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V37" i="31" l="1"/>
  <c r="W33" i="31"/>
  <c r="X32" i="31" s="1"/>
  <c r="W32" i="31"/>
  <c r="W35" i="31" s="1"/>
  <c r="V38" i="31"/>
  <c r="U38" i="31"/>
  <c r="W38" i="31" l="1"/>
  <c r="X36" i="31"/>
  <c r="U36" i="31"/>
  <c r="V36" i="31"/>
  <c r="W36" i="31"/>
  <c r="X33" i="31"/>
  <c r="U37" i="31"/>
  <c r="V35" i="31"/>
  <c r="B12" i="31"/>
  <c r="W41" i="31" l="1"/>
  <c r="X39" i="31"/>
  <c r="X35" i="31"/>
  <c r="W39" i="31"/>
  <c r="F11" i="31"/>
  <c r="L10" i="31"/>
  <c r="F10" i="31"/>
  <c r="J9" i="31"/>
  <c r="F9" i="31"/>
  <c r="J8" i="31"/>
  <c r="F8" i="31"/>
  <c r="X7" i="31"/>
  <c r="X4" i="31"/>
  <c r="X3" i="31"/>
  <c r="X2" i="31"/>
  <c r="X1" i="31"/>
  <c r="G1" i="31" s="1"/>
  <c r="J10" i="31" s="1"/>
  <c r="W42" i="31" l="1"/>
  <c r="X38" i="31"/>
  <c r="X42" i="31"/>
  <c r="W44" i="31"/>
  <c r="X41" i="31" l="1"/>
  <c r="W45" i="31"/>
  <c r="W47" i="31"/>
  <c r="X45" i="31"/>
  <c r="W48" i="31" l="1"/>
  <c r="X44" i="31"/>
  <c r="X48" i="31"/>
  <c r="W50" i="31"/>
  <c r="X47" i="31" l="1"/>
  <c r="W51" i="31"/>
  <c r="X51" i="31"/>
  <c r="W53" i="31"/>
  <c r="X54" i="31" s="1"/>
  <c r="W54" i="31" l="1"/>
  <c r="X50" i="31"/>
  <c r="X53" i="31" l="1"/>
  <c r="X6" i="31" s="1"/>
  <c r="X5" i="31"/>
</calcChain>
</file>

<file path=xl/sharedStrings.xml><?xml version="1.0" encoding="utf-8"?>
<sst xmlns="http://schemas.openxmlformats.org/spreadsheetml/2006/main" count="87" uniqueCount="60">
  <si>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</si>
  <si>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</si>
  <si>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</si>
  <si>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</si>
  <si>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</si>
  <si>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</si>
  <si>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</si>
  <si>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</si>
  <si>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</si>
  <si>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</si>
  <si>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</si>
  <si>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</si>
  <si>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</si>
  <si>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</si>
  <si>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</si>
  <si>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</si>
  <si>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</si>
  <si>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</si>
  <si>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</si>
  <si>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</si>
  <si>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</si>
  <si>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</si>
  <si>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</si>
  <si>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</si>
  <si>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</si>
  <si>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</si>
  <si>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</si>
  <si>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</si>
  <si>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</si>
  <si>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</si>
  <si>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</si>
  <si>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</si>
  <si>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</si>
  <si>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</si>
  <si>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</si>
  <si>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</si>
  <si>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</si>
  <si>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</si>
  <si>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</si>
  <si>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</si>
  <si>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</si>
  <si>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</si>
  <si>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</si>
  <si>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</si>
  <si>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</si>
  <si>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</si>
  <si>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</si>
  <si>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</si>
  <si>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Number of ±45° Plies =</t>
  </si>
  <si>
    <t>Number of 0° Plies =</t>
  </si>
  <si>
    <t>x</t>
  </si>
  <si>
    <t>Curve2</t>
  </si>
  <si>
    <t>Curve1</t>
  </si>
  <si>
    <t>y</t>
  </si>
  <si>
    <t>AA-SM-101-009</t>
  </si>
  <si>
    <t>LAY-UP SUITABILITY FOR BOLT INSTALLATION</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</si>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</sst>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0"/>
      <name val="Arial"/>
      <family val="2"/>
    </font>
    <font>
      <sz val="10"/>
      <color indexed="12"/>
      <name val="Calibri"/>
      <family val="2"/>
      <scheme val="minor"/>
    </font>
    <font>
      <sz val="10"/>
      <color rgb="FF0000FF"/>
      <name val="Calibri"/>
      <family val="2"/>
      <scheme val="minor"/>
    </font>
    <font>
      <b/>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0" fillId="0" borderId="0" applyNumberFormat="0" applyFill="0" applyBorder="0" applyAlignment="0" applyProtection="0"/>
  </cellStyleXfs>
  <cellXfs count="93">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2"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4" fontId="3" fillId="0" borderId="0" xfId="3" applyNumberFormat="1" applyFont="1" applyBorder="1" applyAlignment="1">
      <alignment horizontal="center"/>
    </xf>
    <xf numFmtId="0" fontId="13" fillId="0" borderId="0" xfId="2" applyFont="1"/>
    <xf numFmtId="0" fontId="14" fillId="0" borderId="0" xfId="0" applyFont="1" applyProtection="1">
      <protection locked="0"/>
    </xf>
    <xf numFmtId="0" fontId="15" fillId="0" borderId="0" xfId="0" applyFont="1" applyFill="1" applyAlignment="1" applyProtection="1">
      <alignment horizontal="center"/>
      <protection locked="0"/>
    </xf>
    <xf numFmtId="0" fontId="14" fillId="0" borderId="0" xfId="2" applyFont="1"/>
    <xf numFmtId="0" fontId="15" fillId="0" borderId="0" xfId="2" applyFont="1"/>
    <xf numFmtId="0" fontId="14" fillId="0" borderId="0" xfId="1" applyFont="1"/>
    <xf numFmtId="0" fontId="14" fillId="0" borderId="0" xfId="2" applyFont="1" applyAlignment="1">
      <alignment horizontal="right"/>
    </xf>
    <xf numFmtId="0" fontId="14" fillId="0" borderId="0" xfId="0" applyFont="1"/>
    <xf numFmtId="0" fontId="0" fillId="0" borderId="0" xfId="0" applyAlignment="1">
      <alignment vertical="center"/>
    </xf>
    <xf numFmtId="0" fontId="2" fillId="0" borderId="0" xfId="0" applyFont="1" applyAlignment="1">
      <alignment vertical="center"/>
    </xf>
    <xf numFmtId="0" fontId="2" fillId="0" borderId="0" xfId="0" applyFont="1" applyBorder="1"/>
    <xf numFmtId="0" fontId="2" fillId="0" borderId="1" xfId="0" applyFont="1" applyBorder="1"/>
    <xf numFmtId="0" fontId="2" fillId="0" borderId="5" xfId="0" applyFont="1" applyBorder="1"/>
    <xf numFmtId="1" fontId="2" fillId="0" borderId="0" xfId="0" applyNumberFormat="1" applyFont="1" applyAlignment="1">
      <alignment horizontal="center"/>
    </xf>
    <xf numFmtId="0" fontId="2" fillId="0" borderId="0" xfId="0" applyFont="1" applyAlignment="1">
      <alignment horizontal="center"/>
    </xf>
    <xf numFmtId="0" fontId="2" fillId="0" borderId="0" xfId="0" applyFont="1"/>
    <xf numFmtId="0" fontId="0" fillId="0" borderId="0" xfId="0" applyAlignment="1">
      <alignment horizontal="right" vertical="center"/>
    </xf>
    <xf numFmtId="0" fontId="0" fillId="0" borderId="0" xfId="0" applyAlignment="1">
      <alignment horizontal="center"/>
    </xf>
    <xf numFmtId="165" fontId="0" fillId="0" borderId="0" xfId="0" applyNumberFormat="1" applyAlignment="1">
      <alignment horizontal="center" vertical="center"/>
    </xf>
    <xf numFmtId="2" fontId="0" fillId="0" borderId="0" xfId="0" applyNumberFormat="1" applyAlignment="1">
      <alignment horizontal="center"/>
    </xf>
    <xf numFmtId="165" fontId="0" fillId="0" borderId="0" xfId="0" applyNumberFormat="1" applyAlignment="1">
      <alignment vertical="center"/>
    </xf>
    <xf numFmtId="9" fontId="0" fillId="0" borderId="0" xfId="0" applyNumberFormat="1" applyAlignment="1">
      <alignment horizontal="center"/>
    </xf>
    <xf numFmtId="0" fontId="2" fillId="0" borderId="0" xfId="0" applyFont="1" applyAlignment="1"/>
    <xf numFmtId="0" fontId="0" fillId="0" borderId="0" xfId="0" applyAlignment="1">
      <alignment horizontal="centerContinuous" vertical="center"/>
    </xf>
    <xf numFmtId="164" fontId="2" fillId="0" borderId="0" xfId="0" applyNumberFormat="1" applyFont="1" applyAlignment="1">
      <alignment horizontal="center"/>
    </xf>
    <xf numFmtId="0" fontId="16" fillId="0" borderId="0" xfId="0" applyFont="1" applyAlignment="1">
      <alignment horizontal="center"/>
    </xf>
    <xf numFmtId="0" fontId="3" fillId="0" borderId="0" xfId="0" applyFont="1" applyAlignment="1">
      <alignment vertical="center"/>
    </xf>
    <xf numFmtId="0" fontId="3" fillId="0" borderId="0" xfId="0" applyFont="1" applyAlignment="1">
      <alignment horizontal="right" vertical="center"/>
    </xf>
    <xf numFmtId="0" fontId="17" fillId="0" borderId="0" xfId="0" applyFont="1" applyFill="1" applyAlignment="1">
      <alignment horizontal="center" vertical="center"/>
    </xf>
    <xf numFmtId="165" fontId="18" fillId="0" borderId="0" xfId="0" applyNumberFormat="1" applyFont="1" applyAlignment="1">
      <alignment horizontal="left" vertical="center"/>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19" fillId="0" borderId="0" xfId="4" applyFont="1" applyBorder="1" applyAlignment="1" applyProtection="1">
      <alignment horizontal="center"/>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1" fillId="0" borderId="0" xfId="7" applyFont="1" applyBorder="1" applyAlignment="1" applyProtection="1">
      <alignment horizontal="center"/>
    </xf>
    <xf numFmtId="0" fontId="20" fillId="0" borderId="0" xfId="7" applyBorder="1" applyAlignment="1">
      <alignment horizontal="center"/>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3">
    <dxf>
      <fill>
        <patternFill>
          <bgColor indexed="26"/>
        </patternFill>
      </fill>
    </dxf>
    <dxf>
      <fill>
        <patternFill>
          <bgColor indexed="47"/>
        </patternFill>
      </fill>
    </dxf>
    <dxf>
      <fill>
        <patternFill>
          <bgColor indexed="41"/>
        </patternFill>
      </fill>
    </dxf>
  </dxfs>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48765906358344"/>
          <c:y val="5.2023219275385502E-2"/>
          <c:w val="0.80286878862285194"/>
          <c:h val="0.84200543790160975"/>
        </c:manualLayout>
      </c:layout>
      <c:scatterChart>
        <c:scatterStyle val="lineMarker"/>
        <c:varyColors val="0"/>
        <c:ser>
          <c:idx val="0"/>
          <c:order val="0"/>
          <c:tx>
            <c:strRef>
              <c:f>Analysis!$V$20</c:f>
              <c:strCache>
                <c:ptCount val="1"/>
                <c:pt idx="0">
                  <c:v>Curve1</c:v>
                </c:pt>
              </c:strCache>
            </c:strRef>
          </c:tx>
          <c:spPr>
            <a:ln w="38100">
              <a:solidFill>
                <a:schemeClr val="accent1">
                  <a:lumMod val="60000"/>
                  <a:lumOff val="40000"/>
                </a:schemeClr>
              </a:solidFill>
              <a:prstDash val="solid"/>
            </a:ln>
          </c:spPr>
          <c:marker>
            <c:symbol val="none"/>
          </c:marker>
          <c:xVal>
            <c:numRef>
              <c:f>Analysis!$U$21:$U$26</c:f>
              <c:numCache>
                <c:formatCode>0.00</c:formatCode>
                <c:ptCount val="6"/>
                <c:pt idx="0">
                  <c:v>25</c:v>
                </c:pt>
                <c:pt idx="1">
                  <c:v>37.396299999999997</c:v>
                </c:pt>
                <c:pt idx="2">
                  <c:v>74.818100000000001</c:v>
                </c:pt>
                <c:pt idx="3">
                  <c:v>37.526000000000003</c:v>
                </c:pt>
                <c:pt idx="4">
                  <c:v>25</c:v>
                </c:pt>
              </c:numCache>
            </c:numRef>
          </c:xVal>
          <c:yVal>
            <c:numRef>
              <c:f>Analysis!$V$21:$V$26</c:f>
              <c:numCache>
                <c:formatCode>0.00</c:formatCode>
                <c:ptCount val="6"/>
                <c:pt idx="0">
                  <c:v>37.708300000000001</c:v>
                </c:pt>
                <c:pt idx="1">
                  <c:v>50</c:v>
                </c:pt>
                <c:pt idx="2">
                  <c:v>12.5</c:v>
                </c:pt>
                <c:pt idx="3">
                  <c:v>12.5</c:v>
                </c:pt>
                <c:pt idx="4">
                  <c:v>37.708300000000001</c:v>
                </c:pt>
              </c:numCache>
            </c:numRef>
          </c:yVal>
          <c:smooth val="0"/>
          <c:extLst>
            <c:ext xmlns:c16="http://schemas.microsoft.com/office/drawing/2014/chart" uri="{C3380CC4-5D6E-409C-BE32-E72D297353CC}">
              <c16:uniqueId val="{00000000-8EDB-405A-834B-F12FC0A72A75}"/>
            </c:ext>
          </c:extLst>
        </c:ser>
        <c:ser>
          <c:idx val="1"/>
          <c:order val="1"/>
          <c:spPr>
            <a:ln w="38100">
              <a:solidFill>
                <a:schemeClr val="accent2">
                  <a:lumMod val="60000"/>
                  <a:lumOff val="40000"/>
                </a:schemeClr>
              </a:solidFill>
              <a:prstDash val="solid"/>
            </a:ln>
          </c:spPr>
          <c:marker>
            <c:symbol val="none"/>
          </c:marker>
          <c:xVal>
            <c:numRef>
              <c:f>Analysis!$W$20:$W$24</c:f>
              <c:numCache>
                <c:formatCode>General</c:formatCode>
                <c:ptCount val="5"/>
                <c:pt idx="0">
                  <c:v>0</c:v>
                </c:pt>
                <c:pt idx="1">
                  <c:v>50</c:v>
                </c:pt>
                <c:pt idx="2">
                  <c:v>100</c:v>
                </c:pt>
                <c:pt idx="3">
                  <c:v>50</c:v>
                </c:pt>
                <c:pt idx="4">
                  <c:v>0</c:v>
                </c:pt>
              </c:numCache>
            </c:numRef>
          </c:xVal>
          <c:yVal>
            <c:numRef>
              <c:f>Analysis!$X$20:$X$24</c:f>
              <c:numCache>
                <c:formatCode>General</c:formatCode>
                <c:ptCount val="5"/>
                <c:pt idx="0">
                  <c:v>50</c:v>
                </c:pt>
                <c:pt idx="1">
                  <c:v>0</c:v>
                </c:pt>
                <c:pt idx="2">
                  <c:v>0</c:v>
                </c:pt>
                <c:pt idx="3">
                  <c:v>50</c:v>
                </c:pt>
                <c:pt idx="4">
                  <c:v>50</c:v>
                </c:pt>
              </c:numCache>
            </c:numRef>
          </c:yVal>
          <c:smooth val="0"/>
          <c:extLst>
            <c:ext xmlns:c16="http://schemas.microsoft.com/office/drawing/2014/chart" uri="{C3380CC4-5D6E-409C-BE32-E72D297353CC}">
              <c16:uniqueId val="{00000001-8EDB-405A-834B-F12FC0A72A75}"/>
            </c:ext>
          </c:extLst>
        </c:ser>
        <c:ser>
          <c:idx val="2"/>
          <c:order val="2"/>
          <c:tx>
            <c:strRef>
              <c:f>Analysis!$W$25</c:f>
              <c:strCache>
                <c:ptCount val="1"/>
                <c:pt idx="0">
                  <c:v>0%</c:v>
                </c:pt>
              </c:strCache>
            </c:strRef>
          </c:tx>
          <c:spPr>
            <a:ln w="12700">
              <a:solidFill>
                <a:schemeClr val="bg1">
                  <a:lumMod val="50000"/>
                </a:schemeClr>
              </a:solidFill>
              <a:prstDash val="solid"/>
            </a:ln>
          </c:spPr>
          <c:marker>
            <c:symbol val="none"/>
          </c:marker>
          <c:dLbls>
            <c:dLbl>
              <c:idx val="0"/>
              <c:layout>
                <c:manualLayout>
                  <c:x val="4.7790196029037224E-3"/>
                  <c:y val="1.3543581883172423E-2"/>
                </c:manualLayout>
              </c:layout>
              <c:tx>
                <c:rich>
                  <a:bodyPr rot="2700000" vert="horz"/>
                  <a:lstStyle/>
                  <a:p>
                    <a:pPr algn="ctr">
                      <a:defRPr sz="800" b="0" i="0" u="none" strike="noStrike" baseline="0">
                        <a:solidFill>
                          <a:srgbClr val="000000"/>
                        </a:solidFill>
                        <a:latin typeface="Arial"/>
                        <a:ea typeface="Arial"/>
                        <a:cs typeface="Arial"/>
                      </a:defRPr>
                    </a:pPr>
                    <a:r>
                      <a:rPr lang="en-US"/>
                      <a:t>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DB-405A-834B-F12FC0A72A75}"/>
                </c:ext>
              </c:extLst>
            </c:dLbl>
            <c:dLbl>
              <c:idx val="1"/>
              <c:layout>
                <c:manualLayout>
                  <c:x val="-6.8697723428105095E-2"/>
                  <c:y val="-6.1601102139033692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Analysis!$W$26:$W$27</c:f>
              <c:numCache>
                <c:formatCode>General</c:formatCode>
                <c:ptCount val="2"/>
                <c:pt idx="0">
                  <c:v>0</c:v>
                </c:pt>
                <c:pt idx="1">
                  <c:v>100</c:v>
                </c:pt>
              </c:numCache>
            </c:numRef>
          </c:xVal>
          <c:yVal>
            <c:numRef>
              <c:f>Analysis!$X$26:$X$27</c:f>
              <c:numCache>
                <c:formatCode>General</c:formatCode>
                <c:ptCount val="2"/>
                <c:pt idx="0">
                  <c:v>100</c:v>
                </c:pt>
                <c:pt idx="1">
                  <c:v>0</c:v>
                </c:pt>
              </c:numCache>
            </c:numRef>
          </c:yVal>
          <c:smooth val="0"/>
          <c:extLst>
            <c:ext xmlns:c16="http://schemas.microsoft.com/office/drawing/2014/chart" uri="{C3380CC4-5D6E-409C-BE32-E72D297353CC}">
              <c16:uniqueId val="{00000004-8EDB-405A-834B-F12FC0A72A75}"/>
            </c:ext>
          </c:extLst>
        </c:ser>
        <c:ser>
          <c:idx val="3"/>
          <c:order val="3"/>
          <c:tx>
            <c:v>10%</c:v>
          </c:tx>
          <c:spPr>
            <a:ln w="12700">
              <a:solidFill>
                <a:schemeClr val="bg1">
                  <a:lumMod val="50000"/>
                </a:schemeClr>
              </a:solidFill>
              <a:prstDash val="solid"/>
            </a:ln>
          </c:spPr>
          <c:marker>
            <c:symbol val="none"/>
          </c:marker>
          <c:dLbls>
            <c:dLbl>
              <c:idx val="0"/>
              <c:layout>
                <c:manualLayout>
                  <c:x val="-2.389451724086028E-3"/>
                  <c:y val="2.0090152162643954E-2"/>
                </c:manualLayout>
              </c:layout>
              <c:tx>
                <c:rich>
                  <a:bodyPr rot="2700000" vert="horz"/>
                  <a:lstStyle/>
                  <a:p>
                    <a:pPr algn="ctr">
                      <a:defRPr sz="800" b="0" i="0" u="none" strike="noStrike" baseline="0">
                        <a:solidFill>
                          <a:srgbClr val="000000"/>
                        </a:solidFill>
                        <a:latin typeface="Arial"/>
                        <a:ea typeface="Arial"/>
                        <a:cs typeface="Arial"/>
                      </a:defRPr>
                    </a:pPr>
                    <a:r>
                      <a:rPr lang="en-US"/>
                      <a:t>10%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EDB-405A-834B-F12FC0A72A75}"/>
                </c:ext>
              </c:extLst>
            </c:dLbl>
            <c:dLbl>
              <c:idx val="1"/>
              <c:layout>
                <c:manualLayout>
                  <c:x val="-7.8016688515698096E-2"/>
                  <c:y val="-6.1412982616833478E-2"/>
                </c:manualLayout>
              </c:layout>
              <c:tx>
                <c:rich>
                  <a:bodyPr rot="2700000" vert="horz"/>
                  <a:lstStyle/>
                  <a:p>
                    <a:pPr algn="ctr">
                      <a:defRPr sz="800" b="0" i="0" u="none" strike="noStrike" baseline="0">
                        <a:solidFill>
                          <a:srgbClr val="000000"/>
                        </a:solidFill>
                        <a:latin typeface="Arial"/>
                        <a:ea typeface="Arial"/>
                        <a:cs typeface="Arial"/>
                      </a:defRPr>
                    </a:pPr>
                    <a:r>
                      <a:rPr lang="en-US"/>
                      <a:t>10%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Analysis!$W$29:$W$30</c:f>
              <c:numCache>
                <c:formatCode>General</c:formatCode>
                <c:ptCount val="2"/>
                <c:pt idx="0">
                  <c:v>0</c:v>
                </c:pt>
                <c:pt idx="1">
                  <c:v>90</c:v>
                </c:pt>
              </c:numCache>
            </c:numRef>
          </c:xVal>
          <c:yVal>
            <c:numRef>
              <c:f>Analysis!$X$29:$X$30</c:f>
              <c:numCache>
                <c:formatCode>General</c:formatCode>
                <c:ptCount val="2"/>
                <c:pt idx="0">
                  <c:v>90</c:v>
                </c:pt>
                <c:pt idx="1">
                  <c:v>0</c:v>
                </c:pt>
              </c:numCache>
            </c:numRef>
          </c:yVal>
          <c:smooth val="0"/>
          <c:extLst>
            <c:ext xmlns:c16="http://schemas.microsoft.com/office/drawing/2014/chart" uri="{C3380CC4-5D6E-409C-BE32-E72D297353CC}">
              <c16:uniqueId val="{00000007-8EDB-405A-834B-F12FC0A72A75}"/>
            </c:ext>
          </c:extLst>
        </c:ser>
        <c:ser>
          <c:idx val="4"/>
          <c:order val="4"/>
          <c:tx>
            <c:v>20%</c:v>
          </c:tx>
          <c:spPr>
            <a:ln w="12700">
              <a:solidFill>
                <a:schemeClr val="bg1">
                  <a:lumMod val="50000"/>
                </a:schemeClr>
              </a:solidFill>
              <a:prstDash val="solid"/>
            </a:ln>
          </c:spPr>
          <c:marker>
            <c:symbol val="none"/>
          </c:marker>
          <c:dLbls>
            <c:dLbl>
              <c:idx val="0"/>
              <c:layout>
                <c:manualLayout>
                  <c:x val="-7.76580521932832E-3"/>
                  <c:y val="1.8741257036709064E-2"/>
                </c:manualLayout>
              </c:layout>
              <c:tx>
                <c:rich>
                  <a:bodyPr rot="2700000" vert="horz"/>
                  <a:lstStyle/>
                  <a:p>
                    <a:pPr algn="ctr">
                      <a:defRPr sz="800" b="0" i="0" u="none" strike="noStrike" baseline="0">
                        <a:solidFill>
                          <a:srgbClr val="000000"/>
                        </a:solidFill>
                        <a:latin typeface="Arial"/>
                        <a:ea typeface="Arial"/>
                        <a:cs typeface="Arial"/>
                      </a:defRPr>
                    </a:pPr>
                    <a:r>
                      <a:rPr lang="en-US"/>
                      <a:t>20%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EDB-405A-834B-F12FC0A72A75}"/>
                </c:ext>
              </c:extLst>
            </c:dLbl>
            <c:dLbl>
              <c:idx val="1"/>
              <c:layout>
                <c:manualLayout>
                  <c:x val="-8.0167370424825801E-2"/>
                  <c:y val="-5.9486196717745132E-2"/>
                </c:manualLayout>
              </c:layout>
              <c:tx>
                <c:rich>
                  <a:bodyPr rot="2700000" vert="horz"/>
                  <a:lstStyle/>
                  <a:p>
                    <a:pPr algn="ctr">
                      <a:defRPr sz="800" b="0" i="0" u="none" strike="noStrike" baseline="0">
                        <a:solidFill>
                          <a:srgbClr val="000000"/>
                        </a:solidFill>
                        <a:latin typeface="Arial"/>
                        <a:ea typeface="Arial"/>
                        <a:cs typeface="Arial"/>
                      </a:defRPr>
                    </a:pPr>
                    <a:r>
                      <a:rPr lang="en-US"/>
                      <a:t>20%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Analysis!$W$32:$W$33</c:f>
              <c:numCache>
                <c:formatCode>General</c:formatCode>
                <c:ptCount val="2"/>
                <c:pt idx="0">
                  <c:v>0</c:v>
                </c:pt>
                <c:pt idx="1">
                  <c:v>80</c:v>
                </c:pt>
              </c:numCache>
            </c:numRef>
          </c:xVal>
          <c:yVal>
            <c:numRef>
              <c:f>Analysis!$X$32:$X$33</c:f>
              <c:numCache>
                <c:formatCode>General</c:formatCode>
                <c:ptCount val="2"/>
                <c:pt idx="0">
                  <c:v>80</c:v>
                </c:pt>
                <c:pt idx="1">
                  <c:v>0</c:v>
                </c:pt>
              </c:numCache>
            </c:numRef>
          </c:yVal>
          <c:smooth val="0"/>
          <c:extLst>
            <c:ext xmlns:c16="http://schemas.microsoft.com/office/drawing/2014/chart" uri="{C3380CC4-5D6E-409C-BE32-E72D297353CC}">
              <c16:uniqueId val="{0000000A-8EDB-405A-834B-F12FC0A72A75}"/>
            </c:ext>
          </c:extLst>
        </c:ser>
        <c:ser>
          <c:idx val="5"/>
          <c:order val="5"/>
          <c:tx>
            <c:v>30%</c:v>
          </c:tx>
          <c:spPr>
            <a:ln w="12700">
              <a:solidFill>
                <a:schemeClr val="bg1">
                  <a:lumMod val="50000"/>
                </a:schemeClr>
              </a:solidFill>
              <a:prstDash val="solid"/>
            </a:ln>
          </c:spPr>
          <c:marker>
            <c:symbol val="none"/>
          </c:marker>
          <c:dLbls>
            <c:dLbl>
              <c:idx val="0"/>
              <c:layout>
                <c:manualLayout>
                  <c:x val="-9.5579230510757784E-3"/>
                  <c:y val="1.7392564197627025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8EDB-405A-834B-F12FC0A72A75}"/>
                </c:ext>
              </c:extLst>
            </c:dLbl>
            <c:dLbl>
              <c:idx val="1"/>
              <c:layout>
                <c:manualLayout>
                  <c:x val="-6.7980921531449412E-2"/>
                  <c:y val="-4.9852267222303404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Analysis!$W$35:$W$36</c:f>
              <c:numCache>
                <c:formatCode>General</c:formatCode>
                <c:ptCount val="2"/>
                <c:pt idx="0">
                  <c:v>0</c:v>
                </c:pt>
                <c:pt idx="1">
                  <c:v>70</c:v>
                </c:pt>
              </c:numCache>
            </c:numRef>
          </c:xVal>
          <c:yVal>
            <c:numRef>
              <c:f>Analysis!$X$35:$X$36</c:f>
              <c:numCache>
                <c:formatCode>General</c:formatCode>
                <c:ptCount val="2"/>
                <c:pt idx="0">
                  <c:v>70</c:v>
                </c:pt>
                <c:pt idx="1">
                  <c:v>0</c:v>
                </c:pt>
              </c:numCache>
            </c:numRef>
          </c:yVal>
          <c:smooth val="0"/>
          <c:extLst>
            <c:ext xmlns:c16="http://schemas.microsoft.com/office/drawing/2014/chart" uri="{C3380CC4-5D6E-409C-BE32-E72D297353CC}">
              <c16:uniqueId val="{0000000D-8EDB-405A-834B-F12FC0A72A75}"/>
            </c:ext>
          </c:extLst>
        </c:ser>
        <c:ser>
          <c:idx val="6"/>
          <c:order val="6"/>
          <c:tx>
            <c:v>40%</c:v>
          </c:tx>
          <c:spPr>
            <a:ln w="12700">
              <a:solidFill>
                <a:schemeClr val="bg1">
                  <a:lumMod val="50000"/>
                </a:schemeClr>
              </a:solidFill>
              <a:prstDash val="solid"/>
            </a:ln>
          </c:spPr>
          <c:marker>
            <c:symbol val="none"/>
          </c:marker>
          <c:dLbls>
            <c:dLbl>
              <c:idx val="0"/>
              <c:layout>
                <c:manualLayout>
                  <c:x val="-5.9736873875808894E-3"/>
                  <c:y val="1.4117085459456669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8EDB-405A-834B-F12FC0A72A75}"/>
                </c:ext>
              </c:extLst>
            </c:dLbl>
            <c:dLbl>
              <c:idx val="1"/>
              <c:layout>
                <c:manualLayout>
                  <c:x val="-5.0418119142830897E-2"/>
                  <c:y val="-3.6364765928684983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Analysis!$W$38:$W$39</c:f>
              <c:numCache>
                <c:formatCode>General</c:formatCode>
                <c:ptCount val="2"/>
                <c:pt idx="0">
                  <c:v>0</c:v>
                </c:pt>
                <c:pt idx="1">
                  <c:v>60</c:v>
                </c:pt>
              </c:numCache>
            </c:numRef>
          </c:xVal>
          <c:yVal>
            <c:numRef>
              <c:f>Analysis!$X$38:$X$39</c:f>
              <c:numCache>
                <c:formatCode>General</c:formatCode>
                <c:ptCount val="2"/>
                <c:pt idx="0">
                  <c:v>60</c:v>
                </c:pt>
                <c:pt idx="1">
                  <c:v>0</c:v>
                </c:pt>
              </c:numCache>
            </c:numRef>
          </c:yVal>
          <c:smooth val="0"/>
          <c:extLst>
            <c:ext xmlns:c16="http://schemas.microsoft.com/office/drawing/2014/chart" uri="{C3380CC4-5D6E-409C-BE32-E72D297353CC}">
              <c16:uniqueId val="{00000010-8EDB-405A-834B-F12FC0A72A75}"/>
            </c:ext>
          </c:extLst>
        </c:ser>
        <c:ser>
          <c:idx val="7"/>
          <c:order val="7"/>
          <c:tx>
            <c:v>60%</c:v>
          </c:tx>
          <c:spPr>
            <a:ln w="12700">
              <a:solidFill>
                <a:schemeClr val="bg1">
                  <a:lumMod val="50000"/>
                </a:schemeClr>
              </a:solidFill>
              <a:prstDash val="solid"/>
            </a:ln>
          </c:spPr>
          <c:marker>
            <c:symbol val="none"/>
          </c:marker>
          <c:dLbls>
            <c:dLbl>
              <c:idx val="0"/>
              <c:layout>
                <c:manualLayout>
                  <c:x val="-9.5579230510757784E-3"/>
                  <c:y val="5.6391397971746748E-3"/>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8EDB-405A-834B-F12FC0A72A75}"/>
                </c:ext>
              </c:extLst>
            </c:dLbl>
            <c:dLbl>
              <c:idx val="1"/>
              <c:layout>
                <c:manualLayout>
                  <c:x val="-5.2927176980814228E-2"/>
                  <c:y val="-4.2145123625950021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Analysis!$W$44:$W$45</c:f>
              <c:numCache>
                <c:formatCode>General</c:formatCode>
                <c:ptCount val="2"/>
                <c:pt idx="0">
                  <c:v>0</c:v>
                </c:pt>
                <c:pt idx="1">
                  <c:v>40</c:v>
                </c:pt>
              </c:numCache>
            </c:numRef>
          </c:xVal>
          <c:yVal>
            <c:numRef>
              <c:f>Analysis!$X$44:$X$45</c:f>
              <c:numCache>
                <c:formatCode>General</c:formatCode>
                <c:ptCount val="2"/>
                <c:pt idx="0">
                  <c:v>40</c:v>
                </c:pt>
                <c:pt idx="1">
                  <c:v>0</c:v>
                </c:pt>
              </c:numCache>
            </c:numRef>
          </c:yVal>
          <c:smooth val="0"/>
          <c:extLst>
            <c:ext xmlns:c16="http://schemas.microsoft.com/office/drawing/2014/chart" uri="{C3380CC4-5D6E-409C-BE32-E72D297353CC}">
              <c16:uniqueId val="{00000013-8EDB-405A-834B-F12FC0A72A75}"/>
            </c:ext>
          </c:extLst>
        </c:ser>
        <c:ser>
          <c:idx val="8"/>
          <c:order val="8"/>
          <c:tx>
            <c:v>70%</c:v>
          </c:tx>
          <c:spPr>
            <a:ln w="12700">
              <a:solidFill>
                <a:schemeClr val="bg1">
                  <a:lumMod val="50000"/>
                </a:schemeClr>
              </a:solidFill>
              <a:prstDash val="solid"/>
            </a:ln>
          </c:spPr>
          <c:marker>
            <c:symbol val="none"/>
          </c:marker>
          <c:dLbls>
            <c:dLbl>
              <c:idx val="0"/>
              <c:layout>
                <c:manualLayout>
                  <c:x val="-9.5579230510757784E-3"/>
                  <c:y val="4.3687515991597259E-4"/>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8EDB-405A-834B-F12FC0A72A75}"/>
                </c:ext>
              </c:extLst>
            </c:dLbl>
            <c:dLbl>
              <c:idx val="1"/>
              <c:layout>
                <c:manualLayout>
                  <c:x val="-4.7909199414427617E-2"/>
                  <c:y val="-3.8291551827773329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Analysis!$W$47:$W$48</c:f>
              <c:numCache>
                <c:formatCode>General</c:formatCode>
                <c:ptCount val="2"/>
                <c:pt idx="0">
                  <c:v>0</c:v>
                </c:pt>
                <c:pt idx="1">
                  <c:v>30</c:v>
                </c:pt>
              </c:numCache>
            </c:numRef>
          </c:xVal>
          <c:yVal>
            <c:numRef>
              <c:f>Analysis!$X$47:$X$48</c:f>
              <c:numCache>
                <c:formatCode>General</c:formatCode>
                <c:ptCount val="2"/>
                <c:pt idx="0">
                  <c:v>30</c:v>
                </c:pt>
                <c:pt idx="1">
                  <c:v>0</c:v>
                </c:pt>
              </c:numCache>
            </c:numRef>
          </c:yVal>
          <c:smooth val="0"/>
          <c:extLst>
            <c:ext xmlns:c16="http://schemas.microsoft.com/office/drawing/2014/chart" uri="{C3380CC4-5D6E-409C-BE32-E72D297353CC}">
              <c16:uniqueId val="{00000016-8EDB-405A-834B-F12FC0A72A75}"/>
            </c:ext>
          </c:extLst>
        </c:ser>
        <c:ser>
          <c:idx val="9"/>
          <c:order val="9"/>
          <c:tx>
            <c:v>80%</c:v>
          </c:tx>
          <c:spPr>
            <a:ln w="12700">
              <a:solidFill>
                <a:schemeClr val="bg1">
                  <a:lumMod val="50000"/>
                </a:schemeClr>
              </a:solidFill>
              <a:prstDash val="solid"/>
            </a:ln>
          </c:spPr>
          <c:marker>
            <c:symbol val="none"/>
          </c:marker>
          <c:dLbls>
            <c:dLbl>
              <c:idx val="0"/>
              <c:layout>
                <c:manualLayout>
                  <c:x val="-1.314215871457064E-2"/>
                  <c:y val="2.9417541190105423E-3"/>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8EDB-405A-834B-F12FC0A72A75}"/>
                </c:ext>
              </c:extLst>
            </c:dLbl>
            <c:dLbl>
              <c:idx val="1"/>
              <c:layout>
                <c:manualLayout>
                  <c:x val="-4.6475457511535978E-2"/>
                  <c:y val="-4.0218337726861675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Analysis!$W$50:$W$51</c:f>
              <c:numCache>
                <c:formatCode>General</c:formatCode>
                <c:ptCount val="2"/>
                <c:pt idx="0">
                  <c:v>0</c:v>
                </c:pt>
                <c:pt idx="1">
                  <c:v>20</c:v>
                </c:pt>
              </c:numCache>
            </c:numRef>
          </c:xVal>
          <c:yVal>
            <c:numRef>
              <c:f>Analysis!$X$50:$X$51</c:f>
              <c:numCache>
                <c:formatCode>General</c:formatCode>
                <c:ptCount val="2"/>
                <c:pt idx="0">
                  <c:v>20</c:v>
                </c:pt>
                <c:pt idx="1">
                  <c:v>0</c:v>
                </c:pt>
              </c:numCache>
            </c:numRef>
          </c:yVal>
          <c:smooth val="0"/>
          <c:extLst>
            <c:ext xmlns:c16="http://schemas.microsoft.com/office/drawing/2014/chart" uri="{C3380CC4-5D6E-409C-BE32-E72D297353CC}">
              <c16:uniqueId val="{00000019-8EDB-405A-834B-F12FC0A72A75}"/>
            </c:ext>
          </c:extLst>
        </c:ser>
        <c:ser>
          <c:idx val="10"/>
          <c:order val="10"/>
          <c:tx>
            <c:v>90%</c:v>
          </c:tx>
          <c:spPr>
            <a:ln w="12700">
              <a:solidFill>
                <a:schemeClr val="bg1">
                  <a:lumMod val="50000"/>
                </a:schemeClr>
              </a:solidFill>
              <a:prstDash val="solid"/>
            </a:ln>
          </c:spPr>
          <c:marker>
            <c:symbol val="none"/>
          </c:marker>
          <c:dLbls>
            <c:dLbl>
              <c:idx val="0"/>
              <c:layout>
                <c:manualLayout>
                  <c:x val="1.1947490929893473E-2"/>
                  <c:y val="2.6641075681224313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EDB-405A-834B-F12FC0A72A75}"/>
                </c:ext>
              </c:extLst>
            </c:dLbl>
            <c:dLbl>
              <c:idx val="1"/>
              <c:delete val="1"/>
              <c:extLst>
                <c:ext xmlns:c15="http://schemas.microsoft.com/office/drawing/2012/chart" uri="{CE6537A1-D6FC-4f65-9D91-7224C49458BB}"/>
                <c:ext xmlns:c16="http://schemas.microsoft.com/office/drawing/2014/chart" uri="{C3380CC4-5D6E-409C-BE32-E72D297353CC}">
                  <c16:uniqueId val="{0000001B-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Analysis!$W$53:$W$54</c:f>
              <c:numCache>
                <c:formatCode>General</c:formatCode>
                <c:ptCount val="2"/>
                <c:pt idx="0">
                  <c:v>0</c:v>
                </c:pt>
                <c:pt idx="1">
                  <c:v>10</c:v>
                </c:pt>
              </c:numCache>
            </c:numRef>
          </c:xVal>
          <c:yVal>
            <c:numRef>
              <c:f>Analysis!$X$53:$X$54</c:f>
              <c:numCache>
                <c:formatCode>General</c:formatCode>
                <c:ptCount val="2"/>
                <c:pt idx="0">
                  <c:v>10</c:v>
                </c:pt>
                <c:pt idx="1">
                  <c:v>0</c:v>
                </c:pt>
              </c:numCache>
            </c:numRef>
          </c:yVal>
          <c:smooth val="0"/>
          <c:extLst>
            <c:ext xmlns:c16="http://schemas.microsoft.com/office/drawing/2014/chart" uri="{C3380CC4-5D6E-409C-BE32-E72D297353CC}">
              <c16:uniqueId val="{0000001C-8EDB-405A-834B-F12FC0A72A75}"/>
            </c:ext>
          </c:extLst>
        </c:ser>
        <c:ser>
          <c:idx val="11"/>
          <c:order val="11"/>
          <c:tx>
            <c:v>50%</c:v>
          </c:tx>
          <c:spPr>
            <a:ln w="12700">
              <a:solidFill>
                <a:schemeClr val="bg1">
                  <a:lumMod val="50000"/>
                </a:schemeClr>
              </a:solidFill>
              <a:prstDash val="solid"/>
            </a:ln>
          </c:spPr>
          <c:marker>
            <c:symbol val="none"/>
          </c:marker>
          <c:dLbls>
            <c:dLbl>
              <c:idx val="0"/>
              <c:layout>
                <c:manualLayout>
                  <c:x val="8.3632552663986115E-3"/>
                  <c:y val="2.8182679813081479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8EDB-405A-834B-F12FC0A72A75}"/>
                </c:ext>
              </c:extLst>
            </c:dLbl>
            <c:dLbl>
              <c:idx val="1"/>
              <c:layout>
                <c:manualLayout>
                  <c:x val="-3.8231858397978935E-2"/>
                  <c:y val="-3.0584408231419946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Analysis!$W$41:$W$42</c:f>
              <c:numCache>
                <c:formatCode>General</c:formatCode>
                <c:ptCount val="2"/>
                <c:pt idx="0">
                  <c:v>0</c:v>
                </c:pt>
                <c:pt idx="1">
                  <c:v>50</c:v>
                </c:pt>
              </c:numCache>
            </c:numRef>
          </c:xVal>
          <c:yVal>
            <c:numRef>
              <c:f>Analysis!$X$41:$X$42</c:f>
              <c:numCache>
                <c:formatCode>General</c:formatCode>
                <c:ptCount val="2"/>
                <c:pt idx="0">
                  <c:v>50</c:v>
                </c:pt>
                <c:pt idx="1">
                  <c:v>0</c:v>
                </c:pt>
              </c:numCache>
            </c:numRef>
          </c:yVal>
          <c:smooth val="0"/>
          <c:extLst>
            <c:ext xmlns:c16="http://schemas.microsoft.com/office/drawing/2014/chart" uri="{C3380CC4-5D6E-409C-BE32-E72D297353CC}">
              <c16:uniqueId val="{0000001F-8EDB-405A-834B-F12FC0A72A75}"/>
            </c:ext>
          </c:extLst>
        </c:ser>
        <c:ser>
          <c:idx val="12"/>
          <c:order val="12"/>
          <c:spPr>
            <a:ln w="25400">
              <a:solidFill>
                <a:sysClr val="windowText" lastClr="000000"/>
              </a:solidFill>
              <a:prstDash val="solid"/>
            </a:ln>
          </c:spPr>
          <c:marker>
            <c:symbol val="square"/>
            <c:size val="4"/>
            <c:spPr>
              <a:solidFill>
                <a:schemeClr val="tx1"/>
              </a:solidFill>
              <a:ln>
                <a:solidFill>
                  <a:sysClr val="windowText" lastClr="000000"/>
                </a:solidFill>
                <a:prstDash val="solid"/>
              </a:ln>
            </c:spPr>
          </c:marker>
          <c:dPt>
            <c:idx val="0"/>
            <c:marker>
              <c:symbol val="none"/>
            </c:marker>
            <c:bubble3D val="0"/>
            <c:extLst>
              <c:ext xmlns:c16="http://schemas.microsoft.com/office/drawing/2014/chart" uri="{C3380CC4-5D6E-409C-BE32-E72D297353CC}">
                <c16:uniqueId val="{00000020-8EDB-405A-834B-F12FC0A72A75}"/>
              </c:ext>
            </c:extLst>
          </c:dPt>
          <c:xVal>
            <c:numRef>
              <c:f>Analysis!$U$35:$U$36</c:f>
              <c:numCache>
                <c:formatCode>0.0</c:formatCode>
                <c:ptCount val="2"/>
                <c:pt idx="0">
                  <c:v>0</c:v>
                </c:pt>
                <c:pt idx="1">
                  <c:v>52</c:v>
                </c:pt>
              </c:numCache>
            </c:numRef>
          </c:xVal>
          <c:yVal>
            <c:numRef>
              <c:f>Analysis!$V$35:$V$36</c:f>
              <c:numCache>
                <c:formatCode>0.0</c:formatCode>
                <c:ptCount val="2"/>
                <c:pt idx="0">
                  <c:v>24</c:v>
                </c:pt>
                <c:pt idx="1">
                  <c:v>24</c:v>
                </c:pt>
              </c:numCache>
            </c:numRef>
          </c:yVal>
          <c:smooth val="0"/>
          <c:extLst>
            <c:ext xmlns:c16="http://schemas.microsoft.com/office/drawing/2014/chart" uri="{C3380CC4-5D6E-409C-BE32-E72D297353CC}">
              <c16:uniqueId val="{00000021-8EDB-405A-834B-F12FC0A72A75}"/>
            </c:ext>
          </c:extLst>
        </c:ser>
        <c:ser>
          <c:idx val="13"/>
          <c:order val="13"/>
          <c:spPr>
            <a:ln w="25400">
              <a:solidFill>
                <a:sysClr val="windowText" lastClr="000000"/>
              </a:solidFill>
              <a:prstDash val="solid"/>
            </a:ln>
          </c:spPr>
          <c:marker>
            <c:symbol val="square"/>
            <c:size val="4"/>
            <c:spPr>
              <a:solidFill>
                <a:srgbClr val="FFFFFF"/>
              </a:solidFill>
              <a:ln>
                <a:solidFill>
                  <a:sysClr val="windowText" lastClr="000000"/>
                </a:solidFill>
                <a:prstDash val="solid"/>
              </a:ln>
            </c:spPr>
          </c:marker>
          <c:dPt>
            <c:idx val="0"/>
            <c:marker>
              <c:symbol val="none"/>
            </c:marker>
            <c:bubble3D val="0"/>
            <c:extLst>
              <c:ext xmlns:c16="http://schemas.microsoft.com/office/drawing/2014/chart" uri="{C3380CC4-5D6E-409C-BE32-E72D297353CC}">
                <c16:uniqueId val="{00000022-8EDB-405A-834B-F12FC0A72A75}"/>
              </c:ext>
            </c:extLst>
          </c:dPt>
          <c:xVal>
            <c:numRef>
              <c:f>Analysis!$U$37:$U$38</c:f>
              <c:numCache>
                <c:formatCode>0.0</c:formatCode>
                <c:ptCount val="2"/>
                <c:pt idx="0">
                  <c:v>52</c:v>
                </c:pt>
                <c:pt idx="1">
                  <c:v>52</c:v>
                </c:pt>
              </c:numCache>
            </c:numRef>
          </c:xVal>
          <c:yVal>
            <c:numRef>
              <c:f>Analysis!$V$37:$V$38</c:f>
              <c:numCache>
                <c:formatCode>0.0</c:formatCode>
                <c:ptCount val="2"/>
                <c:pt idx="0">
                  <c:v>0</c:v>
                </c:pt>
                <c:pt idx="1">
                  <c:v>24</c:v>
                </c:pt>
              </c:numCache>
            </c:numRef>
          </c:yVal>
          <c:smooth val="0"/>
          <c:extLst>
            <c:ext xmlns:c16="http://schemas.microsoft.com/office/drawing/2014/chart" uri="{C3380CC4-5D6E-409C-BE32-E72D297353CC}">
              <c16:uniqueId val="{00000023-8EDB-405A-834B-F12FC0A72A75}"/>
            </c:ext>
          </c:extLst>
        </c:ser>
        <c:dLbls>
          <c:showLegendKey val="0"/>
          <c:showVal val="0"/>
          <c:showCatName val="0"/>
          <c:showSerName val="0"/>
          <c:showPercent val="0"/>
          <c:showBubbleSize val="0"/>
        </c:dLbls>
        <c:axId val="680934312"/>
        <c:axId val="680928040"/>
      </c:scatterChart>
      <c:valAx>
        <c:axId val="680934312"/>
        <c:scaling>
          <c:orientation val="minMax"/>
          <c:max val="100"/>
        </c:scaling>
        <c:delete val="0"/>
        <c:axPos val="b"/>
        <c:numFmt formatCode="0\ &quot;%&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80928040"/>
        <c:crosses val="autoZero"/>
        <c:crossBetween val="midCat"/>
        <c:majorUnit val="10"/>
      </c:valAx>
      <c:valAx>
        <c:axId val="680928040"/>
        <c:scaling>
          <c:orientation val="minMax"/>
          <c:max val="100"/>
          <c:min val="0"/>
        </c:scaling>
        <c:delete val="0"/>
        <c:axPos val="l"/>
        <c:numFmt formatCode="0\ &quot;%&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80934312"/>
        <c:crosses val="autoZero"/>
        <c:crossBetween val="midCat"/>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548368</xdr:colOff>
      <xdr:row>20</xdr:row>
      <xdr:rowOff>55789</xdr:rowOff>
    </xdr:from>
    <xdr:to>
      <xdr:col>9</xdr:col>
      <xdr:colOff>367393</xdr:colOff>
      <xdr:row>49</xdr:row>
      <xdr:rowOff>93889</xdr:rowOff>
    </xdr:to>
    <xdr:grpSp>
      <xdr:nvGrpSpPr>
        <xdr:cNvPr id="2" name="Group 1"/>
        <xdr:cNvGrpSpPr/>
      </xdr:nvGrpSpPr>
      <xdr:grpSpPr>
        <a:xfrm>
          <a:off x="548368" y="3632707"/>
          <a:ext cx="5502649" cy="4977653"/>
          <a:chOff x="371475" y="3280682"/>
          <a:chExt cx="4250871" cy="4773386"/>
        </a:xfrm>
      </xdr:grpSpPr>
      <xdr:graphicFrame macro="">
        <xdr:nvGraphicFramePr>
          <xdr:cNvPr id="3" name="Chart 100"/>
          <xdr:cNvGraphicFramePr>
            <a:graphicFrameLocks/>
          </xdr:cNvGraphicFramePr>
        </xdr:nvGraphicFramePr>
        <xdr:xfrm>
          <a:off x="381000" y="3280682"/>
          <a:ext cx="4241346" cy="470671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 Box 101"/>
          <xdr:cNvSpPr txBox="1">
            <a:spLocks noChangeArrowheads="1"/>
          </xdr:cNvSpPr>
        </xdr:nvSpPr>
        <xdr:spPr bwMode="auto">
          <a:xfrm>
            <a:off x="3150054" y="5452382"/>
            <a:ext cx="1367517" cy="4313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Recommended fiber pattern for highly loaded structures</a:t>
            </a:r>
          </a:p>
        </xdr:txBody>
      </xdr:sp>
      <xdr:sp macro="" textlink="">
        <xdr:nvSpPr>
          <xdr:cNvPr id="6" name="Line 102"/>
          <xdr:cNvSpPr>
            <a:spLocks noChangeShapeType="1"/>
          </xdr:cNvSpPr>
        </xdr:nvSpPr>
        <xdr:spPr bwMode="auto">
          <a:xfrm flipH="1">
            <a:off x="2823482" y="5798004"/>
            <a:ext cx="488497" cy="50890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lg"/>
          </a:ln>
          <a:extLst>
            <a:ext uri="{909E8E84-426E-40DD-AFC4-6F175D3DCCD1}">
              <a14:hiddenFill xmlns:a14="http://schemas.microsoft.com/office/drawing/2010/main">
                <a:noFill/>
              </a14:hiddenFill>
            </a:ext>
          </a:extLst>
        </xdr:spPr>
      </xdr:sp>
      <xdr:sp macro="" textlink="">
        <xdr:nvSpPr>
          <xdr:cNvPr id="7" name="Text Box 103"/>
          <xdr:cNvSpPr txBox="1">
            <a:spLocks noChangeArrowheads="1"/>
          </xdr:cNvSpPr>
        </xdr:nvSpPr>
        <xdr:spPr bwMode="auto">
          <a:xfrm>
            <a:off x="2699657" y="4693104"/>
            <a:ext cx="1177018" cy="4708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Design regime for lightly loaded structures</a:t>
            </a:r>
          </a:p>
        </xdr:txBody>
      </xdr:sp>
      <xdr:sp macro="" textlink="">
        <xdr:nvSpPr>
          <xdr:cNvPr id="8" name="Text Box 104"/>
          <xdr:cNvSpPr txBox="1">
            <a:spLocks noChangeArrowheads="1"/>
          </xdr:cNvSpPr>
        </xdr:nvSpPr>
        <xdr:spPr bwMode="auto">
          <a:xfrm>
            <a:off x="2144486" y="4212771"/>
            <a:ext cx="1827439" cy="5089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Fiber patterns to be avoided, particularly for structures with high fastener loads</a:t>
            </a:r>
          </a:p>
        </xdr:txBody>
      </xdr:sp>
      <xdr:sp macro="" textlink="">
        <xdr:nvSpPr>
          <xdr:cNvPr id="9" name="Line 105"/>
          <xdr:cNvSpPr>
            <a:spLocks noChangeShapeType="1"/>
          </xdr:cNvSpPr>
        </xdr:nvSpPr>
        <xdr:spPr bwMode="auto">
          <a:xfrm flipH="1">
            <a:off x="2439761" y="5076825"/>
            <a:ext cx="402771" cy="44223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lg"/>
          </a:ln>
          <a:extLst>
            <a:ext uri="{909E8E84-426E-40DD-AFC4-6F175D3DCCD1}">
              <a14:hiddenFill xmlns:a14="http://schemas.microsoft.com/office/drawing/2010/main">
                <a:noFill/>
              </a14:hiddenFill>
            </a:ext>
          </a:extLst>
        </xdr:spPr>
      </xdr:sp>
      <xdr:sp macro="" textlink="">
        <xdr:nvSpPr>
          <xdr:cNvPr id="10" name="Line 106"/>
          <xdr:cNvSpPr>
            <a:spLocks noChangeShapeType="1"/>
          </xdr:cNvSpPr>
        </xdr:nvSpPr>
        <xdr:spPr bwMode="auto">
          <a:xfrm flipH="1">
            <a:off x="1876425" y="4577443"/>
            <a:ext cx="506186" cy="44223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sp macro="" textlink="">
        <xdr:nvSpPr>
          <xdr:cNvPr id="11" name="Text Box 107"/>
          <xdr:cNvSpPr txBox="1">
            <a:spLocks noChangeArrowheads="1"/>
          </xdr:cNvSpPr>
        </xdr:nvSpPr>
        <xdr:spPr bwMode="auto">
          <a:xfrm>
            <a:off x="1285875" y="3329668"/>
            <a:ext cx="858611" cy="2204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90° Plies, %</a:t>
            </a:r>
          </a:p>
        </xdr:txBody>
      </xdr:sp>
      <xdr:sp macro="" textlink="">
        <xdr:nvSpPr>
          <xdr:cNvPr id="12" name="Line 108"/>
          <xdr:cNvSpPr>
            <a:spLocks noChangeShapeType="1"/>
          </xdr:cNvSpPr>
        </xdr:nvSpPr>
        <xdr:spPr bwMode="auto">
          <a:xfrm flipH="1">
            <a:off x="1126671" y="3434443"/>
            <a:ext cx="159204" cy="12518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lg"/>
          </a:ln>
          <a:extLst>
            <a:ext uri="{909E8E84-426E-40DD-AFC4-6F175D3DCCD1}">
              <a14:hiddenFill xmlns:a14="http://schemas.microsoft.com/office/drawing/2010/main">
                <a:noFill/>
              </a14:hiddenFill>
            </a:ext>
          </a:extLst>
        </xdr:spPr>
      </xdr:sp>
      <xdr:sp macro="" textlink="">
        <xdr:nvSpPr>
          <xdr:cNvPr id="13" name="Text Box 109"/>
          <xdr:cNvSpPr txBox="1">
            <a:spLocks noChangeArrowheads="1"/>
          </xdr:cNvSpPr>
        </xdr:nvSpPr>
        <xdr:spPr bwMode="auto">
          <a:xfrm>
            <a:off x="371475" y="5182961"/>
            <a:ext cx="238125" cy="10178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0" bIns="0" anchor="t" upright="1"/>
          <a:lstStyle/>
          <a:p>
            <a:pPr algn="r"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0° Plies, %</a:t>
            </a:r>
          </a:p>
        </xdr:txBody>
      </xdr:sp>
      <xdr:sp macro="" textlink="">
        <xdr:nvSpPr>
          <xdr:cNvPr id="14" name="Text Box 110"/>
          <xdr:cNvSpPr txBox="1">
            <a:spLocks noChangeArrowheads="1"/>
          </xdr:cNvSpPr>
        </xdr:nvSpPr>
        <xdr:spPr bwMode="auto">
          <a:xfrm>
            <a:off x="2220686" y="7833632"/>
            <a:ext cx="831396" cy="2204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±45° Plies, %</a:t>
            </a:r>
          </a:p>
        </xdr:txBody>
      </xdr:sp>
      <xdr:sp macro="" textlink="">
        <xdr:nvSpPr>
          <xdr:cNvPr id="15" name="Freeform 111"/>
          <xdr:cNvSpPr>
            <a:spLocks/>
          </xdr:cNvSpPr>
        </xdr:nvSpPr>
        <xdr:spPr bwMode="auto">
          <a:xfrm>
            <a:off x="1717328" y="5497123"/>
            <a:ext cx="1747051" cy="1558181"/>
          </a:xfrm>
          <a:custGeom>
            <a:avLst/>
            <a:gdLst>
              <a:gd name="T0" fmla="*/ 227 w 227"/>
              <a:gd name="T1" fmla="*/ 168 h 168"/>
              <a:gd name="T2" fmla="*/ 55 w 227"/>
              <a:gd name="T3" fmla="*/ 168 h 168"/>
              <a:gd name="T4" fmla="*/ 0 w 227"/>
              <a:gd name="T5" fmla="*/ 55 h 168"/>
              <a:gd name="T6" fmla="*/ 55 w 227"/>
              <a:gd name="T7" fmla="*/ 0 h 168"/>
              <a:gd name="T8" fmla="*/ 227 w 227"/>
              <a:gd name="T9" fmla="*/ 168 h 168"/>
            </a:gdLst>
            <a:ahLst/>
            <a:cxnLst>
              <a:cxn ang="0">
                <a:pos x="T0" y="T1"/>
              </a:cxn>
              <a:cxn ang="0">
                <a:pos x="T2" y="T3"/>
              </a:cxn>
              <a:cxn ang="0">
                <a:pos x="T4" y="T5"/>
              </a:cxn>
              <a:cxn ang="0">
                <a:pos x="T6" y="T7"/>
              </a:cxn>
              <a:cxn ang="0">
                <a:pos x="T8" y="T9"/>
              </a:cxn>
            </a:cxnLst>
            <a:rect l="0" t="0" r="r" b="b"/>
            <a:pathLst>
              <a:path w="227" h="168">
                <a:moveTo>
                  <a:pt x="227" y="168"/>
                </a:moveTo>
                <a:lnTo>
                  <a:pt x="55" y="168"/>
                </a:lnTo>
                <a:lnTo>
                  <a:pt x="0" y="55"/>
                </a:lnTo>
                <a:lnTo>
                  <a:pt x="55" y="0"/>
                </a:lnTo>
                <a:lnTo>
                  <a:pt x="227" y="168"/>
                </a:lnTo>
                <a:close/>
              </a:path>
            </a:pathLst>
          </a:custGeom>
          <a:solidFill>
            <a:srgbClr xmlns:mc="http://schemas.openxmlformats.org/markup-compatibility/2006" xmlns:a14="http://schemas.microsoft.com/office/drawing/2010/main" val="0000FF" mc:Ignorable="a14" a14:legacySpreadsheetColorIndex="12">
              <a:alpha val="10001"/>
            </a:srgbClr>
          </a:solidFill>
          <a:ln>
            <a:noFill/>
          </a:ln>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a:tailEnd/>
              </a14:hiddenLine>
            </a:ext>
          </a:extLst>
        </xdr:spPr>
      </xdr:sp>
    </xdr:grpSp>
    <xdr:clientData/>
  </xdr:twoCellAnchor>
  <xdr:twoCellAnchor>
    <xdr:from>
      <xdr:col>0</xdr:col>
      <xdr:colOff>40822</xdr:colOff>
      <xdr:row>7</xdr:row>
      <xdr:rowOff>40821</xdr:rowOff>
    </xdr:from>
    <xdr:to>
      <xdr:col>4</xdr:col>
      <xdr:colOff>66675</xdr:colOff>
      <xdr:row>10</xdr:row>
      <xdr:rowOff>145236</xdr:rowOff>
    </xdr:to>
    <xdr:grpSp>
      <xdr:nvGrpSpPr>
        <xdr:cNvPr id="16" name="Group 15"/>
        <xdr:cNvGrpSpPr/>
      </xdr:nvGrpSpPr>
      <xdr:grpSpPr>
        <a:xfrm>
          <a:off x="40822" y="1295880"/>
          <a:ext cx="2571829" cy="642297"/>
          <a:chOff x="40822" y="1267641"/>
          <a:chExt cx="2570933" cy="630195"/>
        </a:xfrm>
      </xdr:grpSpPr>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H11" sqref="H11"/>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50" customWidth="1"/>
    <col min="18" max="19" width="5.33203125" style="51" customWidth="1"/>
    <col min="20" max="25" width="9.109375" style="53"/>
    <col min="26" max="16384" width="9.109375" style="20"/>
  </cols>
  <sheetData>
    <row r="1" spans="1:25" s="5" customFormat="1" ht="13.8" x14ac:dyDescent="0.3">
      <c r="A1" s="1"/>
      <c r="B1" s="2" t="s">
        <v>1</v>
      </c>
      <c r="C1" s="3" t="s">
        <v>0</v>
      </c>
      <c r="D1" s="1"/>
      <c r="E1" s="1"/>
      <c r="F1" s="2" t="s">
        <v>11</v>
      </c>
      <c r="G1" s="4"/>
      <c r="H1" s="1"/>
      <c r="I1" s="1"/>
      <c r="J1" s="1"/>
      <c r="K1" s="1"/>
      <c r="M1" s="46"/>
      <c r="N1" s="46"/>
      <c r="O1" s="46"/>
      <c r="P1" s="46"/>
      <c r="Q1" s="46"/>
      <c r="R1" s="46"/>
      <c r="S1" s="46"/>
      <c r="T1" s="47"/>
      <c r="U1" s="47"/>
      <c r="V1" s="47"/>
      <c r="W1" s="48"/>
      <c r="X1" s="49"/>
      <c r="Y1" s="47"/>
    </row>
    <row r="2" spans="1:25" s="5" customFormat="1" ht="13.8" x14ac:dyDescent="0.3">
      <c r="A2" s="1"/>
      <c r="B2" s="2" t="s">
        <v>2</v>
      </c>
      <c r="C2" s="3" t="s">
        <v>10</v>
      </c>
      <c r="D2" s="1"/>
      <c r="E2" s="1"/>
      <c r="F2" s="2" t="s">
        <v>5</v>
      </c>
      <c r="G2" s="3"/>
      <c r="H2" s="1"/>
      <c r="I2" s="1"/>
      <c r="J2" s="1"/>
      <c r="K2" s="1"/>
      <c r="M2" s="46"/>
      <c r="N2" s="46"/>
      <c r="O2" s="46"/>
      <c r="P2" s="46"/>
      <c r="Q2" s="46"/>
      <c r="R2" s="46"/>
      <c r="S2" s="46"/>
      <c r="T2" s="47"/>
      <c r="U2" s="47"/>
      <c r="V2" s="47"/>
      <c r="W2" s="48"/>
      <c r="X2" s="49"/>
      <c r="Y2" s="47"/>
    </row>
    <row r="3" spans="1:25" s="5" customFormat="1" ht="13.8" x14ac:dyDescent="0.3">
      <c r="A3" s="1"/>
      <c r="B3" s="2" t="s">
        <v>3</v>
      </c>
      <c r="C3" s="10"/>
      <c r="D3" s="1"/>
      <c r="E3" s="1"/>
      <c r="F3" s="2" t="s">
        <v>4</v>
      </c>
      <c r="G3" s="3"/>
      <c r="H3" s="1"/>
      <c r="I3" s="1"/>
      <c r="J3" s="1"/>
      <c r="K3" s="1"/>
      <c r="M3" s="46"/>
      <c r="N3" s="46"/>
      <c r="O3" s="46"/>
      <c r="P3" s="46"/>
      <c r="Q3" s="46"/>
      <c r="R3" s="46"/>
      <c r="S3" s="46"/>
      <c r="T3" s="47"/>
      <c r="U3" s="47"/>
      <c r="V3" s="47"/>
      <c r="W3" s="48"/>
      <c r="X3" s="49"/>
      <c r="Y3" s="47"/>
    </row>
    <row r="4" spans="1:25" s="5" customFormat="1" ht="13.8" x14ac:dyDescent="0.3">
      <c r="A4" s="1"/>
      <c r="B4" s="2" t="s">
        <v>24</v>
      </c>
      <c r="C4" s="4"/>
      <c r="D4" s="1"/>
      <c r="E4" s="1"/>
      <c r="F4" s="2" t="s">
        <v>25</v>
      </c>
      <c r="G4" s="3" t="s">
        <v>26</v>
      </c>
      <c r="H4" s="1"/>
      <c r="I4" s="1"/>
      <c r="J4" s="1"/>
      <c r="K4" s="1"/>
      <c r="M4" s="46"/>
      <c r="N4" s="46"/>
      <c r="O4" s="46"/>
      <c r="P4" s="46"/>
      <c r="Q4" s="50"/>
      <c r="R4" s="51"/>
      <c r="S4" s="51"/>
      <c r="T4" s="47"/>
      <c r="U4" s="47"/>
      <c r="V4" s="47"/>
      <c r="W4" s="48"/>
      <c r="X4" s="49"/>
      <c r="Y4" s="47"/>
    </row>
    <row r="5" spans="1:25" s="5" customFormat="1" ht="13.8" x14ac:dyDescent="0.3">
      <c r="A5" s="1"/>
      <c r="B5" s="2" t="s">
        <v>27</v>
      </c>
      <c r="C5" s="4"/>
      <c r="D5" s="1"/>
      <c r="E5" s="2"/>
      <c r="F5" s="1"/>
      <c r="G5" s="1"/>
      <c r="H5" s="1"/>
      <c r="I5" s="1"/>
      <c r="J5" s="1"/>
      <c r="K5" s="1"/>
      <c r="M5" s="46"/>
      <c r="N5" s="46"/>
      <c r="O5" s="46"/>
      <c r="P5" s="46"/>
      <c r="Q5" s="50"/>
      <c r="R5" s="51"/>
      <c r="S5" s="51"/>
      <c r="T5" s="47"/>
      <c r="U5" s="47"/>
      <c r="V5" s="47"/>
      <c r="W5" s="48"/>
      <c r="X5" s="49"/>
      <c r="Y5" s="47"/>
    </row>
    <row r="6" spans="1:25" s="5" customFormat="1" ht="13.8" x14ac:dyDescent="0.3">
      <c r="A6" s="1"/>
      <c r="B6" s="1" t="s">
        <v>7</v>
      </c>
      <c r="C6" s="13"/>
      <c r="D6" s="1"/>
      <c r="E6" s="1"/>
      <c r="F6" s="1"/>
      <c r="G6" s="1"/>
      <c r="H6" s="1"/>
      <c r="I6" s="1"/>
      <c r="J6" s="1"/>
      <c r="K6" s="1"/>
      <c r="M6" s="46"/>
      <c r="N6" s="46"/>
      <c r="O6" s="46"/>
      <c r="P6" s="46"/>
      <c r="Q6" s="50"/>
      <c r="R6" s="51"/>
      <c r="S6" s="51"/>
      <c r="T6" s="47"/>
      <c r="U6" s="47"/>
      <c r="V6" s="47"/>
      <c r="W6" s="48"/>
      <c r="X6" s="49"/>
      <c r="Y6" s="47"/>
    </row>
    <row r="7" spans="1:25" s="5" customFormat="1" ht="13.8" x14ac:dyDescent="0.3">
      <c r="A7" s="1"/>
      <c r="B7" s="1"/>
      <c r="C7" s="1"/>
      <c r="D7" s="1"/>
      <c r="E7" s="1"/>
      <c r="F7" s="1"/>
      <c r="G7" s="1"/>
      <c r="H7" s="1"/>
      <c r="I7" s="1"/>
      <c r="J7" s="1"/>
      <c r="K7" s="1"/>
      <c r="M7" s="46"/>
      <c r="N7" s="46"/>
      <c r="O7" s="46"/>
      <c r="P7" s="46"/>
      <c r="Q7" s="50"/>
      <c r="R7" s="51"/>
      <c r="S7" s="51"/>
      <c r="T7" s="47"/>
      <c r="U7" s="47"/>
      <c r="V7" s="47"/>
      <c r="W7" s="48"/>
      <c r="X7" s="49"/>
      <c r="Y7" s="47"/>
    </row>
    <row r="8" spans="1:25" s="5" customFormat="1" ht="13.8" x14ac:dyDescent="0.3">
      <c r="A8" s="14"/>
      <c r="E8" s="7"/>
      <c r="F8" s="8"/>
      <c r="H8" s="15"/>
      <c r="I8" s="7"/>
      <c r="J8" s="16"/>
      <c r="K8" s="17"/>
      <c r="L8" s="18"/>
      <c r="M8" s="46"/>
      <c r="N8" s="46"/>
      <c r="O8" s="46"/>
      <c r="P8" s="46"/>
      <c r="Q8" s="50"/>
      <c r="R8" s="51"/>
      <c r="S8" s="51"/>
      <c r="T8" s="47"/>
      <c r="U8" s="47"/>
      <c r="V8" s="47"/>
      <c r="W8" s="47"/>
      <c r="X8" s="47"/>
      <c r="Y8" s="47"/>
    </row>
    <row r="9" spans="1:25" s="5" customFormat="1" ht="13.8" x14ac:dyDescent="0.3">
      <c r="E9" s="7"/>
      <c r="F9" s="15"/>
      <c r="H9" s="15"/>
      <c r="I9" s="7"/>
      <c r="J9" s="17"/>
      <c r="K9" s="17"/>
      <c r="L9" s="18"/>
      <c r="M9" s="46"/>
      <c r="N9" s="46"/>
      <c r="O9" s="46"/>
      <c r="P9" s="46"/>
      <c r="Q9" s="50"/>
      <c r="R9" s="51"/>
      <c r="S9" s="51"/>
      <c r="T9" s="47"/>
      <c r="U9" s="47"/>
      <c r="V9" s="47"/>
      <c r="W9" s="47"/>
      <c r="X9" s="47"/>
      <c r="Y9" s="47"/>
    </row>
    <row r="10" spans="1:25" s="5" customFormat="1" ht="13.8" x14ac:dyDescent="0.3">
      <c r="E10" s="7"/>
      <c r="F10" s="15"/>
      <c r="H10" s="15"/>
      <c r="I10" s="7"/>
      <c r="J10" s="8"/>
      <c r="K10" s="15"/>
      <c r="L10" s="18"/>
      <c r="M10" s="46"/>
      <c r="N10" s="46"/>
      <c r="O10" s="46"/>
      <c r="P10" s="46"/>
      <c r="Q10" s="50"/>
      <c r="R10" s="51"/>
      <c r="S10" s="51"/>
      <c r="T10" s="47"/>
      <c r="U10" s="47"/>
      <c r="V10" s="47"/>
      <c r="W10" s="47"/>
      <c r="X10" s="47"/>
      <c r="Y10" s="47"/>
    </row>
    <row r="11" spans="1:25" s="5" customFormat="1" ht="13.8" x14ac:dyDescent="0.3">
      <c r="E11" s="7"/>
      <c r="F11" s="15"/>
      <c r="I11" s="19"/>
      <c r="J11" s="8"/>
      <c r="M11" s="46"/>
      <c r="N11" s="46"/>
      <c r="O11" s="46"/>
      <c r="P11" s="46"/>
      <c r="Q11" s="46"/>
      <c r="R11" s="46"/>
      <c r="S11" s="46"/>
      <c r="T11" s="47"/>
      <c r="U11" s="47"/>
      <c r="V11" s="47"/>
      <c r="W11" s="47"/>
      <c r="X11" s="47"/>
      <c r="Y11" s="47"/>
    </row>
    <row r="12" spans="1:25" x14ac:dyDescent="0.3">
      <c r="C12" s="21" t="str">
        <f>G4</f>
        <v>IMPORTANT INFORMATION</v>
      </c>
      <c r="M12" s="46"/>
      <c r="N12" s="46"/>
      <c r="O12" s="46"/>
      <c r="P12" s="46"/>
      <c r="Q12" s="52"/>
      <c r="R12" s="52"/>
      <c r="S12" s="52"/>
    </row>
    <row r="13" spans="1:25" s="5" customFormat="1" ht="13.8" x14ac:dyDescent="0.3">
      <c r="M13" s="46"/>
      <c r="N13" s="46"/>
      <c r="O13" s="46"/>
      <c r="P13" s="46"/>
      <c r="Q13" s="46"/>
      <c r="R13" s="46"/>
      <c r="S13" s="46"/>
      <c r="T13" s="47"/>
      <c r="U13" s="47"/>
      <c r="V13" s="47"/>
      <c r="W13" s="47"/>
      <c r="X13" s="47"/>
      <c r="Y13" s="47"/>
    </row>
    <row r="14" spans="1:25" s="5" customFormat="1" ht="13.8" x14ac:dyDescent="0.3">
      <c r="B14" s="22" t="s">
        <v>31</v>
      </c>
      <c r="M14" s="46"/>
      <c r="N14" s="46"/>
      <c r="O14" s="46"/>
      <c r="P14" s="46"/>
      <c r="Q14" s="46"/>
      <c r="R14" s="46"/>
      <c r="S14" s="46"/>
      <c r="T14" s="47"/>
      <c r="U14" s="47"/>
      <c r="V14" s="47"/>
      <c r="W14" s="47"/>
      <c r="X14" s="47"/>
      <c r="Y14" s="47"/>
    </row>
    <row r="15" spans="1:25" s="5" customFormat="1" ht="13.8" x14ac:dyDescent="0.3">
      <c r="A15" s="23"/>
      <c r="K15" s="23"/>
      <c r="M15" s="50"/>
      <c r="N15" s="50"/>
      <c r="O15" s="50"/>
      <c r="P15" s="50"/>
      <c r="Q15" s="50"/>
      <c r="R15" s="51"/>
      <c r="S15" s="51"/>
      <c r="T15" s="47"/>
      <c r="U15" s="47"/>
      <c r="V15" s="47"/>
      <c r="W15" s="47"/>
      <c r="X15" s="47"/>
      <c r="Y15" s="47"/>
    </row>
    <row r="16" spans="1:25" s="5" customFormat="1" ht="12.75" customHeight="1" x14ac:dyDescent="0.3">
      <c r="B16" s="88" t="s">
        <v>38</v>
      </c>
      <c r="C16" s="88"/>
      <c r="D16" s="88"/>
      <c r="E16" s="88"/>
      <c r="F16" s="88"/>
      <c r="G16" s="88"/>
      <c r="H16" s="88"/>
      <c r="I16" s="88"/>
      <c r="J16" s="88"/>
      <c r="M16" s="50"/>
      <c r="N16" s="50"/>
      <c r="O16" s="50"/>
      <c r="P16" s="50"/>
      <c r="Q16" s="50"/>
      <c r="R16" s="51"/>
      <c r="S16" s="51"/>
      <c r="T16" s="47"/>
      <c r="U16" s="47"/>
      <c r="V16" s="47"/>
      <c r="W16" s="47"/>
      <c r="X16" s="47"/>
      <c r="Y16" s="47"/>
    </row>
    <row r="17" spans="1:25" s="5" customFormat="1" ht="13.8" x14ac:dyDescent="0.3">
      <c r="B17" s="88"/>
      <c r="C17" s="88"/>
      <c r="D17" s="88"/>
      <c r="E17" s="88"/>
      <c r="F17" s="88"/>
      <c r="G17" s="88"/>
      <c r="H17" s="88"/>
      <c r="I17" s="88"/>
      <c r="J17" s="88"/>
      <c r="M17" s="50"/>
      <c r="N17" s="50"/>
      <c r="O17" s="50"/>
      <c r="P17" s="50"/>
      <c r="Q17" s="50"/>
      <c r="R17" s="51"/>
      <c r="S17" s="51"/>
      <c r="T17" s="47"/>
      <c r="U17" s="47"/>
      <c r="V17" s="47"/>
      <c r="W17" s="47"/>
      <c r="X17" s="47"/>
      <c r="Y17" s="47"/>
    </row>
    <row r="18" spans="1:25" s="5" customFormat="1" ht="13.8" x14ac:dyDescent="0.3">
      <c r="B18" s="88"/>
      <c r="C18" s="88"/>
      <c r="D18" s="88"/>
      <c r="E18" s="88"/>
      <c r="F18" s="88"/>
      <c r="G18" s="88"/>
      <c r="H18" s="88"/>
      <c r="I18" s="88"/>
      <c r="J18" s="88"/>
      <c r="M18" s="50"/>
      <c r="N18" s="50"/>
      <c r="O18" s="50"/>
      <c r="P18" s="50"/>
      <c r="Q18" s="50"/>
      <c r="R18" s="51"/>
      <c r="S18" s="51"/>
      <c r="T18" s="47"/>
      <c r="U18" s="47"/>
      <c r="V18" s="47"/>
      <c r="W18" s="47"/>
      <c r="X18" s="47"/>
      <c r="Y18" s="47"/>
    </row>
    <row r="19" spans="1:25" s="5" customFormat="1" ht="13.8" x14ac:dyDescent="0.3">
      <c r="B19" s="88"/>
      <c r="C19" s="88"/>
      <c r="D19" s="88"/>
      <c r="E19" s="88"/>
      <c r="F19" s="88"/>
      <c r="G19" s="88"/>
      <c r="H19" s="88"/>
      <c r="I19" s="88"/>
      <c r="J19" s="88"/>
      <c r="M19" s="50"/>
      <c r="N19" s="50"/>
      <c r="O19" s="50"/>
      <c r="P19" s="50"/>
      <c r="Q19" s="50"/>
      <c r="R19" s="51"/>
      <c r="S19" s="51"/>
      <c r="T19" s="47"/>
      <c r="U19" s="47"/>
      <c r="V19" s="47"/>
      <c r="W19" s="47"/>
      <c r="X19" s="47"/>
      <c r="Y19" s="47"/>
    </row>
    <row r="20" spans="1:25" s="5" customFormat="1" ht="12.75" customHeight="1" x14ac:dyDescent="0.3">
      <c r="A20" s="23"/>
      <c r="B20" s="24" t="s">
        <v>36</v>
      </c>
      <c r="C20" s="23"/>
      <c r="D20" s="23"/>
      <c r="E20" s="23"/>
      <c r="F20" s="23"/>
      <c r="G20" s="23"/>
      <c r="H20" s="23"/>
      <c r="I20" s="23"/>
      <c r="J20" s="23"/>
      <c r="K20" s="23"/>
      <c r="M20" s="50"/>
      <c r="N20" s="50"/>
      <c r="O20" s="50"/>
      <c r="P20" s="50"/>
      <c r="Q20" s="50"/>
      <c r="R20" s="51"/>
      <c r="S20" s="51"/>
      <c r="T20" s="47"/>
      <c r="U20" s="47"/>
      <c r="V20" s="47"/>
      <c r="W20" s="47"/>
      <c r="X20" s="47"/>
      <c r="Y20" s="47"/>
    </row>
    <row r="21" spans="1:25" s="5" customFormat="1" ht="13.8" x14ac:dyDescent="0.3">
      <c r="A21" s="23"/>
      <c r="B21" s="24"/>
      <c r="C21" s="23"/>
      <c r="D21" s="23"/>
      <c r="E21" s="23"/>
      <c r="F21" s="23"/>
      <c r="G21" s="23"/>
      <c r="H21" s="23"/>
      <c r="I21" s="23"/>
      <c r="J21" s="23"/>
      <c r="K21" s="23"/>
      <c r="M21" s="50"/>
      <c r="N21" s="50"/>
      <c r="O21" s="50"/>
      <c r="P21" s="50"/>
      <c r="Q21" s="50"/>
      <c r="R21" s="51"/>
      <c r="S21" s="51"/>
      <c r="T21" s="47"/>
      <c r="U21" s="47"/>
      <c r="V21" s="47"/>
      <c r="W21" s="47"/>
      <c r="X21" s="47"/>
      <c r="Y21" s="47"/>
    </row>
    <row r="22" spans="1:25" s="5" customFormat="1" ht="13.8" x14ac:dyDescent="0.3">
      <c r="A22" s="23"/>
      <c r="B22" s="88" t="s">
        <v>39</v>
      </c>
      <c r="C22" s="88"/>
      <c r="D22" s="88"/>
      <c r="E22" s="88"/>
      <c r="F22" s="88"/>
      <c r="G22" s="88"/>
      <c r="H22" s="88"/>
      <c r="I22" s="88"/>
      <c r="J22" s="88"/>
      <c r="K22" s="23"/>
      <c r="M22" s="50"/>
      <c r="N22" s="50"/>
      <c r="O22" s="50"/>
      <c r="P22" s="50"/>
      <c r="Q22" s="50"/>
      <c r="R22" s="51"/>
      <c r="S22" s="51"/>
      <c r="T22" s="47"/>
      <c r="U22" s="47"/>
      <c r="V22" s="47"/>
      <c r="W22" s="47"/>
      <c r="X22" s="47"/>
      <c r="Y22" s="47"/>
    </row>
    <row r="23" spans="1:25" s="5" customFormat="1" ht="13.8" x14ac:dyDescent="0.3">
      <c r="A23" s="23"/>
      <c r="B23" s="88"/>
      <c r="C23" s="88"/>
      <c r="D23" s="88"/>
      <c r="E23" s="88"/>
      <c r="F23" s="88"/>
      <c r="G23" s="88"/>
      <c r="H23" s="88"/>
      <c r="I23" s="88"/>
      <c r="J23" s="88"/>
      <c r="K23" s="23"/>
      <c r="M23" s="50"/>
      <c r="N23" s="50"/>
      <c r="O23" s="50"/>
      <c r="P23" s="50"/>
      <c r="Q23" s="50"/>
      <c r="R23" s="51"/>
      <c r="S23" s="54"/>
      <c r="T23" s="47"/>
      <c r="U23" s="47"/>
      <c r="V23" s="47"/>
      <c r="W23" s="47"/>
      <c r="X23" s="47"/>
      <c r="Y23" s="47"/>
    </row>
    <row r="24" spans="1:25" s="5" customFormat="1" ht="13.8" x14ac:dyDescent="0.3">
      <c r="A24" s="23"/>
      <c r="B24" s="88"/>
      <c r="C24" s="88"/>
      <c r="D24" s="88"/>
      <c r="E24" s="88"/>
      <c r="F24" s="88"/>
      <c r="G24" s="88"/>
      <c r="H24" s="88"/>
      <c r="I24" s="88"/>
      <c r="J24" s="88"/>
      <c r="K24" s="23"/>
      <c r="M24" s="50"/>
      <c r="N24" s="50"/>
      <c r="O24" s="50"/>
      <c r="P24" s="50"/>
      <c r="Q24" s="50"/>
      <c r="R24" s="51"/>
      <c r="S24" s="54"/>
      <c r="T24" s="47"/>
      <c r="U24" s="47"/>
      <c r="V24" s="47"/>
      <c r="W24" s="47"/>
      <c r="X24" s="47"/>
      <c r="Y24" s="47"/>
    </row>
    <row r="25" spans="1:25" s="5" customFormat="1" ht="12.75" customHeight="1" x14ac:dyDescent="0.3">
      <c r="A25" s="23"/>
      <c r="B25" s="85"/>
      <c r="C25" s="85"/>
      <c r="D25" s="85"/>
      <c r="E25" s="85"/>
      <c r="F25" s="91" t="s">
        <v>57</v>
      </c>
      <c r="G25" s="85"/>
      <c r="H25" s="85"/>
      <c r="I25" s="85"/>
      <c r="J25" s="85"/>
      <c r="K25" s="23"/>
      <c r="M25" s="50"/>
      <c r="N25" s="50"/>
      <c r="O25" s="50"/>
      <c r="P25" s="50"/>
      <c r="Q25" s="50"/>
      <c r="R25" s="51"/>
      <c r="S25" s="51"/>
      <c r="T25" s="47"/>
      <c r="U25" s="47"/>
      <c r="V25" s="47"/>
      <c r="W25" s="47"/>
      <c r="X25" s="47"/>
      <c r="Y25" s="47"/>
    </row>
    <row r="26" spans="1:25" s="5" customFormat="1" ht="13.8" x14ac:dyDescent="0.3">
      <c r="A26" s="23"/>
      <c r="B26" s="88" t="s">
        <v>40</v>
      </c>
      <c r="C26" s="88"/>
      <c r="D26" s="88"/>
      <c r="E26" s="88"/>
      <c r="F26" s="88"/>
      <c r="G26" s="88"/>
      <c r="H26" s="88"/>
      <c r="I26" s="88"/>
      <c r="J26" s="88"/>
      <c r="K26" s="23"/>
      <c r="M26" s="50"/>
      <c r="N26" s="50"/>
      <c r="O26" s="50"/>
      <c r="P26" s="50"/>
      <c r="Q26" s="50"/>
      <c r="R26" s="51"/>
      <c r="S26" s="51"/>
      <c r="T26" s="47"/>
      <c r="U26" s="47"/>
      <c r="V26" s="47"/>
      <c r="W26" s="47"/>
      <c r="X26" s="47"/>
      <c r="Y26" s="47"/>
    </row>
    <row r="27" spans="1:25" s="5" customFormat="1" ht="13.8" x14ac:dyDescent="0.3">
      <c r="A27" s="23"/>
      <c r="B27" s="88"/>
      <c r="C27" s="88"/>
      <c r="D27" s="88"/>
      <c r="E27" s="88"/>
      <c r="F27" s="88"/>
      <c r="G27" s="88"/>
      <c r="H27" s="88"/>
      <c r="I27" s="88"/>
      <c r="J27" s="88"/>
      <c r="K27" s="23"/>
      <c r="M27" s="50"/>
      <c r="N27" s="50"/>
      <c r="O27" s="50"/>
      <c r="P27" s="50"/>
      <c r="Q27" s="50"/>
      <c r="R27" s="51"/>
      <c r="S27" s="51"/>
      <c r="T27" s="47"/>
      <c r="U27" s="47"/>
      <c r="V27" s="47"/>
      <c r="W27" s="47"/>
      <c r="X27" s="47"/>
      <c r="Y27" s="47"/>
    </row>
    <row r="28" spans="1:25" s="5" customFormat="1" ht="13.8" x14ac:dyDescent="0.3">
      <c r="A28" s="23"/>
      <c r="B28" s="85"/>
      <c r="C28" s="85"/>
      <c r="D28" s="85"/>
      <c r="E28" s="85"/>
      <c r="F28" s="85"/>
      <c r="G28" s="85"/>
      <c r="H28" s="85"/>
      <c r="I28" s="85"/>
      <c r="J28" s="85"/>
      <c r="K28" s="23"/>
      <c r="M28" s="50"/>
      <c r="N28" s="50"/>
      <c r="O28" s="50"/>
      <c r="P28" s="50"/>
      <c r="Q28" s="50"/>
      <c r="R28" s="51"/>
      <c r="S28" s="51"/>
      <c r="T28" s="47"/>
      <c r="U28" s="47"/>
      <c r="V28" s="47"/>
      <c r="W28" s="47"/>
      <c r="X28" s="47"/>
      <c r="Y28" s="47"/>
    </row>
    <row r="29" spans="1:25" s="5" customFormat="1" ht="13.8" x14ac:dyDescent="0.3">
      <c r="A29" s="23"/>
      <c r="B29" s="88" t="s">
        <v>41</v>
      </c>
      <c r="C29" s="88"/>
      <c r="D29" s="88"/>
      <c r="E29" s="88"/>
      <c r="F29" s="88"/>
      <c r="G29" s="88"/>
      <c r="H29" s="88"/>
      <c r="I29" s="88"/>
      <c r="J29" s="88"/>
      <c r="K29" s="23"/>
      <c r="M29" s="50"/>
      <c r="N29" s="50"/>
      <c r="O29" s="50"/>
      <c r="P29" s="50"/>
      <c r="Q29" s="50"/>
      <c r="R29" s="51"/>
      <c r="S29" s="51"/>
      <c r="T29" s="47"/>
      <c r="U29" s="47"/>
      <c r="V29" s="47"/>
      <c r="W29" s="47"/>
      <c r="X29" s="47"/>
      <c r="Y29" s="47"/>
    </row>
    <row r="30" spans="1:25" s="5" customFormat="1" ht="13.8" x14ac:dyDescent="0.3">
      <c r="A30" s="23"/>
      <c r="B30" s="88"/>
      <c r="C30" s="88"/>
      <c r="D30" s="88"/>
      <c r="E30" s="88"/>
      <c r="F30" s="88"/>
      <c r="G30" s="88"/>
      <c r="H30" s="88"/>
      <c r="I30" s="88"/>
      <c r="J30" s="88"/>
      <c r="K30" s="23"/>
      <c r="M30" s="50"/>
      <c r="N30" s="50"/>
      <c r="O30" s="50"/>
      <c r="P30" s="50"/>
      <c r="Q30" s="50"/>
      <c r="R30" s="51"/>
      <c r="S30" s="51"/>
      <c r="T30" s="47"/>
      <c r="U30" s="47"/>
      <c r="V30" s="47"/>
      <c r="W30" s="47"/>
      <c r="X30" s="47"/>
      <c r="Y30" s="47"/>
    </row>
    <row r="31" spans="1:25" s="5" customFormat="1" ht="12.75" customHeight="1" x14ac:dyDescent="0.3">
      <c r="A31" s="23"/>
      <c r="B31" s="88"/>
      <c r="C31" s="88"/>
      <c r="D31" s="88"/>
      <c r="E31" s="88"/>
      <c r="F31" s="88"/>
      <c r="G31" s="88"/>
      <c r="H31" s="88"/>
      <c r="I31" s="88"/>
      <c r="J31" s="88"/>
      <c r="K31" s="23"/>
      <c r="M31" s="50"/>
      <c r="N31" s="50"/>
      <c r="O31" s="50"/>
      <c r="P31" s="50"/>
      <c r="Q31" s="50"/>
      <c r="R31" s="51"/>
      <c r="S31" s="51"/>
      <c r="T31" s="47"/>
      <c r="U31" s="47"/>
      <c r="V31" s="47"/>
      <c r="W31" s="47"/>
      <c r="X31" s="47"/>
      <c r="Y31" s="47"/>
    </row>
    <row r="32" spans="1:25" s="5" customFormat="1" ht="13.8" x14ac:dyDescent="0.3">
      <c r="A32" s="23"/>
      <c r="B32" s="88"/>
      <c r="C32" s="88"/>
      <c r="D32" s="88"/>
      <c r="E32" s="88"/>
      <c r="F32" s="88"/>
      <c r="G32" s="88"/>
      <c r="H32" s="88"/>
      <c r="I32" s="88"/>
      <c r="J32" s="88"/>
      <c r="K32" s="23"/>
      <c r="M32" s="50"/>
      <c r="N32" s="50"/>
      <c r="O32" s="50"/>
      <c r="P32" s="50"/>
      <c r="Q32" s="50"/>
      <c r="R32" s="51"/>
      <c r="S32" s="51"/>
      <c r="T32" s="47"/>
      <c r="U32" s="47"/>
      <c r="V32" s="47"/>
      <c r="W32" s="47"/>
      <c r="X32" s="47"/>
      <c r="Y32" s="47"/>
    </row>
    <row r="33" spans="1:25" s="5" customFormat="1" ht="12.75" customHeight="1" x14ac:dyDescent="0.3">
      <c r="A33" s="23"/>
      <c r="B33" s="88"/>
      <c r="C33" s="88"/>
      <c r="D33" s="88"/>
      <c r="E33" s="88"/>
      <c r="F33" s="88"/>
      <c r="G33" s="88"/>
      <c r="H33" s="88"/>
      <c r="I33" s="88"/>
      <c r="J33" s="88"/>
      <c r="K33" s="23"/>
      <c r="M33" s="50"/>
      <c r="N33" s="50"/>
      <c r="O33" s="50"/>
      <c r="P33" s="50"/>
      <c r="Q33" s="50"/>
      <c r="R33" s="51"/>
      <c r="S33" s="51"/>
      <c r="T33" s="47"/>
      <c r="U33" s="47"/>
      <c r="V33" s="47"/>
      <c r="W33" s="47"/>
      <c r="X33" s="47"/>
      <c r="Y33" s="47"/>
    </row>
    <row r="34" spans="1:25" s="5" customFormat="1" ht="13.8" x14ac:dyDescent="0.3">
      <c r="A34" s="23"/>
      <c r="B34" s="85"/>
      <c r="C34" s="85"/>
      <c r="D34" s="90" t="s">
        <v>32</v>
      </c>
      <c r="E34" s="90"/>
      <c r="F34" s="90"/>
      <c r="G34" s="90"/>
      <c r="H34" s="90"/>
      <c r="I34" s="85"/>
      <c r="J34" s="85"/>
      <c r="K34" s="23"/>
      <c r="M34" s="50"/>
      <c r="N34" s="50"/>
      <c r="O34" s="50"/>
      <c r="P34" s="50"/>
      <c r="Q34" s="50"/>
      <c r="R34" s="51"/>
      <c r="S34" s="54"/>
      <c r="T34" s="47"/>
      <c r="U34" s="47"/>
      <c r="V34" s="47"/>
      <c r="W34" s="47"/>
      <c r="X34" s="47"/>
      <c r="Y34" s="47"/>
    </row>
    <row r="35" spans="1:25" s="5" customFormat="1" ht="13.8" x14ac:dyDescent="0.3">
      <c r="A35" s="23"/>
      <c r="B35" s="23"/>
      <c r="C35" s="23"/>
      <c r="I35" s="23"/>
      <c r="J35" s="23"/>
      <c r="K35" s="23"/>
      <c r="M35" s="50"/>
      <c r="N35" s="50"/>
      <c r="O35" s="50"/>
      <c r="P35" s="50"/>
      <c r="Q35" s="50"/>
      <c r="R35" s="51"/>
      <c r="S35" s="54"/>
      <c r="T35" s="47"/>
      <c r="U35" s="47"/>
      <c r="V35" s="47"/>
      <c r="W35" s="47"/>
      <c r="X35" s="47"/>
      <c r="Y35" s="47"/>
    </row>
    <row r="36" spans="1:25" s="5" customFormat="1" ht="12.75" customHeight="1" x14ac:dyDescent="0.3">
      <c r="A36" s="23"/>
      <c r="B36" s="24" t="s">
        <v>33</v>
      </c>
      <c r="C36" s="23"/>
      <c r="D36" s="23"/>
      <c r="E36" s="23"/>
      <c r="F36" s="86"/>
      <c r="G36" s="23"/>
      <c r="H36" s="23"/>
      <c r="I36" s="23"/>
      <c r="J36" s="23"/>
      <c r="K36" s="23"/>
      <c r="M36" s="50"/>
      <c r="N36" s="50"/>
      <c r="O36" s="50"/>
      <c r="P36" s="50"/>
      <c r="Q36" s="50"/>
      <c r="R36" s="51"/>
      <c r="S36" s="51"/>
      <c r="T36" s="47"/>
      <c r="U36" s="47"/>
      <c r="V36" s="47"/>
      <c r="W36" s="47"/>
      <c r="X36" s="47"/>
      <c r="Y36" s="47"/>
    </row>
    <row r="37" spans="1:25" s="5" customFormat="1" ht="13.8" x14ac:dyDescent="0.3">
      <c r="A37" s="23"/>
      <c r="B37" s="24"/>
      <c r="C37" s="23"/>
      <c r="D37" s="23"/>
      <c r="E37" s="23"/>
      <c r="F37" s="86"/>
      <c r="G37" s="23"/>
      <c r="H37" s="23"/>
      <c r="I37" s="23"/>
      <c r="J37" s="23"/>
      <c r="K37" s="23"/>
      <c r="M37" s="50"/>
      <c r="N37" s="50"/>
      <c r="O37" s="50"/>
      <c r="P37" s="50"/>
      <c r="Q37" s="50"/>
      <c r="R37" s="51"/>
      <c r="S37" s="51"/>
      <c r="T37" s="47"/>
      <c r="U37" s="47"/>
      <c r="V37" s="47"/>
      <c r="W37" s="47"/>
      <c r="X37" s="47"/>
      <c r="Y37" s="47"/>
    </row>
    <row r="38" spans="1:25" s="5" customFormat="1" ht="13.8" x14ac:dyDescent="0.3">
      <c r="A38" s="23"/>
      <c r="B38" s="88" t="s">
        <v>42</v>
      </c>
      <c r="C38" s="88"/>
      <c r="D38" s="88"/>
      <c r="E38" s="88"/>
      <c r="F38" s="88"/>
      <c r="G38" s="88"/>
      <c r="H38" s="88"/>
      <c r="I38" s="88"/>
      <c r="J38" s="88"/>
      <c r="K38" s="23"/>
      <c r="M38" s="50"/>
      <c r="N38" s="50"/>
      <c r="O38" s="50"/>
      <c r="P38" s="50"/>
      <c r="Q38" s="50"/>
      <c r="R38" s="51"/>
      <c r="S38" s="51"/>
      <c r="T38" s="47"/>
      <c r="U38" s="47"/>
      <c r="V38" s="47"/>
      <c r="W38" s="47"/>
      <c r="X38" s="47"/>
      <c r="Y38" s="47"/>
    </row>
    <row r="39" spans="1:25" s="5" customFormat="1" ht="13.8" x14ac:dyDescent="0.3">
      <c r="A39" s="23"/>
      <c r="B39" s="88"/>
      <c r="C39" s="88"/>
      <c r="D39" s="88"/>
      <c r="E39" s="88"/>
      <c r="F39" s="88"/>
      <c r="G39" s="88"/>
      <c r="H39" s="88"/>
      <c r="I39" s="88"/>
      <c r="J39" s="88"/>
      <c r="K39" s="23"/>
      <c r="M39" s="50"/>
      <c r="N39" s="50"/>
      <c r="O39" s="50"/>
      <c r="P39" s="50"/>
      <c r="Q39" s="50"/>
      <c r="R39" s="51"/>
      <c r="S39" s="51"/>
      <c r="T39" s="47"/>
      <c r="U39" s="47"/>
      <c r="V39" s="47"/>
      <c r="W39" s="47"/>
      <c r="X39" s="47"/>
      <c r="Y39" s="47"/>
    </row>
    <row r="40" spans="1:25" s="5" customFormat="1" ht="13.8" x14ac:dyDescent="0.3">
      <c r="A40" s="23"/>
      <c r="B40" s="85"/>
      <c r="C40" s="85"/>
      <c r="D40" s="85"/>
      <c r="E40" s="85"/>
      <c r="F40" s="85"/>
      <c r="G40" s="85"/>
      <c r="H40" s="85"/>
      <c r="I40" s="85"/>
      <c r="J40" s="85"/>
      <c r="K40" s="23"/>
      <c r="M40" s="50"/>
      <c r="N40" s="50"/>
      <c r="O40" s="50"/>
      <c r="P40" s="50"/>
      <c r="Q40" s="50"/>
      <c r="R40" s="51"/>
      <c r="S40" s="51"/>
      <c r="T40" s="47"/>
      <c r="U40" s="47"/>
      <c r="V40" s="47"/>
      <c r="W40" s="47"/>
      <c r="X40" s="47"/>
      <c r="Y40" s="47"/>
    </row>
    <row r="41" spans="1:25" s="5" customFormat="1" ht="13.8" x14ac:dyDescent="0.3">
      <c r="A41" s="23"/>
      <c r="B41" s="88" t="s">
        <v>43</v>
      </c>
      <c r="C41" s="88"/>
      <c r="D41" s="88"/>
      <c r="E41" s="88"/>
      <c r="F41" s="88"/>
      <c r="G41" s="88"/>
      <c r="H41" s="88"/>
      <c r="I41" s="88"/>
      <c r="J41" s="88"/>
      <c r="K41" s="23"/>
      <c r="M41" s="50"/>
      <c r="N41" s="50"/>
      <c r="O41" s="50"/>
      <c r="P41" s="50"/>
      <c r="Q41" s="50"/>
      <c r="R41" s="51"/>
      <c r="S41" s="51"/>
      <c r="T41" s="47"/>
      <c r="U41" s="47"/>
      <c r="V41" s="47"/>
      <c r="W41" s="47"/>
      <c r="X41" s="47"/>
      <c r="Y41" s="47"/>
    </row>
    <row r="42" spans="1:25" s="5" customFormat="1" ht="13.8" x14ac:dyDescent="0.3">
      <c r="A42" s="23"/>
      <c r="B42" s="88"/>
      <c r="C42" s="88"/>
      <c r="D42" s="88"/>
      <c r="E42" s="88"/>
      <c r="F42" s="88"/>
      <c r="G42" s="88"/>
      <c r="H42" s="88"/>
      <c r="I42" s="88"/>
      <c r="J42" s="88"/>
      <c r="K42" s="23"/>
      <c r="M42" s="50"/>
      <c r="N42" s="50"/>
      <c r="O42" s="50"/>
      <c r="P42" s="50"/>
      <c r="Q42" s="50"/>
      <c r="R42" s="51"/>
      <c r="S42" s="51"/>
      <c r="T42" s="47"/>
      <c r="U42" s="47"/>
      <c r="V42" s="47"/>
      <c r="W42" s="47"/>
      <c r="X42" s="47"/>
      <c r="Y42" s="47"/>
    </row>
    <row r="43" spans="1:25" s="5" customFormat="1" ht="13.8" x14ac:dyDescent="0.3">
      <c r="A43" s="23"/>
      <c r="B43" s="88"/>
      <c r="C43" s="88"/>
      <c r="D43" s="88"/>
      <c r="E43" s="88"/>
      <c r="F43" s="88"/>
      <c r="G43" s="88"/>
      <c r="H43" s="88"/>
      <c r="I43" s="88"/>
      <c r="J43" s="88"/>
      <c r="K43" s="23"/>
      <c r="M43" s="50"/>
      <c r="N43" s="50"/>
      <c r="O43" s="50"/>
      <c r="P43" s="50"/>
      <c r="Q43" s="50"/>
      <c r="R43" s="51"/>
      <c r="S43" s="51"/>
      <c r="T43" s="47"/>
      <c r="U43" s="47"/>
      <c r="V43" s="47"/>
      <c r="W43" s="47"/>
      <c r="X43" s="47"/>
      <c r="Y43" s="47"/>
    </row>
    <row r="44" spans="1:25" s="5" customFormat="1" ht="13.8" x14ac:dyDescent="0.3">
      <c r="A44" s="23"/>
      <c r="B44" s="85"/>
      <c r="C44" s="85"/>
      <c r="D44" s="85"/>
      <c r="E44" s="85"/>
      <c r="F44" s="85"/>
      <c r="G44" s="85"/>
      <c r="H44" s="85"/>
      <c r="I44" s="85"/>
      <c r="J44" s="85"/>
      <c r="K44" s="23"/>
      <c r="M44" s="50"/>
      <c r="N44" s="50"/>
      <c r="O44" s="50"/>
      <c r="P44" s="50"/>
      <c r="Q44" s="50"/>
      <c r="R44" s="51"/>
      <c r="S44" s="51"/>
      <c r="T44" s="47"/>
      <c r="U44" s="47"/>
      <c r="V44" s="47"/>
      <c r="W44" s="47"/>
      <c r="X44" s="47"/>
      <c r="Y44" s="47"/>
    </row>
    <row r="45" spans="1:25" s="5" customFormat="1" ht="12.75" customHeight="1" x14ac:dyDescent="0.3">
      <c r="A45" s="23"/>
      <c r="B45" s="88" t="s">
        <v>37</v>
      </c>
      <c r="C45" s="88"/>
      <c r="D45" s="88"/>
      <c r="E45" s="88"/>
      <c r="F45" s="88"/>
      <c r="G45" s="88"/>
      <c r="H45" s="88"/>
      <c r="I45" s="88"/>
      <c r="J45" s="88"/>
      <c r="K45" s="23"/>
      <c r="M45" s="50"/>
      <c r="N45" s="50"/>
      <c r="O45" s="50"/>
      <c r="P45" s="50"/>
      <c r="Q45" s="50"/>
      <c r="R45" s="51"/>
      <c r="S45" s="51"/>
      <c r="T45" s="47"/>
      <c r="U45" s="47"/>
      <c r="V45" s="47"/>
      <c r="W45" s="47"/>
      <c r="X45" s="47"/>
      <c r="Y45" s="47"/>
    </row>
    <row r="46" spans="1:25" s="5" customFormat="1" ht="13.8" x14ac:dyDescent="0.3">
      <c r="A46" s="23"/>
      <c r="B46" s="88"/>
      <c r="C46" s="88"/>
      <c r="D46" s="88"/>
      <c r="E46" s="88"/>
      <c r="F46" s="88"/>
      <c r="G46" s="88"/>
      <c r="H46" s="88"/>
      <c r="I46" s="88"/>
      <c r="J46" s="88"/>
      <c r="K46" s="23"/>
      <c r="M46" s="50"/>
      <c r="N46" s="50"/>
      <c r="O46" s="50"/>
      <c r="P46" s="50"/>
      <c r="Q46" s="50"/>
      <c r="R46" s="51"/>
      <c r="S46" s="51"/>
      <c r="T46" s="47"/>
      <c r="U46" s="47"/>
      <c r="V46" s="47"/>
      <c r="W46" s="47"/>
      <c r="X46" s="47"/>
      <c r="Y46" s="47"/>
    </row>
    <row r="47" spans="1:25" s="5" customFormat="1" ht="13.8" x14ac:dyDescent="0.3">
      <c r="A47" s="23"/>
      <c r="B47" s="88"/>
      <c r="C47" s="88"/>
      <c r="D47" s="88"/>
      <c r="E47" s="88"/>
      <c r="F47" s="88"/>
      <c r="G47" s="88"/>
      <c r="H47" s="88"/>
      <c r="I47" s="88"/>
      <c r="J47" s="88"/>
      <c r="K47" s="23"/>
      <c r="M47" s="50"/>
      <c r="N47" s="50"/>
      <c r="O47" s="50"/>
      <c r="P47" s="50"/>
      <c r="Q47" s="50"/>
      <c r="R47" s="51"/>
      <c r="S47" s="51"/>
      <c r="T47" s="47"/>
      <c r="U47" s="47"/>
      <c r="V47" s="47"/>
      <c r="W47" s="47"/>
      <c r="X47" s="47"/>
      <c r="Y47" s="47"/>
    </row>
    <row r="48" spans="1:25" s="5" customFormat="1" ht="12.75" customHeight="1" x14ac:dyDescent="0.3">
      <c r="A48" s="23"/>
      <c r="B48" s="88"/>
      <c r="C48" s="88"/>
      <c r="D48" s="88"/>
      <c r="E48" s="88"/>
      <c r="F48" s="88"/>
      <c r="G48" s="88"/>
      <c r="H48" s="88"/>
      <c r="I48" s="88"/>
      <c r="J48" s="88"/>
      <c r="K48" s="23"/>
      <c r="M48" s="50"/>
      <c r="N48" s="50"/>
      <c r="O48" s="50"/>
      <c r="P48" s="50"/>
      <c r="Q48" s="50"/>
      <c r="R48" s="51"/>
      <c r="S48" s="51"/>
      <c r="T48" s="47"/>
      <c r="U48" s="47"/>
      <c r="V48" s="47"/>
      <c r="W48" s="47"/>
      <c r="X48" s="47"/>
      <c r="Y48" s="47"/>
    </row>
    <row r="49" spans="1:25" s="5" customFormat="1" ht="13.8" x14ac:dyDescent="0.3">
      <c r="A49" s="23"/>
      <c r="B49" s="23" t="s">
        <v>44</v>
      </c>
      <c r="C49" s="23"/>
      <c r="D49" s="23"/>
      <c r="E49" s="23"/>
      <c r="F49" s="23"/>
      <c r="G49" s="23"/>
      <c r="H49" s="23"/>
      <c r="I49" s="23"/>
      <c r="J49" s="23"/>
      <c r="K49" s="23"/>
      <c r="M49" s="50"/>
      <c r="N49" s="50"/>
      <c r="O49" s="50"/>
      <c r="P49" s="50"/>
      <c r="Q49" s="50"/>
      <c r="R49" s="51"/>
      <c r="S49" s="51"/>
      <c r="T49" s="47"/>
      <c r="U49" s="47"/>
      <c r="V49" s="47"/>
      <c r="W49" s="47"/>
      <c r="X49" s="47"/>
      <c r="Y49" s="47"/>
    </row>
    <row r="50" spans="1:25" s="5" customFormat="1" ht="13.8" x14ac:dyDescent="0.3">
      <c r="A50" s="23"/>
      <c r="B50" s="23"/>
      <c r="C50" s="23"/>
      <c r="D50" s="23"/>
      <c r="F50" s="91" t="s">
        <v>58</v>
      </c>
      <c r="G50" s="86"/>
      <c r="H50" s="23"/>
      <c r="I50" s="23"/>
      <c r="J50" s="23"/>
      <c r="K50" s="23"/>
      <c r="M50" s="50"/>
      <c r="N50" s="50"/>
      <c r="O50" s="50"/>
      <c r="P50" s="50"/>
      <c r="Q50" s="50"/>
      <c r="R50" s="51"/>
      <c r="S50" s="51"/>
      <c r="T50" s="47"/>
      <c r="U50" s="47"/>
      <c r="V50" s="47"/>
      <c r="W50" s="47"/>
      <c r="X50" s="47"/>
      <c r="Y50" s="47"/>
    </row>
    <row r="51" spans="1:25" s="5" customFormat="1" ht="13.8" x14ac:dyDescent="0.3">
      <c r="A51" s="23"/>
      <c r="B51" s="23"/>
      <c r="C51" s="23"/>
      <c r="D51" s="23"/>
      <c r="E51" s="23"/>
      <c r="F51" s="23"/>
      <c r="G51" s="23"/>
      <c r="H51" s="23"/>
      <c r="I51" s="23"/>
      <c r="J51" s="23"/>
      <c r="K51" s="23"/>
      <c r="M51" s="50"/>
      <c r="N51" s="50"/>
      <c r="O51" s="50"/>
      <c r="P51" s="50"/>
      <c r="Q51" s="50"/>
      <c r="R51" s="51"/>
      <c r="S51" s="51"/>
      <c r="T51" s="47"/>
      <c r="U51" s="47"/>
      <c r="V51" s="47"/>
      <c r="W51" s="47"/>
      <c r="X51" s="47"/>
      <c r="Y51" s="47"/>
    </row>
    <row r="52" spans="1:25" s="5" customFormat="1" ht="12.75" customHeight="1" x14ac:dyDescent="0.3">
      <c r="A52" s="23"/>
      <c r="B52" s="24" t="s">
        <v>45</v>
      </c>
      <c r="C52" s="23"/>
      <c r="D52" s="23"/>
      <c r="E52" s="23"/>
      <c r="F52" s="23"/>
      <c r="G52" s="23"/>
      <c r="H52" s="23"/>
      <c r="I52" s="23"/>
      <c r="J52" s="23"/>
      <c r="K52" s="23"/>
      <c r="M52" s="50"/>
      <c r="N52" s="50"/>
      <c r="O52" s="50"/>
      <c r="P52" s="50"/>
      <c r="Q52" s="50"/>
      <c r="R52" s="51"/>
      <c r="S52" s="51"/>
      <c r="T52" s="47"/>
      <c r="U52" s="47"/>
      <c r="V52" s="47"/>
      <c r="W52" s="47"/>
      <c r="X52" s="47"/>
      <c r="Y52" s="47"/>
    </row>
    <row r="53" spans="1:25" s="5" customFormat="1" ht="13.8" x14ac:dyDescent="0.3">
      <c r="A53" s="23"/>
      <c r="B53" s="23"/>
      <c r="C53" s="23"/>
      <c r="D53" s="23"/>
      <c r="E53" s="23"/>
      <c r="F53" s="23"/>
      <c r="G53" s="23"/>
      <c r="H53" s="23"/>
      <c r="I53" s="23"/>
      <c r="J53" s="23"/>
      <c r="K53" s="23"/>
      <c r="M53" s="50"/>
      <c r="N53" s="50"/>
      <c r="O53" s="50"/>
      <c r="P53" s="50"/>
      <c r="Q53" s="50"/>
      <c r="R53" s="51"/>
      <c r="S53" s="51"/>
      <c r="T53" s="47"/>
      <c r="U53" s="47"/>
      <c r="V53" s="47"/>
      <c r="W53" s="47"/>
      <c r="X53" s="47"/>
      <c r="Y53" s="47"/>
    </row>
    <row r="54" spans="1:25" s="5" customFormat="1" ht="13.8" x14ac:dyDescent="0.3">
      <c r="A54" s="23"/>
      <c r="B54" s="89" t="s">
        <v>46</v>
      </c>
      <c r="C54" s="89"/>
      <c r="D54" s="89"/>
      <c r="E54" s="89"/>
      <c r="F54" s="89"/>
      <c r="G54" s="89"/>
      <c r="H54" s="89"/>
      <c r="I54" s="89"/>
      <c r="J54" s="89"/>
      <c r="K54" s="23"/>
      <c r="M54" s="50"/>
      <c r="N54" s="50"/>
      <c r="O54" s="50"/>
      <c r="P54" s="50"/>
      <c r="Q54" s="50"/>
      <c r="R54" s="51"/>
      <c r="S54" s="51"/>
      <c r="T54" s="47"/>
      <c r="U54" s="47"/>
      <c r="V54" s="47"/>
      <c r="W54" s="47"/>
      <c r="X54" s="47"/>
      <c r="Y54" s="47"/>
    </row>
    <row r="55" spans="1:25" s="5" customFormat="1" ht="13.8" x14ac:dyDescent="0.3">
      <c r="A55" s="23"/>
      <c r="B55" s="89"/>
      <c r="C55" s="89"/>
      <c r="D55" s="89"/>
      <c r="E55" s="89"/>
      <c r="F55" s="89"/>
      <c r="G55" s="89"/>
      <c r="H55" s="89"/>
      <c r="I55" s="89"/>
      <c r="J55" s="89"/>
      <c r="K55" s="23"/>
      <c r="M55" s="50"/>
      <c r="N55" s="50"/>
      <c r="O55" s="50"/>
      <c r="P55" s="50"/>
      <c r="Q55" s="50"/>
      <c r="R55" s="51"/>
      <c r="S55" s="51"/>
      <c r="T55" s="47"/>
      <c r="U55" s="47"/>
      <c r="V55" s="47"/>
      <c r="W55" s="47"/>
      <c r="X55" s="47"/>
      <c r="Y55" s="47"/>
    </row>
    <row r="56" spans="1:25" s="5" customFormat="1" ht="13.8" x14ac:dyDescent="0.3">
      <c r="A56" s="23"/>
      <c r="B56" s="89"/>
      <c r="C56" s="89"/>
      <c r="D56" s="89"/>
      <c r="E56" s="89"/>
      <c r="F56" s="89"/>
      <c r="G56" s="89"/>
      <c r="H56" s="89"/>
      <c r="I56" s="89"/>
      <c r="J56" s="89"/>
      <c r="K56" s="23"/>
      <c r="M56" s="50"/>
      <c r="N56" s="50"/>
      <c r="O56"/>
      <c r="P56" s="50"/>
      <c r="Q56" s="50"/>
      <c r="R56" s="51"/>
      <c r="S56" s="51"/>
      <c r="T56" s="47"/>
      <c r="U56" s="47"/>
      <c r="V56" s="47"/>
      <c r="W56" s="47"/>
      <c r="X56" s="47"/>
      <c r="Y56" s="47"/>
    </row>
    <row r="57" spans="1:25" s="5" customFormat="1" ht="13.8" x14ac:dyDescent="0.3">
      <c r="A57" s="23"/>
      <c r="B57" s="23"/>
      <c r="C57" s="23"/>
      <c r="D57" s="23"/>
      <c r="F57" s="86"/>
      <c r="G57" s="23"/>
      <c r="H57" s="23"/>
      <c r="I57" s="23"/>
      <c r="J57" s="23"/>
      <c r="K57" s="23"/>
      <c r="M57" s="50"/>
      <c r="N57" s="50"/>
      <c r="O57" s="50"/>
      <c r="P57" s="50"/>
      <c r="Q57" s="50"/>
      <c r="R57" s="51"/>
      <c r="S57" s="51"/>
      <c r="T57" s="47"/>
      <c r="U57" s="47"/>
      <c r="V57" s="47"/>
      <c r="W57" s="47"/>
      <c r="X57" s="47"/>
      <c r="Y57" s="47"/>
    </row>
    <row r="58" spans="1:25" s="5" customFormat="1" ht="13.8" x14ac:dyDescent="0.3">
      <c r="A58" s="23"/>
      <c r="B58" s="23"/>
      <c r="C58" s="23"/>
      <c r="D58" s="23"/>
      <c r="E58" s="23"/>
      <c r="F58" s="23"/>
      <c r="G58" s="23"/>
      <c r="H58" s="23"/>
      <c r="I58" s="23"/>
      <c r="J58" s="23"/>
      <c r="K58" s="23"/>
      <c r="M58" s="50"/>
      <c r="N58" s="50"/>
      <c r="O58" s="50"/>
      <c r="P58" s="50"/>
      <c r="Q58" s="50"/>
      <c r="R58" s="51"/>
      <c r="S58" s="51"/>
      <c r="T58" s="47"/>
      <c r="U58" s="47"/>
      <c r="V58" s="47"/>
      <c r="W58" s="47"/>
      <c r="X58" s="47"/>
      <c r="Y58" s="47"/>
    </row>
    <row r="59" spans="1:25" s="5" customFormat="1" ht="13.8" x14ac:dyDescent="0.3">
      <c r="K59" s="23"/>
      <c r="M59" s="50"/>
      <c r="N59" s="50"/>
      <c r="O59" s="92"/>
      <c r="P59" s="50"/>
      <c r="Q59" s="50"/>
      <c r="R59" s="51"/>
      <c r="S59" s="51"/>
      <c r="T59" s="47"/>
      <c r="U59" s="47"/>
      <c r="V59" s="47"/>
      <c r="W59" s="47"/>
      <c r="X59" s="47"/>
      <c r="Y59" s="47"/>
    </row>
    <row r="60" spans="1:25" s="5" customFormat="1" ht="13.8" x14ac:dyDescent="0.3">
      <c r="A60" s="23"/>
      <c r="B60" s="23" t="s">
        <v>47</v>
      </c>
      <c r="C60" s="23"/>
      <c r="D60" s="23"/>
      <c r="E60" s="23"/>
      <c r="F60" s="23"/>
      <c r="G60" s="23"/>
      <c r="H60" s="23"/>
      <c r="I60" s="23"/>
      <c r="J60" s="23"/>
      <c r="K60" s="23"/>
      <c r="M60" s="50"/>
      <c r="N60" s="50"/>
      <c r="O60" s="50"/>
      <c r="P60" s="50"/>
      <c r="Q60" s="50"/>
      <c r="R60" s="51"/>
      <c r="S60" s="51"/>
      <c r="T60" s="47"/>
      <c r="U60" s="47"/>
      <c r="V60" s="47"/>
      <c r="W60" s="47"/>
      <c r="X60" s="47"/>
      <c r="Y60" s="47"/>
    </row>
    <row r="61" spans="1:25" s="5" customFormat="1" ht="13.8" x14ac:dyDescent="0.3">
      <c r="A61" s="23"/>
      <c r="C61" s="23"/>
      <c r="D61" s="23"/>
      <c r="F61" s="91" t="s">
        <v>59</v>
      </c>
      <c r="G61" s="39"/>
      <c r="H61" s="23"/>
      <c r="I61" s="23"/>
      <c r="J61" s="23"/>
      <c r="K61" s="23"/>
      <c r="M61" s="50"/>
      <c r="N61" s="50"/>
      <c r="O61" s="50"/>
      <c r="P61" s="50"/>
      <c r="Q61" s="50"/>
      <c r="R61" s="51"/>
      <c r="S61" s="51"/>
      <c r="T61" s="47"/>
      <c r="U61" s="47"/>
      <c r="V61" s="47"/>
      <c r="W61" s="47"/>
      <c r="X61" s="47"/>
      <c r="Y61" s="47"/>
    </row>
    <row r="62" spans="1:25" s="5" customFormat="1" ht="13.8" x14ac:dyDescent="0.3">
      <c r="A62" s="23"/>
      <c r="B62" s="23"/>
      <c r="C62" s="23"/>
      <c r="D62" s="23"/>
      <c r="E62" s="23"/>
      <c r="F62" s="23"/>
      <c r="G62" s="23"/>
      <c r="H62" s="23"/>
      <c r="I62" s="23"/>
      <c r="J62" s="23"/>
      <c r="K62" s="23"/>
      <c r="M62" s="50"/>
      <c r="N62" s="50"/>
      <c r="O62" s="50"/>
      <c r="P62" s="50"/>
      <c r="Q62" s="50"/>
      <c r="R62" s="51"/>
      <c r="S62" s="51"/>
      <c r="T62" s="47"/>
      <c r="U62" s="47"/>
      <c r="V62" s="47"/>
      <c r="W62" s="47"/>
      <c r="X62" s="47"/>
      <c r="Y62" s="4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L7757"/>
  <sheetViews>
    <sheetView tabSelected="1" view="pageBreakPreview" zoomScale="85" zoomScaleNormal="100" zoomScaleSheetLayoutView="85" workbookViewId="0">
      <selection activeCell="A14" sqref="A14"/>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168"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168" s="5" customFormat="1" ht="13.8" x14ac:dyDescent="0.3">
      <c r="A2" s="1"/>
      <c r="B2" s="2" t="s">
        <v>2</v>
      </c>
      <c r="C2" s="3" t="s">
        <v>10</v>
      </c>
      <c r="D2" s="1"/>
      <c r="E2" s="1"/>
      <c r="F2" s="2" t="s">
        <v>5</v>
      </c>
      <c r="G2" s="3" t="s">
        <v>54</v>
      </c>
      <c r="H2" s="1"/>
      <c r="I2" s="1"/>
      <c r="J2" s="1"/>
      <c r="K2" s="1"/>
      <c r="M2" s="9" t="s">
        <v>19</v>
      </c>
      <c r="N2" s="9" t="s">
        <v>19</v>
      </c>
      <c r="O2" s="9" t="s">
        <v>13</v>
      </c>
      <c r="P2" s="9" t="s">
        <v>13</v>
      </c>
      <c r="Q2" s="9" t="s">
        <v>13</v>
      </c>
      <c r="R2" s="9" t="s">
        <v>19</v>
      </c>
      <c r="S2" s="33" t="s">
        <v>19</v>
      </c>
      <c r="T2" s="34"/>
      <c r="W2" s="7" t="s">
        <v>20</v>
      </c>
      <c r="X2" s="8">
        <f>SUM(N:N)</f>
        <v>0</v>
      </c>
    </row>
    <row r="3" spans="1:168" s="5" customFormat="1" ht="13.8" x14ac:dyDescent="0.3">
      <c r="A3" s="1"/>
      <c r="B3" s="2" t="s">
        <v>3</v>
      </c>
      <c r="C3" s="10" t="s">
        <v>21</v>
      </c>
      <c r="D3" s="1"/>
      <c r="E3" s="1"/>
      <c r="F3" s="2" t="s">
        <v>4</v>
      </c>
      <c r="G3" s="3" t="s">
        <v>22</v>
      </c>
      <c r="H3" s="1"/>
      <c r="I3" s="1"/>
      <c r="J3" s="1"/>
      <c r="K3" s="1"/>
      <c r="M3" s="9"/>
      <c r="N3" s="9"/>
      <c r="O3" s="9"/>
      <c r="P3" s="9"/>
      <c r="Q3" s="9"/>
      <c r="R3" s="9"/>
      <c r="S3" s="33"/>
      <c r="T3" s="34"/>
      <c r="W3" s="7" t="s">
        <v>23</v>
      </c>
      <c r="X3" s="8">
        <f>SUM(O:O)</f>
        <v>0</v>
      </c>
    </row>
    <row r="4" spans="1:168" s="5" customFormat="1" ht="13.8" x14ac:dyDescent="0.3">
      <c r="A4" s="1"/>
      <c r="B4" s="2" t="s">
        <v>24</v>
      </c>
      <c r="C4" s="4"/>
      <c r="D4" s="1"/>
      <c r="E4" s="1"/>
      <c r="F4" s="2" t="s">
        <v>25</v>
      </c>
      <c r="G4" s="3" t="s">
        <v>55</v>
      </c>
      <c r="H4" s="1"/>
      <c r="I4" s="1"/>
      <c r="J4" s="1"/>
      <c r="K4" s="1"/>
      <c r="M4" s="9"/>
      <c r="N4" s="9"/>
      <c r="O4" s="9"/>
      <c r="P4" s="9"/>
      <c r="Q4" s="11"/>
      <c r="R4" s="12"/>
      <c r="S4" s="35"/>
      <c r="T4" s="34"/>
      <c r="W4" s="7" t="s">
        <v>23</v>
      </c>
      <c r="X4" s="8">
        <f>SUM(P:P)</f>
        <v>0</v>
      </c>
    </row>
    <row r="5" spans="1:168" s="5" customFormat="1" ht="13.8" x14ac:dyDescent="0.3">
      <c r="A5" s="1"/>
      <c r="B5" s="2" t="s">
        <v>27</v>
      </c>
      <c r="C5" s="4" t="s">
        <v>34</v>
      </c>
      <c r="D5" s="1"/>
      <c r="E5" s="2"/>
      <c r="F5" s="1"/>
      <c r="G5" s="1"/>
      <c r="H5" s="1"/>
      <c r="I5" s="1"/>
      <c r="J5" s="1"/>
      <c r="K5" s="1"/>
      <c r="M5" s="9"/>
      <c r="N5" s="9"/>
      <c r="O5" s="9"/>
      <c r="P5" s="9"/>
      <c r="Q5" s="11"/>
      <c r="R5" s="12"/>
      <c r="S5" s="35"/>
      <c r="T5" s="34"/>
      <c r="W5" s="7" t="s">
        <v>23</v>
      </c>
      <c r="X5" s="8">
        <f>SUM(Q:Q)</f>
        <v>0</v>
      </c>
    </row>
    <row r="6" spans="1:168" s="5" customFormat="1" ht="13.8" x14ac:dyDescent="0.3">
      <c r="A6" s="1"/>
      <c r="B6" s="1" t="s">
        <v>7</v>
      </c>
      <c r="C6" s="13"/>
      <c r="D6" s="1"/>
      <c r="E6" s="1"/>
      <c r="F6" s="1"/>
      <c r="G6" s="1"/>
      <c r="H6" s="1"/>
      <c r="I6" s="1"/>
      <c r="J6" s="1"/>
      <c r="K6" s="1"/>
      <c r="M6" s="9"/>
      <c r="N6" s="9"/>
      <c r="O6" s="9"/>
      <c r="P6" s="9"/>
      <c r="Q6" s="11"/>
      <c r="R6" s="12"/>
      <c r="S6" s="35"/>
      <c r="T6" s="34"/>
      <c r="W6" s="7" t="s">
        <v>28</v>
      </c>
      <c r="X6" s="8">
        <f>SUM(R:R)</f>
        <v>0</v>
      </c>
    </row>
    <row r="7" spans="1:168" s="5" customFormat="1" ht="13.8" x14ac:dyDescent="0.3">
      <c r="A7" s="1"/>
      <c r="B7" s="1"/>
      <c r="C7" s="1"/>
      <c r="D7" s="1"/>
      <c r="E7" s="1"/>
      <c r="F7" s="1"/>
      <c r="G7" s="1"/>
      <c r="H7" s="1"/>
      <c r="I7" s="1"/>
      <c r="J7" s="1"/>
      <c r="K7" s="1"/>
      <c r="M7" s="9"/>
      <c r="N7" s="9"/>
      <c r="O7" s="9"/>
      <c r="P7" s="9"/>
      <c r="Q7" s="11"/>
      <c r="R7" s="12"/>
      <c r="S7" s="35"/>
      <c r="T7" s="34"/>
      <c r="W7" s="7" t="s">
        <v>29</v>
      </c>
      <c r="X7" s="8">
        <f>SUM(S:S)</f>
        <v>0</v>
      </c>
    </row>
    <row r="8" spans="1:168" s="5" customFormat="1" ht="13.8" x14ac:dyDescent="0.3">
      <c r="A8" s="14"/>
      <c r="E8" s="7" t="s">
        <v>1</v>
      </c>
      <c r="F8" s="8" t="str">
        <f>$C$1</f>
        <v>R. Abbott</v>
      </c>
      <c r="H8" s="15"/>
      <c r="I8" s="7" t="s">
        <v>8</v>
      </c>
      <c r="J8" s="16" t="str">
        <f>$G$2</f>
        <v>AA-SM-101-009</v>
      </c>
      <c r="K8" s="17"/>
      <c r="L8" s="18"/>
      <c r="M8" s="9"/>
      <c r="N8" s="9"/>
      <c r="O8" s="9"/>
      <c r="P8" s="9"/>
      <c r="Q8" s="11"/>
      <c r="R8" s="12"/>
      <c r="S8" s="35"/>
      <c r="T8" s="34"/>
    </row>
    <row r="9" spans="1:168" s="5" customFormat="1" ht="13.8" x14ac:dyDescent="0.3">
      <c r="E9" s="7" t="s">
        <v>2</v>
      </c>
      <c r="F9" s="15" t="str">
        <f>$C$2</f>
        <v xml:space="preserve"> </v>
      </c>
      <c r="H9" s="15"/>
      <c r="I9" s="7" t="s">
        <v>9</v>
      </c>
      <c r="J9" s="17" t="str">
        <f>$G$3</f>
        <v>IR</v>
      </c>
      <c r="K9" s="17"/>
      <c r="L9" s="18"/>
      <c r="M9" s="9">
        <v>1</v>
      </c>
      <c r="N9" s="9"/>
      <c r="O9" s="9"/>
      <c r="P9" s="9"/>
      <c r="Q9" s="11"/>
      <c r="R9" s="12"/>
      <c r="S9" s="35"/>
      <c r="T9" s="34"/>
    </row>
    <row r="10" spans="1:168" s="5" customFormat="1" ht="13.8" x14ac:dyDescent="0.3">
      <c r="E10" s="7" t="s">
        <v>3</v>
      </c>
      <c r="F10" s="15" t="str">
        <f>$C$3</f>
        <v>20/10/2013</v>
      </c>
      <c r="H10" s="15"/>
      <c r="I10" s="7" t="s">
        <v>6</v>
      </c>
      <c r="J10" s="8" t="str">
        <f>L10&amp;" of "&amp;$G$1</f>
        <v>1 of 1</v>
      </c>
      <c r="K10" s="15"/>
      <c r="L10" s="18">
        <f>SUM($M$1:M9)</f>
        <v>1</v>
      </c>
      <c r="M10" s="9"/>
      <c r="N10" s="9"/>
      <c r="O10" s="9"/>
      <c r="P10" s="9"/>
      <c r="Q10" s="11"/>
      <c r="R10" s="12"/>
      <c r="S10" s="35"/>
      <c r="T10" s="34"/>
    </row>
    <row r="11" spans="1:168" s="5" customFormat="1" ht="13.8" x14ac:dyDescent="0.3">
      <c r="A11" s="26"/>
      <c r="B11" s="26"/>
      <c r="C11" s="26"/>
      <c r="D11" s="26"/>
      <c r="E11" s="7" t="s">
        <v>30</v>
      </c>
      <c r="F11" s="15" t="str">
        <f>$C$5</f>
        <v>STANDARD SPREADSHEET METHOD</v>
      </c>
      <c r="I11" s="19"/>
      <c r="J11" s="8"/>
      <c r="M11" s="9"/>
      <c r="N11" s="9"/>
      <c r="O11" s="9"/>
      <c r="P11" s="9"/>
      <c r="Q11" s="9"/>
      <c r="R11" s="9"/>
      <c r="S11" s="33"/>
      <c r="T11" s="34"/>
    </row>
    <row r="12" spans="1:168" s="28" customFormat="1" x14ac:dyDescent="0.3">
      <c r="A12" s="55"/>
      <c r="B12" s="21" t="str">
        <f>$G$4</f>
        <v>LAY-UP SUITABILITY FOR BOLT INSTALLATION</v>
      </c>
      <c r="C12" s="56"/>
      <c r="D12" s="56"/>
      <c r="E12" s="57"/>
      <c r="F12" s="56"/>
      <c r="G12" s="56"/>
      <c r="H12" s="56"/>
      <c r="I12" s="56"/>
      <c r="J12" s="56"/>
      <c r="K12" s="56"/>
      <c r="L12" s="30"/>
      <c r="M12" s="36"/>
      <c r="N12" s="37"/>
      <c r="O12" s="37"/>
      <c r="P12" s="37"/>
      <c r="Q12" s="37"/>
      <c r="R12" s="36"/>
      <c r="S12" s="36"/>
      <c r="T12" s="38"/>
    </row>
    <row r="13" spans="1:168" s="26" customFormat="1" ht="13.8" x14ac:dyDescent="0.3">
      <c r="A13" s="58"/>
      <c r="B13" s="59"/>
      <c r="C13" s="58"/>
      <c r="D13" s="58"/>
      <c r="E13" s="58"/>
      <c r="F13" s="58"/>
      <c r="G13" s="58"/>
      <c r="H13" s="58"/>
      <c r="I13" s="58"/>
      <c r="J13" s="58"/>
      <c r="K13" s="58"/>
      <c r="L13" s="29"/>
      <c r="M13" s="27"/>
      <c r="N13" s="27"/>
      <c r="O13" s="27"/>
      <c r="P13" s="27"/>
      <c r="Q13" s="27"/>
      <c r="R13" s="27"/>
      <c r="S13" s="27"/>
      <c r="T13" s="27"/>
    </row>
    <row r="14" spans="1:168" s="26" customFormat="1" ht="13.8" x14ac:dyDescent="0.3">
      <c r="A14" s="58"/>
      <c r="B14" s="60"/>
      <c r="C14" s="58"/>
      <c r="D14" s="61"/>
      <c r="E14" s="58"/>
      <c r="F14" s="58"/>
      <c r="G14" s="62"/>
      <c r="H14" s="58"/>
      <c r="I14" s="58"/>
      <c r="J14" s="58"/>
      <c r="K14" s="58"/>
      <c r="M14" s="27"/>
      <c r="N14" s="27"/>
      <c r="O14" s="27"/>
      <c r="P14" s="27"/>
      <c r="Q14" s="27"/>
      <c r="R14" s="27"/>
      <c r="S14" s="27"/>
      <c r="T14" s="27"/>
    </row>
    <row r="15" spans="1:168" s="70" customFormat="1" ht="13.8" x14ac:dyDescent="0.25">
      <c r="A15" s="81"/>
      <c r="B15" s="81"/>
      <c r="C15" s="81"/>
      <c r="D15" s="81"/>
      <c r="E15" s="81"/>
      <c r="F15" s="63"/>
      <c r="G15" s="63"/>
      <c r="H15" s="64"/>
      <c r="I15" s="65"/>
      <c r="M15" s="66"/>
      <c r="N15" s="66"/>
      <c r="O15" s="66"/>
      <c r="P15" s="66"/>
      <c r="Q15" s="66"/>
      <c r="R15" s="66"/>
      <c r="S15" s="66"/>
      <c r="T15" s="67"/>
      <c r="U15" s="68"/>
      <c r="V15" s="68"/>
      <c r="W15" s="68"/>
      <c r="X15" s="68"/>
      <c r="Y15" s="68"/>
      <c r="Z15" s="68"/>
      <c r="AA15" s="68"/>
      <c r="AE15"/>
      <c r="AF15"/>
      <c r="AG15"/>
      <c r="AH15"/>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row>
    <row r="16" spans="1:168" s="70" customFormat="1" ht="13.5" customHeight="1" x14ac:dyDescent="0.3">
      <c r="A16" s="81"/>
      <c r="B16" s="28"/>
      <c r="C16" s="82" t="s">
        <v>48</v>
      </c>
      <c r="D16" s="84">
        <v>0.52</v>
      </c>
      <c r="E16" s="28"/>
      <c r="H16" s="64"/>
      <c r="I16" s="65"/>
      <c r="M16" s="66"/>
      <c r="N16" s="66"/>
      <c r="O16" s="66"/>
      <c r="P16" s="66"/>
      <c r="Q16" s="66"/>
      <c r="R16" s="66"/>
      <c r="S16" s="66"/>
      <c r="T16" s="67"/>
      <c r="U16" s="68"/>
      <c r="V16" s="68"/>
      <c r="W16" s="68"/>
      <c r="X16" s="68"/>
      <c r="Y16" s="68"/>
      <c r="Z16" s="68"/>
      <c r="AA16" s="68"/>
      <c r="AE16"/>
      <c r="AF16"/>
      <c r="AG16"/>
      <c r="AH16"/>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row>
    <row r="17" spans="1:168" s="70" customFormat="1" ht="13.8" x14ac:dyDescent="0.3">
      <c r="A17" s="81"/>
      <c r="B17" s="28"/>
      <c r="C17" s="82" t="s">
        <v>49</v>
      </c>
      <c r="D17" s="84">
        <v>0.24</v>
      </c>
      <c r="E17" s="28"/>
      <c r="F17" s="63"/>
      <c r="G17" s="63"/>
      <c r="H17" s="64"/>
      <c r="I17" s="65"/>
      <c r="M17" s="66"/>
      <c r="N17" s="66"/>
      <c r="O17" s="66"/>
      <c r="P17" s="66"/>
      <c r="Q17" s="66"/>
      <c r="R17" s="66"/>
      <c r="S17" s="66"/>
      <c r="T17" s="67"/>
      <c r="U17" s="68"/>
      <c r="V17" s="68"/>
      <c r="W17" s="68"/>
      <c r="X17" s="68"/>
      <c r="Y17" s="68"/>
      <c r="Z17" s="68"/>
      <c r="AA17" s="68"/>
      <c r="AE17"/>
      <c r="AF17"/>
      <c r="AG17"/>
      <c r="AH17"/>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row>
    <row r="18" spans="1:168" s="70" customFormat="1" ht="13.8" x14ac:dyDescent="0.3">
      <c r="A18" s="81"/>
      <c r="B18" s="28"/>
      <c r="C18" s="82"/>
      <c r="D18" s="83"/>
      <c r="E18" s="81"/>
      <c r="F18" s="63"/>
      <c r="G18" s="63"/>
      <c r="H18" s="64"/>
      <c r="I18" s="65"/>
      <c r="M18" s="66"/>
      <c r="N18" s="66"/>
      <c r="O18" s="66"/>
      <c r="P18" s="66"/>
      <c r="Q18" s="66"/>
      <c r="R18" s="66"/>
      <c r="S18" s="66"/>
      <c r="T18" s="67"/>
      <c r="U18" s="68"/>
      <c r="V18" s="68"/>
      <c r="W18" s="68"/>
      <c r="X18" s="68"/>
      <c r="Y18" s="68"/>
      <c r="Z18" s="68"/>
      <c r="AA18" s="68"/>
      <c r="AE18"/>
      <c r="AF18"/>
      <c r="AG18"/>
      <c r="AH18"/>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row>
    <row r="19" spans="1:168" s="70" customFormat="1" ht="13.2" x14ac:dyDescent="0.25">
      <c r="A19" s="63"/>
      <c r="F19" s="63"/>
      <c r="G19" s="63"/>
      <c r="H19" s="64"/>
      <c r="I19" s="65"/>
      <c r="M19" s="66"/>
      <c r="N19" s="66"/>
      <c r="O19" s="66"/>
      <c r="P19" s="66"/>
      <c r="Q19" s="66"/>
      <c r="R19" s="66"/>
      <c r="S19" s="66"/>
      <c r="T19" s="67"/>
      <c r="U19" s="68"/>
      <c r="V19" s="68"/>
      <c r="W19" s="72" t="s">
        <v>50</v>
      </c>
      <c r="X19" s="72" t="s">
        <v>51</v>
      </c>
      <c r="Y19"/>
      <c r="Z19"/>
      <c r="AA19"/>
      <c r="AE19"/>
      <c r="AF19"/>
      <c r="AG19"/>
      <c r="AH1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row>
    <row r="20" spans="1:168" s="70" customFormat="1" ht="13.2" x14ac:dyDescent="0.25">
      <c r="A20" s="63"/>
      <c r="F20" s="71"/>
      <c r="G20" s="63"/>
      <c r="H20" s="64"/>
      <c r="I20" s="65"/>
      <c r="M20" s="66"/>
      <c r="N20" s="66"/>
      <c r="O20" s="66"/>
      <c r="P20" s="66"/>
      <c r="Q20" s="66"/>
      <c r="R20" s="66"/>
      <c r="S20" s="66"/>
      <c r="T20" s="67"/>
      <c r="U20" s="72" t="s">
        <v>50</v>
      </c>
      <c r="V20" s="72" t="s">
        <v>52</v>
      </c>
      <c r="W20" s="72">
        <v>0</v>
      </c>
      <c r="X20" s="72">
        <v>50</v>
      </c>
      <c r="Y20"/>
      <c r="Z20"/>
      <c r="AA20"/>
      <c r="AE20"/>
      <c r="AF20"/>
      <c r="AG20"/>
      <c r="AH20"/>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row>
    <row r="21" spans="1:168" s="70" customFormat="1" ht="13.2" x14ac:dyDescent="0.25">
      <c r="A21" s="63"/>
      <c r="G21" s="73"/>
      <c r="H21" s="64"/>
      <c r="I21" s="65"/>
      <c r="M21" s="66"/>
      <c r="N21" s="66"/>
      <c r="O21" s="66"/>
      <c r="P21" s="66"/>
      <c r="Q21" s="66"/>
      <c r="R21" s="66"/>
      <c r="S21" s="66"/>
      <c r="T21" s="67"/>
      <c r="U21" s="74">
        <v>25</v>
      </c>
      <c r="V21" s="74">
        <v>37.708300000000001</v>
      </c>
      <c r="W21" s="72">
        <v>50</v>
      </c>
      <c r="X21" s="72">
        <v>0</v>
      </c>
      <c r="Y21"/>
      <c r="Z21"/>
      <c r="AA21"/>
      <c r="AE21"/>
      <c r="AF21"/>
      <c r="AG21"/>
      <c r="AH21"/>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row>
    <row r="22" spans="1:168" s="70" customFormat="1" ht="13.2" x14ac:dyDescent="0.25">
      <c r="A22" s="63"/>
      <c r="B22" s="63"/>
      <c r="C22" s="63"/>
      <c r="D22" s="63"/>
      <c r="E22" s="63"/>
      <c r="F22" s="63"/>
      <c r="G22" s="63"/>
      <c r="H22" s="64"/>
      <c r="I22" s="65"/>
      <c r="M22" s="66"/>
      <c r="N22" s="66"/>
      <c r="O22" s="66"/>
      <c r="P22" s="66"/>
      <c r="Q22" s="66"/>
      <c r="R22" s="66"/>
      <c r="S22" s="66"/>
      <c r="T22" s="67"/>
      <c r="U22" s="74">
        <v>37.396299999999997</v>
      </c>
      <c r="V22" s="74">
        <v>50</v>
      </c>
      <c r="W22" s="72">
        <v>100</v>
      </c>
      <c r="X22" s="72">
        <v>0</v>
      </c>
      <c r="Y22"/>
      <c r="Z22"/>
      <c r="AA22"/>
      <c r="AE22"/>
      <c r="AF22"/>
      <c r="AG22"/>
      <c r="AH22"/>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row>
    <row r="23" spans="1:168" s="70" customFormat="1" ht="13.2" x14ac:dyDescent="0.25">
      <c r="A23" s="63"/>
      <c r="B23" s="63"/>
      <c r="C23" s="63"/>
      <c r="D23" s="63"/>
      <c r="E23" s="75"/>
      <c r="F23" s="63"/>
      <c r="G23" s="63"/>
      <c r="H23" s="64"/>
      <c r="I23" s="65"/>
      <c r="M23" s="66"/>
      <c r="N23" s="66"/>
      <c r="O23" s="66"/>
      <c r="P23" s="66"/>
      <c r="Q23" s="66"/>
      <c r="R23" s="66"/>
      <c r="S23" s="66"/>
      <c r="T23" s="67"/>
      <c r="U23" s="74">
        <v>74.818100000000001</v>
      </c>
      <c r="V23" s="74">
        <v>12.5</v>
      </c>
      <c r="W23" s="72">
        <v>50</v>
      </c>
      <c r="X23" s="72">
        <v>50</v>
      </c>
      <c r="Y23"/>
      <c r="Z23"/>
      <c r="AA23"/>
      <c r="AE23"/>
      <c r="AF23"/>
      <c r="AG23"/>
      <c r="AH23"/>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row>
    <row r="24" spans="1:168" s="70" customFormat="1" ht="13.2" x14ac:dyDescent="0.25">
      <c r="A24" s="63"/>
      <c r="B24" s="63"/>
      <c r="C24" s="63"/>
      <c r="D24" s="63"/>
      <c r="E24" s="63"/>
      <c r="F24" s="63"/>
      <c r="G24" s="63"/>
      <c r="H24" s="64"/>
      <c r="I24" s="65"/>
      <c r="M24" s="66"/>
      <c r="N24" s="66"/>
      <c r="O24" s="66"/>
      <c r="P24" s="66"/>
      <c r="Q24" s="66"/>
      <c r="R24" s="66"/>
      <c r="S24" s="66"/>
      <c r="T24" s="67"/>
      <c r="U24" s="74">
        <v>37.526000000000003</v>
      </c>
      <c r="V24" s="74">
        <v>12.5</v>
      </c>
      <c r="W24" s="72">
        <v>0</v>
      </c>
      <c r="X24" s="72">
        <v>50</v>
      </c>
      <c r="Y24"/>
      <c r="Z24"/>
      <c r="AA24"/>
      <c r="AE24"/>
      <c r="AF24"/>
      <c r="AG24"/>
      <c r="AH24"/>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row>
    <row r="25" spans="1:168" s="70" customFormat="1" ht="13.2" x14ac:dyDescent="0.25">
      <c r="A25" s="63"/>
      <c r="B25" s="63"/>
      <c r="C25" s="63"/>
      <c r="D25" s="63"/>
      <c r="E25" s="63"/>
      <c r="F25" s="63"/>
      <c r="G25" s="63"/>
      <c r="H25" s="64"/>
      <c r="I25" s="65"/>
      <c r="M25" s="66"/>
      <c r="N25" s="66"/>
      <c r="O25" s="66"/>
      <c r="P25" s="66"/>
      <c r="Q25" s="66"/>
      <c r="R25" s="66"/>
      <c r="S25" s="66"/>
      <c r="T25" s="67"/>
      <c r="U25" s="74">
        <v>25</v>
      </c>
      <c r="V25" s="74">
        <v>37.708300000000001</v>
      </c>
      <c r="W25" s="76">
        <v>0</v>
      </c>
      <c r="X25" s="72"/>
      <c r="Y25"/>
      <c r="Z25"/>
      <c r="AA25"/>
      <c r="AE25"/>
      <c r="AF25"/>
      <c r="AG25"/>
      <c r="AH25"/>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row>
    <row r="26" spans="1:168" s="70" customFormat="1" ht="13.2" x14ac:dyDescent="0.25">
      <c r="A26" s="63"/>
      <c r="B26" s="63"/>
      <c r="C26" s="63"/>
      <c r="D26" s="63"/>
      <c r="E26" s="63"/>
      <c r="F26" s="63"/>
      <c r="G26" s="63"/>
      <c r="H26" s="64"/>
      <c r="I26" s="65"/>
      <c r="M26" s="66"/>
      <c r="N26" s="66"/>
      <c r="O26" s="66"/>
      <c r="P26" s="66"/>
      <c r="Q26" s="66"/>
      <c r="R26" s="66"/>
      <c r="S26" s="66"/>
      <c r="T26" s="67"/>
      <c r="U26" s="77"/>
      <c r="V26" s="72"/>
      <c r="W26" s="72">
        <v>0</v>
      </c>
      <c r="X26" s="72">
        <v>100</v>
      </c>
      <c r="Y26"/>
      <c r="Z26"/>
      <c r="AA26"/>
      <c r="AE26"/>
      <c r="AF26"/>
      <c r="AG26"/>
      <c r="AH26"/>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row>
    <row r="27" spans="1:168" s="70" customFormat="1" ht="13.2" x14ac:dyDescent="0.25">
      <c r="A27" s="63"/>
      <c r="B27" s="63"/>
      <c r="C27" s="63"/>
      <c r="D27" s="63"/>
      <c r="E27" s="63"/>
      <c r="F27" s="63"/>
      <c r="G27" s="63"/>
      <c r="H27" s="64"/>
      <c r="I27" s="65"/>
      <c r="M27" s="66"/>
      <c r="N27" s="66"/>
      <c r="O27" s="66"/>
      <c r="P27" s="66"/>
      <c r="Q27" s="66"/>
      <c r="R27" s="66"/>
      <c r="S27" s="66"/>
      <c r="T27" s="67"/>
      <c r="U27" s="68"/>
      <c r="V27" s="68"/>
      <c r="W27" s="72">
        <v>100</v>
      </c>
      <c r="X27" s="72">
        <v>0</v>
      </c>
      <c r="Y27"/>
      <c r="Z27"/>
      <c r="AA27"/>
      <c r="AE27"/>
      <c r="AF27"/>
      <c r="AG27"/>
      <c r="AH27"/>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row>
    <row r="28" spans="1:168" s="70" customFormat="1" ht="13.2" x14ac:dyDescent="0.25">
      <c r="A28" s="63"/>
      <c r="B28" s="63"/>
      <c r="C28" s="63"/>
      <c r="D28" s="63"/>
      <c r="E28" s="63"/>
      <c r="F28" s="63"/>
      <c r="G28" s="63"/>
      <c r="H28" s="64"/>
      <c r="I28" s="65"/>
      <c r="M28" s="66"/>
      <c r="N28" s="66"/>
      <c r="O28" s="66"/>
      <c r="P28" s="66"/>
      <c r="Q28" s="66"/>
      <c r="R28" s="66"/>
      <c r="S28" s="66"/>
      <c r="T28" s="67"/>
      <c r="U28" s="68"/>
      <c r="V28" s="68"/>
      <c r="W28" s="72"/>
      <c r="X28" s="72"/>
      <c r="Y28"/>
      <c r="Z28"/>
      <c r="AA28"/>
      <c r="AE28"/>
      <c r="AF28"/>
      <c r="AG28"/>
      <c r="AH28"/>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row>
    <row r="29" spans="1:168" s="70" customFormat="1" ht="13.2" x14ac:dyDescent="0.25">
      <c r="A29" s="63"/>
      <c r="B29" s="78"/>
      <c r="C29" s="78"/>
      <c r="D29" s="63"/>
      <c r="E29" s="63"/>
      <c r="F29" s="78"/>
      <c r="G29" s="78"/>
      <c r="H29" s="64"/>
      <c r="I29" s="65"/>
      <c r="M29" s="66"/>
      <c r="N29" s="66"/>
      <c r="O29" s="66"/>
      <c r="P29" s="66"/>
      <c r="Q29" s="66"/>
      <c r="R29" s="66"/>
      <c r="S29" s="66"/>
      <c r="T29" s="67"/>
      <c r="U29" s="68"/>
      <c r="V29" s="68"/>
      <c r="W29" s="72">
        <v>0</v>
      </c>
      <c r="X29" s="72">
        <v>90</v>
      </c>
      <c r="Y29"/>
      <c r="Z29"/>
      <c r="AA29"/>
      <c r="AE29"/>
      <c r="AF29"/>
      <c r="AG29"/>
      <c r="AH2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row>
    <row r="30" spans="1:168" s="70" customFormat="1" ht="13.2" x14ac:dyDescent="0.25">
      <c r="A30" s="63"/>
      <c r="B30" s="63"/>
      <c r="C30" s="63"/>
      <c r="D30" s="63"/>
      <c r="E30" s="63"/>
      <c r="F30" s="63"/>
      <c r="G30" s="63"/>
      <c r="H30" s="64"/>
      <c r="I30" s="65"/>
      <c r="M30" s="66"/>
      <c r="N30" s="66"/>
      <c r="O30" s="66"/>
      <c r="P30" s="66"/>
      <c r="Q30" s="66"/>
      <c r="R30" s="66"/>
      <c r="S30" s="66"/>
      <c r="T30" s="67"/>
      <c r="U30" s="68"/>
      <c r="V30" s="68"/>
      <c r="W30" s="72">
        <v>90</v>
      </c>
      <c r="X30" s="72">
        <v>0</v>
      </c>
      <c r="Y30"/>
      <c r="Z30"/>
      <c r="AA30"/>
      <c r="AE30"/>
      <c r="AF30"/>
      <c r="AG30"/>
      <c r="AH30"/>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row>
    <row r="31" spans="1:168" s="70" customFormat="1" ht="13.2" x14ac:dyDescent="0.25">
      <c r="A31" s="63"/>
      <c r="B31" s="63"/>
      <c r="C31" s="63"/>
      <c r="D31" s="63"/>
      <c r="E31" s="63"/>
      <c r="F31" s="63"/>
      <c r="G31" s="63"/>
      <c r="H31" s="64"/>
      <c r="I31" s="65"/>
      <c r="M31" s="66"/>
      <c r="N31" s="66"/>
      <c r="O31" s="66"/>
      <c r="P31" s="66"/>
      <c r="Q31" s="66"/>
      <c r="R31" s="66"/>
      <c r="S31" s="66"/>
      <c r="T31" s="67"/>
      <c r="U31" s="68"/>
      <c r="V31" s="68"/>
      <c r="W31" s="72"/>
      <c r="X31" s="72"/>
      <c r="Y31"/>
      <c r="Z31"/>
      <c r="AA31"/>
      <c r="AE31"/>
      <c r="AF31"/>
      <c r="AG31"/>
      <c r="AH31"/>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row>
    <row r="32" spans="1:168" s="70" customFormat="1" ht="13.2" x14ac:dyDescent="0.25">
      <c r="I32" s="65"/>
      <c r="M32" s="66"/>
      <c r="N32" s="66"/>
      <c r="O32" s="66"/>
      <c r="P32" s="66"/>
      <c r="Q32" s="66"/>
      <c r="R32" s="66"/>
      <c r="S32" s="66"/>
      <c r="T32" s="67"/>
      <c r="U32" s="68"/>
      <c r="V32" s="68"/>
      <c r="W32" s="72">
        <f>W29</f>
        <v>0</v>
      </c>
      <c r="X32" s="72">
        <f>W33</f>
        <v>80</v>
      </c>
      <c r="Y32"/>
      <c r="Z32"/>
      <c r="AA32"/>
      <c r="AE32"/>
      <c r="AF32"/>
      <c r="AG32"/>
      <c r="AH32"/>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row>
    <row r="33" spans="9:168" s="70" customFormat="1" ht="13.2" x14ac:dyDescent="0.25">
      <c r="I33" s="65"/>
      <c r="M33" s="66"/>
      <c r="N33" s="66"/>
      <c r="O33" s="66"/>
      <c r="P33" s="66"/>
      <c r="Q33" s="66"/>
      <c r="R33" s="66"/>
      <c r="S33" s="66"/>
      <c r="T33" s="67"/>
      <c r="U33" s="68"/>
      <c r="V33" s="68"/>
      <c r="W33" s="72">
        <f>W30-10</f>
        <v>80</v>
      </c>
      <c r="X33" s="72">
        <f>W32</f>
        <v>0</v>
      </c>
      <c r="Y33"/>
      <c r="Z33"/>
      <c r="AA33"/>
      <c r="AE33"/>
      <c r="AF33"/>
      <c r="AG33"/>
      <c r="AH33"/>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row>
    <row r="34" spans="9:168" s="70" customFormat="1" ht="13.2" x14ac:dyDescent="0.25">
      <c r="I34" s="65"/>
      <c r="M34" s="66"/>
      <c r="N34" s="66"/>
      <c r="O34" s="66"/>
      <c r="P34" s="66"/>
      <c r="Q34" s="66"/>
      <c r="R34" s="66"/>
      <c r="S34" s="66"/>
      <c r="T34" s="67"/>
      <c r="U34" s="68" t="s">
        <v>50</v>
      </c>
      <c r="V34" s="68" t="s">
        <v>53</v>
      </c>
      <c r="W34" s="72"/>
      <c r="X34" s="72"/>
      <c r="Y34"/>
      <c r="Z34"/>
      <c r="AA34"/>
      <c r="AE34"/>
      <c r="AF34"/>
      <c r="AG34"/>
      <c r="AH34"/>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row>
    <row r="35" spans="9:168" s="70" customFormat="1" ht="13.2" x14ac:dyDescent="0.25">
      <c r="I35" s="65"/>
      <c r="M35" s="66"/>
      <c r="N35" s="66"/>
      <c r="O35" s="66"/>
      <c r="P35" s="66"/>
      <c r="Q35" s="66"/>
      <c r="R35" s="66"/>
      <c r="S35" s="66"/>
      <c r="T35" s="67"/>
      <c r="U35" s="79">
        <v>0</v>
      </c>
      <c r="V35" s="79">
        <f>D17*100</f>
        <v>24</v>
      </c>
      <c r="W35" s="72">
        <f>W32</f>
        <v>0</v>
      </c>
      <c r="X35" s="72">
        <f>W36</f>
        <v>70</v>
      </c>
      <c r="Y35"/>
      <c r="Z35"/>
      <c r="AA35"/>
      <c r="AE35"/>
      <c r="AF35"/>
      <c r="AG35"/>
      <c r="AH35"/>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row>
    <row r="36" spans="9:168" s="70" customFormat="1" ht="13.2" x14ac:dyDescent="0.25">
      <c r="I36" s="65"/>
      <c r="M36" s="66"/>
      <c r="N36" s="66"/>
      <c r="O36" s="66"/>
      <c r="P36" s="66"/>
      <c r="Q36" s="66"/>
      <c r="R36" s="66"/>
      <c r="S36" s="66"/>
      <c r="T36" s="67"/>
      <c r="U36" s="79">
        <f>D16*100</f>
        <v>52</v>
      </c>
      <c r="V36" s="79">
        <f>D17*100</f>
        <v>24</v>
      </c>
      <c r="W36" s="72">
        <f>W33-10</f>
        <v>70</v>
      </c>
      <c r="X36" s="72">
        <f>W35</f>
        <v>0</v>
      </c>
      <c r="Y36"/>
      <c r="Z36"/>
      <c r="AA36"/>
      <c r="AE36"/>
      <c r="AF36"/>
      <c r="AG36"/>
      <c r="AH36"/>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row>
    <row r="37" spans="9:168" s="70" customFormat="1" ht="13.2" x14ac:dyDescent="0.25">
      <c r="I37" s="65"/>
      <c r="M37" s="66"/>
      <c r="N37" s="66"/>
      <c r="O37" s="66"/>
      <c r="P37" s="66"/>
      <c r="Q37" s="66"/>
      <c r="R37" s="66"/>
      <c r="S37" s="66"/>
      <c r="T37" s="67"/>
      <c r="U37" s="79">
        <f>D16*100</f>
        <v>52</v>
      </c>
      <c r="V37" s="79">
        <f>0</f>
        <v>0</v>
      </c>
      <c r="W37" s="72"/>
      <c r="X37" s="72"/>
      <c r="Y37"/>
      <c r="Z37"/>
      <c r="AA37"/>
      <c r="AE37"/>
      <c r="AF37"/>
      <c r="AG37"/>
      <c r="AH37"/>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row>
    <row r="38" spans="9:168" s="70" customFormat="1" ht="13.2" x14ac:dyDescent="0.25">
      <c r="I38" s="65"/>
      <c r="M38" s="66"/>
      <c r="N38" s="66"/>
      <c r="O38" s="66"/>
      <c r="P38" s="66"/>
      <c r="Q38" s="66"/>
      <c r="R38" s="66"/>
      <c r="S38" s="66"/>
      <c r="T38" s="67"/>
      <c r="U38" s="79">
        <f>D16*100</f>
        <v>52</v>
      </c>
      <c r="V38" s="79">
        <f>D17*100</f>
        <v>24</v>
      </c>
      <c r="W38" s="72">
        <f>W35</f>
        <v>0</v>
      </c>
      <c r="X38" s="72">
        <f>W39</f>
        <v>60</v>
      </c>
      <c r="Y38"/>
      <c r="Z38"/>
      <c r="AA38"/>
      <c r="AE38"/>
      <c r="AF38"/>
      <c r="AG38"/>
      <c r="AH38"/>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row>
    <row r="39" spans="9:168" s="70" customFormat="1" ht="13.2" x14ac:dyDescent="0.25">
      <c r="I39" s="65"/>
      <c r="M39" s="66"/>
      <c r="N39" s="66"/>
      <c r="O39" s="66"/>
      <c r="P39" s="66"/>
      <c r="Q39" s="66"/>
      <c r="R39" s="66"/>
      <c r="S39" s="66"/>
      <c r="T39" s="67"/>
      <c r="U39" s="68"/>
      <c r="V39" s="68"/>
      <c r="W39" s="72">
        <f>W36-10</f>
        <v>60</v>
      </c>
      <c r="X39" s="72">
        <f>W38</f>
        <v>0</v>
      </c>
      <c r="Y39"/>
      <c r="Z39"/>
      <c r="AA39"/>
      <c r="AE39"/>
      <c r="AF39"/>
      <c r="AG39"/>
      <c r="AH3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row>
    <row r="40" spans="9:168" s="70" customFormat="1" ht="13.2" x14ac:dyDescent="0.25">
      <c r="I40" s="65"/>
      <c r="M40" s="66"/>
      <c r="N40" s="66"/>
      <c r="O40" s="66"/>
      <c r="P40" s="66"/>
      <c r="Q40" s="66"/>
      <c r="R40" s="66"/>
      <c r="S40" s="66"/>
      <c r="T40" s="67"/>
      <c r="U40" s="68"/>
      <c r="V40" s="68"/>
      <c r="W40" s="72"/>
      <c r="X40" s="72"/>
      <c r="Y40"/>
      <c r="Z40"/>
      <c r="AA40"/>
      <c r="AE40"/>
      <c r="AF40"/>
      <c r="AG40"/>
      <c r="AH40"/>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row>
    <row r="41" spans="9:168" s="70" customFormat="1" ht="13.2" x14ac:dyDescent="0.25">
      <c r="I41" s="65"/>
      <c r="M41" s="66"/>
      <c r="N41" s="66"/>
      <c r="O41" s="66"/>
      <c r="P41" s="66"/>
      <c r="Q41" s="66"/>
      <c r="R41" s="66"/>
      <c r="S41" s="66"/>
      <c r="T41" s="67"/>
      <c r="U41" s="68"/>
      <c r="V41" s="68"/>
      <c r="W41" s="72">
        <f>W38</f>
        <v>0</v>
      </c>
      <c r="X41" s="72">
        <f>W42</f>
        <v>50</v>
      </c>
      <c r="Y41"/>
      <c r="Z41"/>
      <c r="AA41"/>
      <c r="AE41"/>
      <c r="AF41"/>
      <c r="AG41"/>
      <c r="AH41"/>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69"/>
      <c r="FF41" s="69"/>
      <c r="FG41" s="69"/>
      <c r="FH41" s="69"/>
      <c r="FI41" s="69"/>
      <c r="FJ41" s="69"/>
      <c r="FK41" s="69"/>
      <c r="FL41" s="69"/>
    </row>
    <row r="42" spans="9:168" s="70" customFormat="1" ht="13.2" x14ac:dyDescent="0.25">
      <c r="I42" s="65"/>
      <c r="M42" s="66"/>
      <c r="N42" s="66"/>
      <c r="O42" s="66"/>
      <c r="P42" s="66"/>
      <c r="Q42" s="66"/>
      <c r="R42" s="66"/>
      <c r="S42" s="66"/>
      <c r="T42" s="67"/>
      <c r="U42" s="68"/>
      <c r="V42" s="68"/>
      <c r="W42" s="72">
        <f>W39-10</f>
        <v>50</v>
      </c>
      <c r="X42" s="72">
        <f>W41</f>
        <v>0</v>
      </c>
      <c r="Y42"/>
      <c r="Z42"/>
      <c r="AA42"/>
      <c r="AE42"/>
      <c r="AF42"/>
      <c r="AG42"/>
      <c r="AH42"/>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row>
    <row r="43" spans="9:168" s="70" customFormat="1" ht="13.2" x14ac:dyDescent="0.25">
      <c r="I43" s="65"/>
      <c r="M43" s="66"/>
      <c r="N43" s="66"/>
      <c r="O43" s="66"/>
      <c r="P43" s="66"/>
      <c r="Q43" s="66"/>
      <c r="R43" s="66"/>
      <c r="S43" s="66"/>
      <c r="T43" s="67"/>
      <c r="U43" s="68"/>
      <c r="V43" s="68"/>
      <c r="W43" s="72"/>
      <c r="X43" s="72"/>
      <c r="Y43"/>
      <c r="Z43"/>
      <c r="AA43"/>
      <c r="AE43"/>
      <c r="AF43"/>
      <c r="AG43"/>
      <c r="AH43"/>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row>
    <row r="44" spans="9:168" s="70" customFormat="1" ht="13.2" x14ac:dyDescent="0.25">
      <c r="I44" s="65"/>
      <c r="M44" s="66"/>
      <c r="N44" s="66"/>
      <c r="O44" s="66"/>
      <c r="P44" s="66"/>
      <c r="Q44" s="66"/>
      <c r="R44" s="66"/>
      <c r="S44" s="66"/>
      <c r="T44" s="67"/>
      <c r="U44" s="68"/>
      <c r="V44" s="68"/>
      <c r="W44" s="72">
        <f>W41</f>
        <v>0</v>
      </c>
      <c r="X44" s="72">
        <f>W45</f>
        <v>40</v>
      </c>
      <c r="Y44"/>
      <c r="Z44"/>
      <c r="AA44"/>
      <c r="AE44"/>
      <c r="AF44"/>
      <c r="AG44"/>
      <c r="AH44"/>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row>
    <row r="45" spans="9:168" s="70" customFormat="1" ht="13.2" x14ac:dyDescent="0.25">
      <c r="I45" s="65"/>
      <c r="M45" s="66"/>
      <c r="N45" s="66"/>
      <c r="O45" s="66"/>
      <c r="P45" s="66"/>
      <c r="Q45" s="66"/>
      <c r="R45" s="66"/>
      <c r="S45" s="66"/>
      <c r="T45" s="67"/>
      <c r="U45" s="68"/>
      <c r="V45" s="68"/>
      <c r="W45" s="72">
        <f>W42-10</f>
        <v>40</v>
      </c>
      <c r="X45" s="72">
        <f>W44</f>
        <v>0</v>
      </c>
      <c r="Y45"/>
      <c r="Z45"/>
      <c r="AA45"/>
      <c r="AE45"/>
      <c r="AF45"/>
      <c r="AG45"/>
      <c r="AH45"/>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row>
    <row r="46" spans="9:168" s="70" customFormat="1" ht="13.2" x14ac:dyDescent="0.25">
      <c r="I46" s="65"/>
      <c r="M46" s="66"/>
      <c r="N46" s="66"/>
      <c r="O46" s="66"/>
      <c r="P46" s="66"/>
      <c r="Q46" s="66"/>
      <c r="R46" s="66"/>
      <c r="S46" s="66"/>
      <c r="T46" s="67"/>
      <c r="U46" s="68"/>
      <c r="V46" s="68"/>
      <c r="W46" s="72"/>
      <c r="X46" s="72"/>
      <c r="Y46"/>
      <c r="Z46"/>
      <c r="AA46"/>
      <c r="AE46"/>
      <c r="AF46"/>
      <c r="AG46"/>
      <c r="AH46"/>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row>
    <row r="47" spans="9:168" s="70" customFormat="1" ht="13.2" x14ac:dyDescent="0.25">
      <c r="I47" s="65"/>
      <c r="M47" s="66"/>
      <c r="N47" s="66"/>
      <c r="O47" s="66"/>
      <c r="P47" s="66"/>
      <c r="Q47" s="66"/>
      <c r="R47" s="66"/>
      <c r="S47" s="66"/>
      <c r="T47" s="67"/>
      <c r="U47" s="68"/>
      <c r="V47" s="68"/>
      <c r="W47" s="72">
        <f>W44</f>
        <v>0</v>
      </c>
      <c r="X47" s="72">
        <f>W48</f>
        <v>30</v>
      </c>
      <c r="Y47"/>
      <c r="Z47"/>
      <c r="AA47"/>
      <c r="AE47"/>
      <c r="AF47"/>
      <c r="AG47"/>
      <c r="AH47"/>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row>
    <row r="48" spans="9:168" s="70" customFormat="1" ht="13.2" x14ac:dyDescent="0.25">
      <c r="I48" s="65"/>
      <c r="M48" s="66"/>
      <c r="N48" s="66"/>
      <c r="O48" s="66"/>
      <c r="P48" s="66"/>
      <c r="Q48" s="66"/>
      <c r="R48" s="66"/>
      <c r="S48" s="66"/>
      <c r="T48" s="67"/>
      <c r="U48" s="68"/>
      <c r="V48" s="68"/>
      <c r="W48" s="72">
        <f>W45-10</f>
        <v>30</v>
      </c>
      <c r="X48" s="72">
        <f>W47</f>
        <v>0</v>
      </c>
      <c r="Y48"/>
      <c r="Z48"/>
      <c r="AA48"/>
      <c r="AE48"/>
      <c r="AF48"/>
      <c r="AG48"/>
      <c r="AH48"/>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row>
    <row r="49" spans="1:168" s="70" customFormat="1" ht="13.2" x14ac:dyDescent="0.25">
      <c r="I49" s="65"/>
      <c r="M49" s="66"/>
      <c r="N49" s="66"/>
      <c r="O49" s="66"/>
      <c r="P49" s="66"/>
      <c r="Q49" s="66"/>
      <c r="R49" s="66"/>
      <c r="S49" s="66"/>
      <c r="T49" s="67"/>
      <c r="U49" s="68"/>
      <c r="V49" s="68"/>
      <c r="W49" s="72"/>
      <c r="X49" s="72"/>
      <c r="Y49"/>
      <c r="Z49"/>
      <c r="AA49"/>
      <c r="AE49"/>
      <c r="AF49"/>
      <c r="AG49"/>
      <c r="AH4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row>
    <row r="50" spans="1:168" s="70" customFormat="1" ht="13.2" x14ac:dyDescent="0.25">
      <c r="E50" s="69"/>
      <c r="I50" s="65"/>
      <c r="M50" s="66"/>
      <c r="N50" s="66"/>
      <c r="O50" s="66"/>
      <c r="P50" s="66"/>
      <c r="Q50" s="66"/>
      <c r="R50" s="66"/>
      <c r="S50" s="66"/>
      <c r="T50" s="67"/>
      <c r="U50" s="68"/>
      <c r="V50" s="68"/>
      <c r="W50" s="72">
        <f>W47</f>
        <v>0</v>
      </c>
      <c r="X50" s="72">
        <f>W51</f>
        <v>20</v>
      </c>
      <c r="Y50"/>
      <c r="Z50"/>
      <c r="AA50"/>
      <c r="AE50"/>
      <c r="AF50"/>
      <c r="AG50"/>
      <c r="AH50"/>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row>
    <row r="51" spans="1:168" s="70" customFormat="1" ht="13.2" x14ac:dyDescent="0.25">
      <c r="I51" s="65"/>
      <c r="M51" s="66"/>
      <c r="N51" s="66"/>
      <c r="O51" s="66"/>
      <c r="P51" s="66"/>
      <c r="Q51" s="66"/>
      <c r="R51" s="66"/>
      <c r="S51" s="66"/>
      <c r="T51" s="67"/>
      <c r="U51" s="68"/>
      <c r="V51" s="68"/>
      <c r="W51" s="72">
        <f>W48-10</f>
        <v>20</v>
      </c>
      <c r="X51" s="72">
        <f>W50</f>
        <v>0</v>
      </c>
      <c r="Y51"/>
      <c r="Z51"/>
      <c r="AA51"/>
      <c r="AE51"/>
      <c r="AF51"/>
      <c r="AG51"/>
      <c r="AH51"/>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row>
    <row r="52" spans="1:168" s="70" customFormat="1" ht="13.2" x14ac:dyDescent="0.25">
      <c r="I52" s="65"/>
      <c r="M52" s="66"/>
      <c r="N52" s="66"/>
      <c r="O52" s="66"/>
      <c r="P52" s="66"/>
      <c r="Q52" s="66"/>
      <c r="R52" s="66"/>
      <c r="S52" s="66"/>
      <c r="T52" s="67"/>
      <c r="U52" s="68"/>
      <c r="V52" s="68"/>
      <c r="W52" s="72"/>
      <c r="X52" s="72"/>
      <c r="Y52"/>
      <c r="Z52"/>
      <c r="AA52"/>
      <c r="AE52"/>
      <c r="AF52"/>
      <c r="AG52"/>
      <c r="AH52"/>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row>
    <row r="53" spans="1:168" s="70" customFormat="1" ht="13.2" x14ac:dyDescent="0.25">
      <c r="I53" s="65"/>
      <c r="M53" s="66"/>
      <c r="N53" s="66"/>
      <c r="O53" s="66"/>
      <c r="P53" s="66"/>
      <c r="Q53" s="66"/>
      <c r="R53" s="66"/>
      <c r="S53" s="66"/>
      <c r="T53" s="67"/>
      <c r="U53" s="68"/>
      <c r="V53" s="68"/>
      <c r="W53" s="72">
        <f>W50</f>
        <v>0</v>
      </c>
      <c r="X53" s="72">
        <f>W54</f>
        <v>10</v>
      </c>
      <c r="Y53"/>
      <c r="Z53"/>
      <c r="AA53"/>
      <c r="AE53"/>
      <c r="AF53"/>
      <c r="AG53"/>
      <c r="AH53"/>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row>
    <row r="54" spans="1:168" s="70" customFormat="1" ht="13.2" x14ac:dyDescent="0.25">
      <c r="I54" s="65"/>
      <c r="M54" s="66"/>
      <c r="N54" s="66"/>
      <c r="O54" s="66"/>
      <c r="P54" s="66"/>
      <c r="Q54" s="66"/>
      <c r="R54" s="66"/>
      <c r="S54" s="66"/>
      <c r="T54" s="67"/>
      <c r="U54" s="68"/>
      <c r="V54" s="68"/>
      <c r="W54" s="72">
        <f>W51-10</f>
        <v>10</v>
      </c>
      <c r="X54" s="72">
        <f>W53</f>
        <v>0</v>
      </c>
      <c r="Y54"/>
      <c r="Z54"/>
      <c r="AA54"/>
      <c r="AE54"/>
      <c r="AF54"/>
      <c r="AG54"/>
      <c r="AH54"/>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row>
    <row r="55" spans="1:168" s="70" customFormat="1" ht="13.2" x14ac:dyDescent="0.25">
      <c r="I55" s="65"/>
      <c r="M55" s="66"/>
      <c r="N55" s="66"/>
      <c r="O55" s="66"/>
      <c r="P55" s="66"/>
      <c r="Q55" s="66"/>
      <c r="R55" s="66"/>
      <c r="S55" s="66"/>
      <c r="T55" s="67"/>
      <c r="U55" s="68"/>
      <c r="V55" s="68"/>
      <c r="W55" s="68"/>
      <c r="X55" s="68"/>
      <c r="Y55" s="68"/>
      <c r="Z55" s="68"/>
      <c r="AA55"/>
      <c r="AE55"/>
      <c r="AF55"/>
      <c r="AG55"/>
      <c r="AH55"/>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row>
    <row r="56" spans="1:168" s="70" customFormat="1" ht="13.2" x14ac:dyDescent="0.25">
      <c r="B56" s="80"/>
      <c r="I56" s="65"/>
      <c r="M56" s="66"/>
      <c r="N56" s="66"/>
      <c r="O56" s="66"/>
      <c r="P56" s="66"/>
      <c r="Q56" s="66"/>
      <c r="R56" s="66"/>
      <c r="S56" s="66"/>
      <c r="T56" s="67"/>
      <c r="U56" s="68"/>
      <c r="V56" s="68"/>
      <c r="W56" s="68"/>
      <c r="X56" s="68"/>
      <c r="Y56" s="68"/>
      <c r="Z56" s="68"/>
      <c r="AA56" s="68"/>
      <c r="AE56"/>
      <c r="AF56"/>
      <c r="AG56"/>
      <c r="AH56"/>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row>
    <row r="57" spans="1:168" s="28" customFormat="1" ht="13.8" x14ac:dyDescent="0.3">
      <c r="A57" s="40"/>
      <c r="B57" s="41"/>
      <c r="C57" s="42"/>
      <c r="D57" s="40"/>
      <c r="E57" s="40"/>
      <c r="F57" s="40"/>
      <c r="G57" s="42"/>
      <c r="H57" s="40"/>
      <c r="I57" s="40"/>
      <c r="J57" s="40"/>
      <c r="K57" s="40"/>
      <c r="L57" s="30"/>
      <c r="M57" s="27"/>
      <c r="N57" s="27"/>
      <c r="O57" s="27"/>
      <c r="P57" s="27"/>
      <c r="Q57" s="27"/>
      <c r="R57" s="27"/>
      <c r="S57" s="27"/>
      <c r="T57" s="27"/>
      <c r="U57" s="30"/>
      <c r="V57" s="30"/>
      <c r="W57" s="30"/>
      <c r="X57" s="30"/>
    </row>
    <row r="58" spans="1:168" s="28" customFormat="1" ht="13.8" x14ac:dyDescent="0.3">
      <c r="A58" s="40"/>
      <c r="B58" s="43"/>
      <c r="C58" s="42"/>
      <c r="D58" s="44"/>
      <c r="E58" s="44"/>
      <c r="F58" s="45" t="s">
        <v>35</v>
      </c>
      <c r="G58" s="42"/>
      <c r="H58" s="44"/>
      <c r="I58" s="44"/>
      <c r="J58" s="44"/>
      <c r="K58" s="40"/>
      <c r="L58" s="30"/>
      <c r="M58" s="27"/>
      <c r="N58" s="27"/>
      <c r="O58" s="27"/>
      <c r="P58" s="27"/>
      <c r="Q58" s="27"/>
      <c r="R58" s="27"/>
      <c r="S58" s="27"/>
      <c r="T58" s="27"/>
      <c r="U58" s="30"/>
      <c r="V58" s="30"/>
      <c r="W58" s="30"/>
      <c r="X58" s="30"/>
    </row>
    <row r="59" spans="1:168" s="28" customFormat="1" ht="13.8" x14ac:dyDescent="0.3">
      <c r="A59" s="40"/>
      <c r="B59" s="44"/>
      <c r="C59" s="44"/>
      <c r="D59" s="44"/>
      <c r="E59" s="44"/>
      <c r="F59" s="87" t="s">
        <v>56</v>
      </c>
      <c r="G59" s="44"/>
      <c r="H59" s="44"/>
      <c r="I59" s="44"/>
      <c r="J59" s="44"/>
      <c r="K59" s="40"/>
      <c r="L59" s="30"/>
      <c r="M59" s="27"/>
      <c r="N59" s="27"/>
      <c r="O59" s="27"/>
      <c r="P59" s="27"/>
      <c r="Q59" s="27"/>
      <c r="R59" s="27"/>
      <c r="S59" s="27"/>
      <c r="T59" s="27"/>
      <c r="U59" s="30"/>
      <c r="V59" s="30"/>
      <c r="W59" s="30"/>
      <c r="X59" s="30"/>
    </row>
    <row r="60" spans="1:168" s="26" customFormat="1" ht="13.8" x14ac:dyDescent="0.3">
      <c r="M60" s="27"/>
      <c r="N60" s="27"/>
      <c r="O60" s="27"/>
      <c r="P60" s="27"/>
      <c r="Q60" s="27"/>
      <c r="R60" s="27"/>
      <c r="S60" s="27"/>
      <c r="T60" s="27"/>
    </row>
    <row r="61" spans="1:168" s="26" customFormat="1" ht="13.8" x14ac:dyDescent="0.3">
      <c r="M61" s="27"/>
      <c r="N61" s="27"/>
      <c r="O61" s="27"/>
      <c r="P61" s="27"/>
      <c r="Q61" s="27"/>
      <c r="R61" s="27"/>
      <c r="S61" s="27"/>
      <c r="T61" s="27"/>
    </row>
    <row r="62" spans="1:168" s="26" customFormat="1" ht="13.8" x14ac:dyDescent="0.3">
      <c r="M62" s="27"/>
      <c r="N62" s="27"/>
      <c r="O62" s="27"/>
      <c r="P62" s="27"/>
      <c r="Q62" s="27"/>
      <c r="R62" s="27"/>
      <c r="S62" s="27"/>
      <c r="T62" s="27"/>
    </row>
    <row r="63" spans="1:168" s="26" customFormat="1" ht="13.8" x14ac:dyDescent="0.3">
      <c r="M63" s="27"/>
      <c r="N63" s="27"/>
      <c r="O63" s="27"/>
      <c r="P63" s="27"/>
      <c r="Q63" s="27"/>
      <c r="R63" s="27"/>
      <c r="S63" s="27"/>
      <c r="T63" s="27"/>
    </row>
    <row r="64" spans="1:168"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conditionalFormatting sqref="C48:H48">
    <cfRule type="cellIs" dxfId="2" priority="1" stopIfTrue="1" operator="between">
      <formula>"S"</formula>
      <formula>"s"</formula>
    </cfRule>
    <cfRule type="cellIs" dxfId="1" priority="2" stopIfTrue="1" operator="equal">
      <formula>"-"</formula>
    </cfRule>
    <cfRule type="cellIs" dxfId="0" priority="3" stopIfTrue="1" operator="between">
      <formula>"I"</formula>
      <formula>"i"</formula>
    </cfRule>
  </conditionalFormatting>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2016-03-19T23:17:32Z</dcterms:modified>
  <cp:category>Engineering Spreadsheets</cp:category>
</cp:coreProperties>
</file>