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008" yWindow="-60" windowWidth="14856" windowHeight="12468" tabRatio="861" activeTab="1"/>
  </bookViews>
  <sheets>
    <sheet name="READ ME" sheetId="20" r:id="rId1"/>
    <sheet name="STRAIN ANALYSIS COMPACT" sheetId="17" r:id="rId2"/>
  </sheets>
  <definedNames>
    <definedName name="_xlnm.Print_Area" localSheetId="0">'READ ME'!$A$8:$K$62</definedName>
    <definedName name="_xlnm.Print_Area" localSheetId="1">'STRAIN ANALYSIS COMPACT'!$A$8:$K$60</definedName>
    <definedName name="_xlnm.Print_Area">#REF!</definedName>
    <definedName name="sencount" hidden="1">1</definedName>
  </definedNames>
  <calcPr calcId="171027"/>
</workbook>
</file>

<file path=xl/calcChain.xml><?xml version="1.0" encoding="utf-8"?>
<calcChain xmlns="http://schemas.openxmlformats.org/spreadsheetml/2006/main">
  <c r="C12" i="20" l="1"/>
  <c r="F11" i="17" l="1"/>
  <c r="L10" i="17"/>
  <c r="F10" i="17"/>
  <c r="J9" i="17"/>
  <c r="F9" i="17"/>
  <c r="J8" i="17"/>
  <c r="F8" i="17"/>
  <c r="B12" i="17" l="1"/>
  <c r="X7" i="17"/>
  <c r="X6" i="17"/>
  <c r="X5" i="17"/>
  <c r="X4" i="17"/>
  <c r="X3" i="17"/>
  <c r="X2" i="17"/>
  <c r="X1" i="17"/>
  <c r="G1" i="17" s="1"/>
  <c r="J10" i="17" s="1"/>
  <c r="W51" i="17" l="1" a="1"/>
  <c r="Y56" i="17" s="1"/>
  <c r="W39" i="17" a="1"/>
  <c r="AB44" i="17" s="1"/>
  <c r="W27" i="17" a="1"/>
  <c r="W32" i="17" s="1"/>
  <c r="AD56" i="17"/>
  <c r="AD55" i="17"/>
  <c r="AD54" i="17"/>
  <c r="AD53" i="17"/>
  <c r="AD52" i="17"/>
  <c r="AD51" i="17"/>
  <c r="AD44" i="17"/>
  <c r="AD43" i="17"/>
  <c r="AD42" i="17"/>
  <c r="AD41" i="17"/>
  <c r="AD40" i="17"/>
  <c r="AD39" i="17"/>
  <c r="X28" i="17" l="1"/>
  <c r="AB30" i="17"/>
  <c r="AA39" i="17"/>
  <c r="Y42" i="17"/>
  <c r="X51" i="17"/>
  <c r="AB53" i="17"/>
  <c r="Z56" i="17"/>
  <c r="W27" i="17"/>
  <c r="AA29" i="17"/>
  <c r="Y32" i="17"/>
  <c r="X41" i="17"/>
  <c r="Y51" i="17"/>
  <c r="AA52" i="17"/>
  <c r="W54" i="17"/>
  <c r="Y55" i="17"/>
  <c r="AA56" i="17"/>
  <c r="X27" i="17"/>
  <c r="Z28" i="17"/>
  <c r="AB29" i="17"/>
  <c r="X31" i="17"/>
  <c r="Z32" i="17"/>
  <c r="W40" i="17"/>
  <c r="Y41" i="17"/>
  <c r="AA42" i="17"/>
  <c r="W44" i="17"/>
  <c r="Z51" i="17"/>
  <c r="AB52" i="17"/>
  <c r="X54" i="17"/>
  <c r="Z55" i="17"/>
  <c r="AB56" i="17"/>
  <c r="X40" i="17"/>
  <c r="Z41" i="17"/>
  <c r="AB42" i="17"/>
  <c r="X44" i="17"/>
  <c r="AA51" i="17"/>
  <c r="W53" i="17"/>
  <c r="Y54" i="17"/>
  <c r="AA55" i="17"/>
  <c r="Z29" i="17"/>
  <c r="X32" i="17"/>
  <c r="W41" i="17"/>
  <c r="AA43" i="17"/>
  <c r="Y28" i="17"/>
  <c r="W31" i="17"/>
  <c r="AB39" i="17"/>
  <c r="Z42" i="17"/>
  <c r="AA28" i="17"/>
  <c r="AA32" i="17"/>
  <c r="Z27" i="17"/>
  <c r="X30" i="17"/>
  <c r="AB32" i="17"/>
  <c r="Y40" i="17"/>
  <c r="W43" i="17"/>
  <c r="Y44" i="17"/>
  <c r="AB51" i="17"/>
  <c r="X53" i="17"/>
  <c r="Z54" i="17"/>
  <c r="AB55" i="17"/>
  <c r="AA27" i="17"/>
  <c r="W29" i="17"/>
  <c r="Y30" i="17"/>
  <c r="AA31" i="17"/>
  <c r="X39" i="17"/>
  <c r="Z40" i="17"/>
  <c r="AB41" i="17"/>
  <c r="X43" i="17"/>
  <c r="Z44" i="17"/>
  <c r="W52" i="17"/>
  <c r="Y53" i="17"/>
  <c r="AA54" i="17"/>
  <c r="W56" i="17"/>
  <c r="X52" i="17"/>
  <c r="Z53" i="17"/>
  <c r="AB54" i="17"/>
  <c r="X56" i="17"/>
  <c r="Z52" i="17"/>
  <c r="X55" i="17"/>
  <c r="AB43" i="17"/>
  <c r="Y27" i="17"/>
  <c r="W30" i="17"/>
  <c r="Y31" i="17"/>
  <c r="AB28" i="17"/>
  <c r="Z31" i="17"/>
  <c r="W39" i="17"/>
  <c r="AA41" i="17"/>
  <c r="AB27" i="17"/>
  <c r="X29" i="17"/>
  <c r="Z30" i="17"/>
  <c r="AB31" i="17"/>
  <c r="Y39" i="17"/>
  <c r="AA40" i="17"/>
  <c r="W42" i="17"/>
  <c r="Y43" i="17"/>
  <c r="AA44" i="17"/>
  <c r="W28" i="17"/>
  <c r="Y29" i="17"/>
  <c r="AA30" i="17"/>
  <c r="Z39" i="17"/>
  <c r="AB40" i="17"/>
  <c r="X42" i="17"/>
  <c r="Z43" i="17"/>
  <c r="W51" i="17"/>
  <c r="AF51" i="17" s="1" a="1"/>
  <c r="Y52" i="17"/>
  <c r="AA53" i="17"/>
  <c r="W55" i="17"/>
  <c r="AD32" i="17"/>
  <c r="AD31" i="17"/>
  <c r="AD30" i="17"/>
  <c r="AD29" i="17"/>
  <c r="AD28" i="17"/>
  <c r="AD27" i="17"/>
  <c r="AF56" i="17" l="1"/>
  <c r="AL54" i="17" s="1"/>
  <c r="AF55" i="17"/>
  <c r="AL53" i="17" s="1"/>
  <c r="AF54" i="17"/>
  <c r="AL52" i="17" s="1"/>
  <c r="AF53" i="17"/>
  <c r="AI54" i="17" s="1"/>
  <c r="AF52" i="17"/>
  <c r="AI53" i="17" s="1"/>
  <c r="AF51" i="17"/>
  <c r="AI52" i="17" s="1"/>
  <c r="AX52" i="17" s="1"/>
  <c r="AF39" i="17" a="1"/>
  <c r="AP53" i="17" l="1"/>
  <c r="AP54" i="17"/>
  <c r="AX53" i="17"/>
  <c r="AX54" i="17"/>
  <c r="AP52" i="17"/>
  <c r="B55" i="17" s="1"/>
  <c r="AT52" i="17"/>
  <c r="AT53" i="17"/>
  <c r="AT54" i="17"/>
  <c r="AF44" i="17"/>
  <c r="AL42" i="17" s="1"/>
  <c r="AF43" i="17"/>
  <c r="AL41" i="17" s="1"/>
  <c r="AF39" i="17"/>
  <c r="AI40" i="17" s="1"/>
  <c r="AF42" i="17"/>
  <c r="AL40" i="17" s="1"/>
  <c r="AF41" i="17"/>
  <c r="AI42" i="17" s="1"/>
  <c r="AX42" i="17" s="1"/>
  <c r="AF40" i="17"/>
  <c r="AI41" i="17" s="1"/>
  <c r="AF27" i="17" a="1"/>
  <c r="AX41" i="17" l="1"/>
  <c r="AX40" i="17"/>
  <c r="AP41" i="17"/>
  <c r="AP42" i="17"/>
  <c r="AP40" i="17"/>
  <c r="J52" i="17"/>
  <c r="J51" i="17"/>
  <c r="J53" i="17"/>
  <c r="B52" i="17"/>
  <c r="B51" i="17"/>
  <c r="B53" i="17"/>
  <c r="F55" i="17"/>
  <c r="J55" i="17"/>
  <c r="F52" i="17"/>
  <c r="F51" i="17"/>
  <c r="F53" i="17"/>
  <c r="AT40" i="17"/>
  <c r="AT41" i="17"/>
  <c r="AT42" i="17"/>
  <c r="AF27" i="17"/>
  <c r="AI28" i="17" s="1"/>
  <c r="AF28" i="17"/>
  <c r="AI29" i="17" s="1"/>
  <c r="AF29" i="17"/>
  <c r="AI30" i="17" s="1"/>
  <c r="AF30" i="17"/>
  <c r="AL28" i="17" s="1"/>
  <c r="AP28" i="17" s="1"/>
  <c r="AF31" i="17"/>
  <c r="AL29" i="17" s="1"/>
  <c r="AP29" i="17" s="1"/>
  <c r="AF32" i="17"/>
  <c r="AL30" i="17" s="1"/>
  <c r="AP30" i="17" s="1"/>
  <c r="AX29" i="17" l="1"/>
  <c r="AX28" i="17"/>
  <c r="AX30" i="17"/>
  <c r="F44" i="17"/>
  <c r="J44" i="17"/>
  <c r="F41" i="17"/>
  <c r="F40" i="17"/>
  <c r="F42" i="17"/>
  <c r="B41" i="17"/>
  <c r="B42" i="17"/>
  <c r="B40" i="17"/>
  <c r="B44" i="17"/>
  <c r="J41" i="17"/>
  <c r="J40" i="17"/>
  <c r="J42" i="17"/>
  <c r="AT28" i="17"/>
  <c r="AT29" i="17"/>
  <c r="AT30" i="17"/>
  <c r="B33" i="17" l="1"/>
  <c r="F31" i="17"/>
  <c r="F29" i="17"/>
  <c r="F30" i="17"/>
  <c r="J30" i="17"/>
  <c r="J29" i="17"/>
  <c r="J31" i="17"/>
  <c r="F33" i="17"/>
  <c r="J33" i="17"/>
  <c r="B31" i="17"/>
  <c r="B29" i="17"/>
  <c r="B30" i="17"/>
</calcChain>
</file>

<file path=xl/sharedStrings.xml><?xml version="1.0" encoding="utf-8"?>
<sst xmlns="http://schemas.openxmlformats.org/spreadsheetml/2006/main" count="294" uniqueCount="94">
  <si>
    <t>Rotation Tensor</t>
  </si>
  <si>
    <t>Membrane Tensor</t>
  </si>
  <si>
    <t>Max =</t>
  </si>
  <si>
    <t>Min =</t>
  </si>
  <si>
    <t>Shear =</t>
  </si>
  <si>
    <t>Revision:</t>
  </si>
  <si>
    <t>Date:</t>
  </si>
  <si>
    <t>Upper surface principal strains</t>
  </si>
  <si>
    <t>Lower surface principal strains</t>
  </si>
  <si>
    <t>lb/in</t>
  </si>
  <si>
    <t>inlb/in</t>
  </si>
  <si>
    <t>in</t>
  </si>
  <si>
    <t>Author:</t>
  </si>
  <si>
    <t>Document Number:</t>
  </si>
  <si>
    <t>Check:</t>
  </si>
  <si>
    <t>Revision Level :</t>
  </si>
  <si>
    <t>Page:</t>
  </si>
  <si>
    <t>Report:</t>
  </si>
  <si>
    <t>Section:</t>
  </si>
  <si>
    <t xml:space="preserve"> </t>
  </si>
  <si>
    <r>
      <t>ε</t>
    </r>
    <r>
      <rPr>
        <vertAlign val="subscript"/>
        <sz val="10"/>
        <rFont val="Calibri"/>
        <family val="2"/>
        <scheme val="minor"/>
      </rPr>
      <t>x</t>
    </r>
  </si>
  <si>
    <r>
      <t>ε</t>
    </r>
    <r>
      <rPr>
        <vertAlign val="subscript"/>
        <sz val="10"/>
        <rFont val="Calibri"/>
        <family val="2"/>
        <scheme val="minor"/>
      </rPr>
      <t>y</t>
    </r>
  </si>
  <si>
    <r>
      <t>γ</t>
    </r>
    <r>
      <rPr>
        <vertAlign val="subscript"/>
        <sz val="10"/>
        <rFont val="Calibri"/>
        <family val="2"/>
        <scheme val="minor"/>
      </rPr>
      <t>xy</t>
    </r>
  </si>
  <si>
    <r>
      <t>γ</t>
    </r>
    <r>
      <rPr>
        <vertAlign val="subscript"/>
        <sz val="10"/>
        <rFont val="Calibri"/>
        <family val="2"/>
        <scheme val="minor"/>
      </rPr>
      <t>max</t>
    </r>
  </si>
  <si>
    <t>Calculating Membrane and Rotation Tensors</t>
  </si>
  <si>
    <r>
      <t>Flow</t>
    </r>
    <r>
      <rPr>
        <vertAlign val="subscript"/>
        <sz val="10"/>
        <rFont val="Calibri"/>
        <family val="2"/>
        <scheme val="minor"/>
      </rPr>
      <t>xx</t>
    </r>
  </si>
  <si>
    <r>
      <t>Flow</t>
    </r>
    <r>
      <rPr>
        <vertAlign val="subscript"/>
        <sz val="10"/>
        <rFont val="Calibri"/>
        <family val="2"/>
        <scheme val="minor"/>
      </rPr>
      <t>yy</t>
    </r>
  </si>
  <si>
    <r>
      <t>Flow</t>
    </r>
    <r>
      <rPr>
        <vertAlign val="subscript"/>
        <sz val="10"/>
        <rFont val="Calibri"/>
        <family val="2"/>
        <scheme val="minor"/>
      </rPr>
      <t>xy</t>
    </r>
  </si>
  <si>
    <r>
      <t>Moment</t>
    </r>
    <r>
      <rPr>
        <vertAlign val="subscript"/>
        <sz val="10"/>
        <rFont val="Calibri"/>
        <family val="2"/>
        <scheme val="minor"/>
      </rPr>
      <t>xx</t>
    </r>
  </si>
  <si>
    <r>
      <t>Moment</t>
    </r>
    <r>
      <rPr>
        <vertAlign val="subscript"/>
        <sz val="10"/>
        <rFont val="Calibri"/>
        <family val="2"/>
        <scheme val="minor"/>
      </rPr>
      <t>yy</t>
    </r>
  </si>
  <si>
    <r>
      <t>Moment</t>
    </r>
    <r>
      <rPr>
        <vertAlign val="subscript"/>
        <sz val="10"/>
        <rFont val="Calibri"/>
        <family val="2"/>
        <scheme val="minor"/>
      </rPr>
      <t>xy</t>
    </r>
  </si>
  <si>
    <t>Mid surface principal strains</t>
  </si>
  <si>
    <t>LOCATION XXXXXXXX</t>
  </si>
  <si>
    <t>Laminate A-B-D Matrix</t>
  </si>
  <si>
    <t>Total Laminate Thickness</t>
  </si>
  <si>
    <t>Upper Surface strains in load axis</t>
  </si>
  <si>
    <t>Mid Surface strains in load axis</t>
  </si>
  <si>
    <t>x dir. =</t>
  </si>
  <si>
    <t>y dir. =</t>
  </si>
  <si>
    <t>ε₁</t>
  </si>
  <si>
    <t>ε₂</t>
  </si>
  <si>
    <t>deg</t>
  </si>
  <si>
    <t>Principal strain angle</t>
  </si>
  <si>
    <t>x =</t>
  </si>
  <si>
    <t>y =</t>
  </si>
  <si>
    <t>Low. Surf. strains in load axis</t>
  </si>
  <si>
    <t>R. Abbott</t>
  </si>
  <si>
    <t>IR</t>
  </si>
  <si>
    <t>PRINCIPAL STRAIN CALCULATION COMPACT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</si>
  <si>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</si>
  <si>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</si>
  <si>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</si>
  <si>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</si>
  <si>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</si>
  <si>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</si>
  <si>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</si>
  <si>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</si>
  <si>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</si>
  <si>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</si>
  <si>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</si>
  <si>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</si>
  <si>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</si>
  <si>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</si>
  <si>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</si>
  <si>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</si>
  <si>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</si>
  <si>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</si>
  <si>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</si>
  <si>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</si>
  <si>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</si>
  <si>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</si>
  <si>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Element Loads - Load Case 1</t>
  </si>
  <si>
    <t>Element Loads - Load Case 2</t>
  </si>
  <si>
    <t>Element Loads - Load Case 3</t>
  </si>
  <si>
    <t>STANDARD SPREADSHEET METHOD</t>
  </si>
  <si>
    <t>AA-SM-101-003</t>
  </si>
  <si>
    <t>LAMINATE PRINCIPLE STRAIN CALCULATION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</si>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</sst>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E+00"/>
  </numFmts>
  <fonts count="18"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13" fillId="0" borderId="0" applyNumberFormat="0" applyFill="0" applyBorder="0" applyAlignment="0" applyProtection="0">
      <alignment vertical="top"/>
      <protection locked="0"/>
    </xf>
  </cellStyleXfs>
  <cellXfs count="132">
    <xf numFmtId="0" fontId="0" fillId="0" borderId="0" xfId="0"/>
    <xf numFmtId="0" fontId="5" fillId="0" borderId="0" xfId="1" applyFont="1" applyProtection="1"/>
    <xf numFmtId="0" fontId="3" fillId="0" borderId="0" xfId="1" applyFont="1" applyBorder="1" applyProtection="1"/>
    <xf numFmtId="0" fontId="3" fillId="0" borderId="0" xfId="1" applyFont="1" applyProtection="1"/>
    <xf numFmtId="0" fontId="3" fillId="0" borderId="3" xfId="1" applyFont="1" applyBorder="1" applyProtection="1"/>
    <xf numFmtId="0" fontId="3" fillId="0" borderId="4" xfId="1" applyFont="1" applyBorder="1" applyProtection="1"/>
    <xf numFmtId="0" fontId="5" fillId="0" borderId="0" xfId="1" applyFont="1" applyBorder="1" applyProtection="1"/>
    <xf numFmtId="0" fontId="3" fillId="0" borderId="0" xfId="1" applyFont="1" applyBorder="1" applyAlignment="1" applyProtection="1">
      <alignment horizontal="right"/>
    </xf>
    <xf numFmtId="167" fontId="3" fillId="0" borderId="0" xfId="1" applyNumberFormat="1" applyFont="1" applyBorder="1" applyAlignment="1" applyProtection="1">
      <alignment horizontal="left"/>
    </xf>
    <xf numFmtId="1" fontId="3" fillId="0" borderId="0" xfId="1" applyNumberFormat="1" applyFont="1" applyBorder="1" applyAlignment="1" applyProtection="1">
      <alignment horizontal="center"/>
    </xf>
    <xf numFmtId="164" fontId="3" fillId="0" borderId="0" xfId="1" applyNumberFormat="1" applyFont="1" applyBorder="1" applyProtection="1"/>
    <xf numFmtId="166" fontId="3" fillId="0" borderId="0" xfId="1" applyNumberFormat="1" applyFont="1" applyBorder="1" applyAlignment="1" applyProtection="1">
      <alignment horizontal="center"/>
    </xf>
    <xf numFmtId="166" fontId="3" fillId="0" borderId="0" xfId="1" applyNumberFormat="1" applyFont="1" applyBorder="1" applyProtection="1"/>
    <xf numFmtId="9" fontId="4" fillId="0" borderId="0" xfId="2" applyFont="1" applyBorder="1" applyAlignment="1" applyProtection="1">
      <alignment horizontal="center"/>
    </xf>
    <xf numFmtId="1" fontId="3" fillId="0" borderId="0" xfId="1" applyNumberFormat="1" applyFont="1" applyBorder="1" applyProtection="1"/>
    <xf numFmtId="0" fontId="3" fillId="0" borderId="0" xfId="1" applyFont="1" applyBorder="1" applyAlignment="1" applyProtection="1">
      <alignment horizontal="center"/>
    </xf>
    <xf numFmtId="2" fontId="3" fillId="0" borderId="0" xfId="1" applyNumberFormat="1" applyFont="1" applyBorder="1" applyAlignment="1" applyProtection="1">
      <alignment horizontal="center"/>
    </xf>
    <xf numFmtId="2" fontId="3" fillId="0" borderId="0" xfId="1" applyNumberFormat="1" applyFont="1" applyBorder="1" applyProtection="1"/>
    <xf numFmtId="165" fontId="3" fillId="0" borderId="0" xfId="1" applyNumberFormat="1" applyFont="1" applyBorder="1" applyAlignment="1" applyProtection="1">
      <alignment horizontal="center"/>
    </xf>
    <xf numFmtId="9" fontId="3" fillId="0" borderId="0" xfId="2" applyFont="1" applyBorder="1" applyAlignment="1" applyProtection="1">
      <alignment horizontal="center"/>
    </xf>
    <xf numFmtId="0" fontId="3" fillId="0" borderId="0" xfId="1" applyFont="1" applyAlignment="1" applyProtection="1"/>
    <xf numFmtId="2" fontId="3" fillId="0" borderId="0" xfId="1" applyNumberFormat="1" applyFont="1" applyFill="1" applyBorder="1" applyAlignment="1" applyProtection="1">
      <alignment horizontal="center"/>
    </xf>
    <xf numFmtId="0" fontId="3" fillId="0" borderId="0" xfId="1" applyFont="1" applyBorder="1" applyAlignment="1" applyProtection="1">
      <alignment horizontal="left"/>
    </xf>
    <xf numFmtId="0" fontId="4" fillId="0" borderId="0" xfId="1" applyFont="1" applyBorder="1" applyAlignment="1" applyProtection="1">
      <alignment horizontal="center"/>
    </xf>
    <xf numFmtId="0" fontId="4" fillId="0" borderId="0" xfId="1" applyFont="1" applyProtection="1"/>
    <xf numFmtId="0" fontId="3" fillId="0" borderId="0" xfId="1" applyFont="1" applyAlignment="1" applyProtection="1">
      <alignment horizontal="center"/>
    </xf>
    <xf numFmtId="1" fontId="9" fillId="0" borderId="5" xfId="1" applyNumberFormat="1" applyFont="1" applyBorder="1" applyAlignment="1" applyProtection="1">
      <alignment horizontal="center"/>
    </xf>
    <xf numFmtId="1" fontId="9" fillId="0" borderId="6" xfId="1" applyNumberFormat="1" applyFont="1" applyBorder="1" applyAlignment="1" applyProtection="1">
      <alignment horizontal="center"/>
    </xf>
    <xf numFmtId="1" fontId="9" fillId="0" borderId="5" xfId="1" applyNumberFormat="1" applyFont="1" applyBorder="1" applyAlignment="1" applyProtection="1">
      <alignment horizontal="center"/>
      <protection locked="0"/>
    </xf>
    <xf numFmtId="1" fontId="9" fillId="0" borderId="6" xfId="1" applyNumberFormat="1" applyFont="1" applyBorder="1" applyAlignment="1" applyProtection="1">
      <alignment horizontal="center"/>
      <protection locked="0"/>
    </xf>
    <xf numFmtId="1" fontId="9" fillId="0" borderId="7" xfId="1" applyNumberFormat="1" applyFont="1" applyBorder="1" applyAlignment="1" applyProtection="1">
      <alignment horizontal="center"/>
      <protection locked="0"/>
    </xf>
    <xf numFmtId="1" fontId="3" fillId="0" borderId="0" xfId="1" applyNumberFormat="1" applyFont="1" applyBorder="1" applyAlignment="1" applyProtection="1">
      <alignment horizontal="center"/>
      <protection locked="0"/>
    </xf>
    <xf numFmtId="0" fontId="4" fillId="0" borderId="0" xfId="1" applyFont="1" applyAlignment="1" applyProtection="1">
      <alignment horizontal="center"/>
      <protection locked="0"/>
    </xf>
    <xf numFmtId="0" fontId="3" fillId="0" borderId="0" xfId="1" applyFont="1" applyAlignment="1" applyProtection="1">
      <alignment horizontal="center"/>
      <protection locked="0"/>
    </xf>
    <xf numFmtId="0" fontId="3" fillId="0" borderId="0" xfId="1" applyFont="1" applyAlignment="1" applyProtection="1">
      <protection locked="0"/>
    </xf>
    <xf numFmtId="165" fontId="3" fillId="0" borderId="0" xfId="1" applyNumberFormat="1" applyFont="1" applyProtection="1"/>
    <xf numFmtId="1" fontId="9" fillId="0" borderId="9" xfId="1" applyNumberFormat="1" applyFont="1" applyBorder="1" applyAlignment="1" applyProtection="1">
      <alignment horizontal="center"/>
    </xf>
    <xf numFmtId="1" fontId="9" fillId="0" borderId="0" xfId="1" applyNumberFormat="1" applyFont="1" applyBorder="1" applyAlignment="1" applyProtection="1">
      <alignment horizontal="center"/>
    </xf>
    <xf numFmtId="1" fontId="9" fillId="0" borderId="9" xfId="1" applyNumberFormat="1" applyFont="1" applyBorder="1" applyAlignment="1" applyProtection="1">
      <alignment horizontal="center"/>
      <protection locked="0"/>
    </xf>
    <xf numFmtId="1" fontId="9" fillId="0" borderId="0" xfId="1" applyNumberFormat="1" applyFont="1" applyBorder="1" applyAlignment="1" applyProtection="1">
      <alignment horizontal="center"/>
      <protection locked="0"/>
    </xf>
    <xf numFmtId="1" fontId="9" fillId="0" borderId="10" xfId="1" applyNumberFormat="1" applyFont="1" applyBorder="1" applyAlignment="1" applyProtection="1">
      <alignment horizontal="center"/>
      <protection locked="0"/>
    </xf>
    <xf numFmtId="0" fontId="3" fillId="0" borderId="0" xfId="1" applyFont="1" applyAlignment="1" applyProtection="1">
      <alignment horizontal="right"/>
    </xf>
    <xf numFmtId="0" fontId="3" fillId="0" borderId="0" xfId="1" applyFont="1" applyAlignment="1" applyProtection="1">
      <alignment horizontal="right"/>
      <protection locked="0"/>
    </xf>
    <xf numFmtId="167" fontId="3" fillId="0" borderId="8" xfId="1" applyNumberFormat="1" applyFont="1" applyBorder="1" applyAlignment="1" applyProtection="1">
      <alignment horizontal="center"/>
      <protection locked="0"/>
    </xf>
    <xf numFmtId="0" fontId="3" fillId="0" borderId="0" xfId="1" applyFont="1" applyProtection="1">
      <protection locked="0"/>
    </xf>
    <xf numFmtId="1" fontId="9" fillId="0" borderId="12" xfId="1" applyNumberFormat="1" applyFont="1" applyBorder="1" applyAlignment="1" applyProtection="1">
      <alignment horizontal="center"/>
      <protection locked="0"/>
    </xf>
    <xf numFmtId="1" fontId="9" fillId="0" borderId="13" xfId="1" applyNumberFormat="1" applyFont="1" applyBorder="1" applyAlignment="1" applyProtection="1">
      <alignment horizontal="center"/>
      <protection locked="0"/>
    </xf>
    <xf numFmtId="1" fontId="9" fillId="0" borderId="14" xfId="1" applyNumberFormat="1" applyFont="1" applyBorder="1" applyAlignment="1" applyProtection="1">
      <alignment horizontal="center"/>
      <protection locked="0"/>
    </xf>
    <xf numFmtId="167" fontId="3" fillId="0" borderId="11" xfId="1" applyNumberFormat="1" applyFont="1" applyBorder="1" applyAlignment="1" applyProtection="1">
      <alignment horizontal="center"/>
      <protection locked="0"/>
    </xf>
    <xf numFmtId="167" fontId="3" fillId="0" borderId="15" xfId="1" applyNumberFormat="1" applyFont="1" applyBorder="1" applyAlignment="1" applyProtection="1">
      <alignment horizontal="center"/>
      <protection locked="0"/>
    </xf>
    <xf numFmtId="165" fontId="3" fillId="0" borderId="0" xfId="1" applyNumberFormat="1" applyFont="1" applyAlignment="1" applyProtection="1">
      <alignment horizontal="center"/>
    </xf>
    <xf numFmtId="164" fontId="9" fillId="0" borderId="0" xfId="1" applyNumberFormat="1" applyFont="1" applyBorder="1" applyAlignment="1" applyProtection="1">
      <alignment horizontal="right"/>
      <protection locked="0"/>
    </xf>
    <xf numFmtId="0" fontId="3" fillId="0" borderId="0" xfId="1" applyFont="1" applyFill="1" applyProtection="1">
      <protection locked="0"/>
    </xf>
    <xf numFmtId="1" fontId="3" fillId="0" borderId="0" xfId="1" applyNumberFormat="1" applyFont="1" applyProtection="1"/>
    <xf numFmtId="0" fontId="3" fillId="0" borderId="0" xfId="1" applyFont="1" applyBorder="1" applyAlignment="1" applyProtection="1">
      <alignment horizontal="left"/>
      <protection locked="0"/>
    </xf>
    <xf numFmtId="0" fontId="3" fillId="0" borderId="0" xfId="1" applyFont="1" applyFill="1" applyProtection="1"/>
    <xf numFmtId="0" fontId="3" fillId="0" borderId="0" xfId="1" applyFont="1" applyFill="1" applyAlignment="1" applyProtection="1">
      <alignment horizontal="right"/>
      <protection locked="0"/>
    </xf>
    <xf numFmtId="165" fontId="9" fillId="0" borderId="0" xfId="1" applyNumberFormat="1" applyFont="1" applyFill="1" applyProtection="1">
      <protection locked="0"/>
    </xf>
    <xf numFmtId="0" fontId="4" fillId="0" borderId="0" xfId="1" applyFont="1" applyProtection="1">
      <protection locked="0"/>
    </xf>
    <xf numFmtId="2" fontId="3" fillId="0" borderId="0" xfId="1" applyNumberFormat="1" applyFont="1" applyProtection="1"/>
    <xf numFmtId="1" fontId="4" fillId="0" borderId="0" xfId="2" applyNumberFormat="1" applyFont="1" applyBorder="1" applyAlignment="1" applyProtection="1">
      <alignment horizontal="center"/>
    </xf>
    <xf numFmtId="0" fontId="3" fillId="0" borderId="0" xfId="1" applyFont="1" applyFill="1" applyBorder="1" applyAlignment="1" applyProtection="1">
      <alignment horizontal="left"/>
    </xf>
    <xf numFmtId="168" fontId="8" fillId="0" borderId="0" xfId="1" applyNumberFormat="1" applyFont="1" applyAlignment="1" applyProtection="1">
      <alignment horizontal="center"/>
    </xf>
    <xf numFmtId="0" fontId="8" fillId="0" borderId="0" xfId="1" applyFont="1" applyProtection="1">
      <protection locked="0"/>
    </xf>
    <xf numFmtId="165" fontId="8" fillId="0" borderId="0" xfId="1" applyNumberFormat="1" applyFont="1" applyAlignment="1" applyProtection="1">
      <alignment horizontal="center"/>
    </xf>
    <xf numFmtId="167" fontId="8" fillId="0" borderId="0" xfId="1" applyNumberFormat="1" applyFont="1" applyBorder="1" applyAlignment="1" applyProtection="1">
      <alignment horizontal="center"/>
    </xf>
    <xf numFmtId="0" fontId="8" fillId="0" borderId="0" xfId="1" applyFont="1" applyAlignment="1" applyProtection="1">
      <protection locked="0"/>
    </xf>
    <xf numFmtId="0" fontId="3" fillId="0" borderId="0" xfId="1" applyFont="1" applyFill="1" applyAlignment="1" applyProtection="1">
      <protection locked="0"/>
    </xf>
    <xf numFmtId="0" fontId="9" fillId="0" borderId="0" xfId="1" applyFont="1" applyFill="1" applyAlignment="1" applyProtection="1">
      <protection locked="0"/>
    </xf>
    <xf numFmtId="1" fontId="3" fillId="0" borderId="0" xfId="1" applyNumberFormat="1" applyFont="1" applyAlignment="1" applyProtection="1">
      <alignment horizontal="right"/>
      <protection locked="0"/>
    </xf>
    <xf numFmtId="0" fontId="5" fillId="0" borderId="0" xfId="1" applyFont="1" applyAlignment="1" applyProtection="1"/>
    <xf numFmtId="0" fontId="5" fillId="0" borderId="0" xfId="1" applyFont="1" applyBorder="1" applyAlignment="1" applyProtection="1"/>
    <xf numFmtId="0" fontId="8" fillId="0" borderId="0" xfId="1" applyFont="1" applyBorder="1" applyAlignment="1" applyProtection="1">
      <alignment horizontal="right"/>
    </xf>
    <xf numFmtId="0" fontId="8" fillId="0" borderId="0" xfId="1" applyFont="1" applyBorder="1" applyProtection="1"/>
    <xf numFmtId="167" fontId="3" fillId="0" borderId="0" xfId="1" applyNumberFormat="1" applyFont="1" applyBorder="1" applyProtection="1"/>
    <xf numFmtId="0" fontId="3" fillId="0" borderId="0" xfId="3" applyFont="1" applyProtection="1">
      <protection locked="0"/>
    </xf>
    <xf numFmtId="0" fontId="3" fillId="0" borderId="0" xfId="3" applyFont="1" applyAlignment="1" applyProtection="1">
      <alignment horizontal="right"/>
      <protection locked="0"/>
    </xf>
    <xf numFmtId="0" fontId="10" fillId="0" borderId="0" xfId="3" applyFont="1" applyProtection="1">
      <protection locked="0"/>
    </xf>
    <xf numFmtId="0" fontId="10" fillId="0" borderId="0" xfId="3" applyFont="1" applyAlignment="1" applyProtection="1">
      <alignment horizontal="left"/>
      <protection locked="0"/>
    </xf>
    <xf numFmtId="0" fontId="3" fillId="0" borderId="0" xfId="3" applyFont="1"/>
    <xf numFmtId="0" fontId="3" fillId="0" borderId="1" xfId="3" applyFont="1" applyBorder="1" applyAlignment="1">
      <alignment horizontal="center"/>
    </xf>
    <xf numFmtId="0" fontId="3" fillId="0" borderId="0" xfId="3" applyFont="1" applyAlignment="1">
      <alignment horizontal="right"/>
    </xf>
    <xf numFmtId="0" fontId="4" fillId="0" borderId="0" xfId="3" applyFont="1" applyAlignment="1">
      <alignment horizontal="left"/>
    </xf>
    <xf numFmtId="0" fontId="3" fillId="0" borderId="3" xfId="3" applyFont="1" applyBorder="1" applyAlignment="1">
      <alignment horizontal="center"/>
    </xf>
    <xf numFmtId="14" fontId="10" fillId="0" borderId="0" xfId="3" quotePrefix="1" applyNumberFormat="1" applyFont="1" applyProtection="1">
      <protection locked="0"/>
    </xf>
    <xf numFmtId="0" fontId="3" fillId="0" borderId="3" xfId="4" applyFont="1" applyBorder="1" applyAlignment="1">
      <alignment horizontal="center"/>
    </xf>
    <xf numFmtId="1" fontId="3" fillId="0" borderId="3" xfId="4" applyNumberFormat="1" applyFont="1" applyBorder="1" applyAlignment="1">
      <alignment horizontal="center"/>
    </xf>
    <xf numFmtId="0" fontId="11" fillId="0" borderId="0" xfId="3" applyFont="1" applyAlignment="1" applyProtection="1">
      <alignment horizontal="left"/>
      <protection locked="0"/>
    </xf>
    <xf numFmtId="0" fontId="3" fillId="0" borderId="0" xfId="4" applyFont="1"/>
    <xf numFmtId="0" fontId="4" fillId="0" borderId="0" xfId="3" applyFont="1"/>
    <xf numFmtId="0" fontId="4" fillId="0" borderId="0" xfId="3" quotePrefix="1" applyFont="1" applyAlignment="1">
      <alignment vertical="center"/>
    </xf>
    <xf numFmtId="0" fontId="4" fillId="0" borderId="0" xfId="3" applyFont="1" applyAlignment="1">
      <alignment vertical="center"/>
    </xf>
    <xf numFmtId="0" fontId="3" fillId="0" borderId="0" xfId="3" applyFont="1" applyAlignment="1">
      <alignment horizontal="center"/>
    </xf>
    <xf numFmtId="0" fontId="4" fillId="0" borderId="0" xfId="3" applyFont="1" applyAlignment="1">
      <alignment horizontal="right"/>
    </xf>
    <xf numFmtId="0" fontId="5" fillId="0" borderId="0" xfId="3" applyFont="1"/>
    <xf numFmtId="0" fontId="6" fillId="0" borderId="0" xfId="3" applyFont="1"/>
    <xf numFmtId="0" fontId="12" fillId="0" borderId="0" xfId="3" applyFont="1"/>
    <xf numFmtId="0" fontId="3" fillId="0" borderId="0" xfId="3" applyFont="1" applyBorder="1" applyAlignment="1"/>
    <xf numFmtId="0" fontId="12" fillId="0" borderId="0" xfId="3" applyFont="1" applyBorder="1" applyAlignment="1"/>
    <xf numFmtId="0" fontId="3" fillId="0" borderId="2" xfId="3" applyFont="1" applyBorder="1" applyAlignment="1">
      <alignment horizontal="center"/>
    </xf>
    <xf numFmtId="0" fontId="3" fillId="0" borderId="1" xfId="3" applyFont="1" applyBorder="1"/>
    <xf numFmtId="0" fontId="3" fillId="0" borderId="4" xfId="3" applyFont="1" applyBorder="1" applyAlignment="1">
      <alignment horizontal="center"/>
    </xf>
    <xf numFmtId="0" fontId="3" fillId="0" borderId="3" xfId="3" applyFont="1" applyBorder="1"/>
    <xf numFmtId="1" fontId="3" fillId="0" borderId="4" xfId="4"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3"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4" fillId="0" borderId="0" xfId="0" applyFont="1" applyAlignment="1">
      <alignment horizontal="center"/>
    </xf>
    <xf numFmtId="0" fontId="15" fillId="0" borderId="0" xfId="5" applyFont="1" applyBorder="1" applyAlignment="1" applyProtection="1">
      <alignment horizontal="center"/>
      <protection locked="0"/>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4"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5" fillId="0" borderId="0" xfId="3" applyFont="1" applyBorder="1" applyAlignment="1">
      <alignment horizontal="center"/>
    </xf>
    <xf numFmtId="0" fontId="5" fillId="0" borderId="0" xfId="3" applyFont="1" applyBorder="1"/>
    <xf numFmtId="165" fontId="3" fillId="0" borderId="0" xfId="4" applyNumberFormat="1" applyFont="1" applyBorder="1" applyAlignment="1">
      <alignment horizontal="center"/>
    </xf>
    <xf numFmtId="0" fontId="3" fillId="0" borderId="0" xfId="3" applyFont="1" applyBorder="1" applyAlignment="1">
      <alignment horizontal="left" vertical="top" wrapText="1"/>
    </xf>
    <xf numFmtId="0" fontId="3" fillId="0" borderId="0" xfId="1" applyFont="1"/>
    <xf numFmtId="0" fontId="3" fillId="0" borderId="0" xfId="3" applyFont="1" applyBorder="1" applyAlignment="1">
      <alignment horizontal="left" vertical="top" wrapText="1"/>
    </xf>
    <xf numFmtId="0" fontId="3" fillId="0" borderId="0" xfId="3" applyFont="1" applyBorder="1" applyAlignment="1">
      <alignment horizontal="left" wrapText="1"/>
    </xf>
    <xf numFmtId="0" fontId="17" fillId="0" borderId="0" xfId="7" applyFont="1" applyBorder="1" applyAlignment="1" applyProtection="1">
      <alignment horizontal="center"/>
    </xf>
    <xf numFmtId="0" fontId="13" fillId="0" borderId="0" xfId="8" applyBorder="1" applyAlignment="1" applyProtection="1">
      <alignment horizontal="center"/>
    </xf>
    <xf numFmtId="0" fontId="13" fillId="0" borderId="0" xfId="8" applyBorder="1" applyAlignment="1" applyProtection="1">
      <alignment horizontal="center"/>
    </xf>
    <xf numFmtId="0" fontId="16" fillId="0" borderId="0" xfId="7" applyBorder="1" applyAlignment="1">
      <alignment horizontal="center"/>
    </xf>
    <xf numFmtId="0" fontId="13" fillId="0" borderId="0" xfId="8" applyFont="1" applyBorder="1" applyAlignment="1" applyProtection="1">
      <alignment horizontal="center"/>
    </xf>
  </cellXfs>
  <cellStyles count="9">
    <cellStyle name="Hyperlink" xfId="5" builtinId="8"/>
    <cellStyle name="Hyperlink 2" xfId="7"/>
    <cellStyle name="Hyperlink 2 2" xfId="8"/>
    <cellStyle name="Normal" xfId="0" builtinId="0"/>
    <cellStyle name="Normal 2" xfId="1"/>
    <cellStyle name="Normal 2 2" xfId="3"/>
    <cellStyle name="Normal 3" xfId="6"/>
    <cellStyle name="Normal 4" xfId="4"/>
    <cellStyle name="Percent 2" xfId="2"/>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504826</xdr:colOff>
      <xdr:row>26</xdr:row>
      <xdr:rowOff>1</xdr:rowOff>
    </xdr:from>
    <xdr:to>
      <xdr:col>28</xdr:col>
      <xdr:colOff>60848</xdr:colOff>
      <xdr:row>32</xdr:row>
      <xdr:rowOff>1</xdr:rowOff>
    </xdr:to>
    <xdr:sp macro="" textlink="">
      <xdr:nvSpPr>
        <xdr:cNvPr id="8" name="Double Bracket 7"/>
        <xdr:cNvSpPr/>
      </xdr:nvSpPr>
      <xdr:spPr>
        <a:xfrm>
          <a:off x="12677776" y="2895601"/>
          <a:ext cx="4089922" cy="97155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29</xdr:col>
      <xdr:colOff>24848</xdr:colOff>
      <xdr:row>26</xdr:row>
      <xdr:rowOff>0</xdr:rowOff>
    </xdr:from>
    <xdr:to>
      <xdr:col>30</xdr:col>
      <xdr:colOff>0</xdr:colOff>
      <xdr:row>32</xdr:row>
      <xdr:rowOff>0</xdr:rowOff>
    </xdr:to>
    <xdr:sp macro="" textlink="">
      <xdr:nvSpPr>
        <xdr:cNvPr id="9" name="Double Bracket 8"/>
        <xdr:cNvSpPr/>
      </xdr:nvSpPr>
      <xdr:spPr>
        <a:xfrm>
          <a:off x="17398448" y="2895600"/>
          <a:ext cx="641902" cy="97155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28</xdr:col>
      <xdr:colOff>213756</xdr:colOff>
      <xdr:row>28</xdr:row>
      <xdr:rowOff>4460</xdr:rowOff>
    </xdr:from>
    <xdr:ext cx="254942" cy="264560"/>
    <xdr:sp macro="" textlink="">
      <xdr:nvSpPr>
        <xdr:cNvPr id="10" name="TextBox 9"/>
        <xdr:cNvSpPr txBox="1"/>
      </xdr:nvSpPr>
      <xdr:spPr>
        <a:xfrm>
          <a:off x="16920606" y="3223910"/>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30</xdr:col>
      <xdr:colOff>114364</xdr:colOff>
      <xdr:row>27</xdr:row>
      <xdr:rowOff>161830</xdr:rowOff>
    </xdr:from>
    <xdr:ext cx="254942" cy="264560"/>
    <xdr:sp macro="" textlink="">
      <xdr:nvSpPr>
        <xdr:cNvPr id="11" name="TextBox 10"/>
        <xdr:cNvSpPr txBox="1"/>
      </xdr:nvSpPr>
      <xdr:spPr>
        <a:xfrm>
          <a:off x="18154714" y="321935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31</xdr:col>
      <xdr:colOff>33965</xdr:colOff>
      <xdr:row>26</xdr:row>
      <xdr:rowOff>1</xdr:rowOff>
    </xdr:from>
    <xdr:to>
      <xdr:col>31</xdr:col>
      <xdr:colOff>531998</xdr:colOff>
      <xdr:row>32</xdr:row>
      <xdr:rowOff>1</xdr:rowOff>
    </xdr:to>
    <xdr:sp macro="" textlink="">
      <xdr:nvSpPr>
        <xdr:cNvPr id="12" name="Double Bracket 11"/>
        <xdr:cNvSpPr/>
      </xdr:nvSpPr>
      <xdr:spPr>
        <a:xfrm>
          <a:off x="18683915" y="2895601"/>
          <a:ext cx="498033" cy="97155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21</xdr:col>
      <xdr:colOff>504826</xdr:colOff>
      <xdr:row>38</xdr:row>
      <xdr:rowOff>1</xdr:rowOff>
    </xdr:from>
    <xdr:to>
      <xdr:col>28</xdr:col>
      <xdr:colOff>60848</xdr:colOff>
      <xdr:row>44</xdr:row>
      <xdr:rowOff>1</xdr:rowOff>
    </xdr:to>
    <xdr:sp macro="" textlink="">
      <xdr:nvSpPr>
        <xdr:cNvPr id="14" name="Double Bracket 13"/>
        <xdr:cNvSpPr/>
      </xdr:nvSpPr>
      <xdr:spPr>
        <a:xfrm>
          <a:off x="9891281" y="4191001"/>
          <a:ext cx="3920203" cy="1056409"/>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29</xdr:col>
      <xdr:colOff>24848</xdr:colOff>
      <xdr:row>38</xdr:row>
      <xdr:rowOff>0</xdr:rowOff>
    </xdr:from>
    <xdr:to>
      <xdr:col>30</xdr:col>
      <xdr:colOff>0</xdr:colOff>
      <xdr:row>44</xdr:row>
      <xdr:rowOff>0</xdr:rowOff>
    </xdr:to>
    <xdr:sp macro="" textlink="">
      <xdr:nvSpPr>
        <xdr:cNvPr id="15" name="Double Bracket 14"/>
        <xdr:cNvSpPr/>
      </xdr:nvSpPr>
      <xdr:spPr>
        <a:xfrm>
          <a:off x="14381621" y="4191000"/>
          <a:ext cx="667879" cy="1056409"/>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28</xdr:col>
      <xdr:colOff>213756</xdr:colOff>
      <xdr:row>40</xdr:row>
      <xdr:rowOff>4460</xdr:rowOff>
    </xdr:from>
    <xdr:ext cx="254942" cy="264560"/>
    <xdr:sp macro="" textlink="">
      <xdr:nvSpPr>
        <xdr:cNvPr id="16" name="TextBox 15"/>
        <xdr:cNvSpPr txBox="1"/>
      </xdr:nvSpPr>
      <xdr:spPr>
        <a:xfrm>
          <a:off x="13964392" y="4541824"/>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30</xdr:col>
      <xdr:colOff>114364</xdr:colOff>
      <xdr:row>39</xdr:row>
      <xdr:rowOff>161830</xdr:rowOff>
    </xdr:from>
    <xdr:ext cx="254942" cy="264560"/>
    <xdr:sp macro="" textlink="">
      <xdr:nvSpPr>
        <xdr:cNvPr id="17" name="TextBox 16"/>
        <xdr:cNvSpPr txBox="1"/>
      </xdr:nvSpPr>
      <xdr:spPr>
        <a:xfrm>
          <a:off x="15163864" y="4526012"/>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31</xdr:col>
      <xdr:colOff>33965</xdr:colOff>
      <xdr:row>38</xdr:row>
      <xdr:rowOff>1</xdr:rowOff>
    </xdr:from>
    <xdr:to>
      <xdr:col>31</xdr:col>
      <xdr:colOff>531998</xdr:colOff>
      <xdr:row>44</xdr:row>
      <xdr:rowOff>1</xdr:rowOff>
    </xdr:to>
    <xdr:sp macro="" textlink="">
      <xdr:nvSpPr>
        <xdr:cNvPr id="18" name="Double Bracket 17"/>
        <xdr:cNvSpPr/>
      </xdr:nvSpPr>
      <xdr:spPr>
        <a:xfrm>
          <a:off x="15776192" y="4191001"/>
          <a:ext cx="498033" cy="1056409"/>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21</xdr:col>
      <xdr:colOff>504826</xdr:colOff>
      <xdr:row>50</xdr:row>
      <xdr:rowOff>1</xdr:rowOff>
    </xdr:from>
    <xdr:to>
      <xdr:col>28</xdr:col>
      <xdr:colOff>60848</xdr:colOff>
      <xdr:row>56</xdr:row>
      <xdr:rowOff>1</xdr:rowOff>
    </xdr:to>
    <xdr:sp macro="" textlink="">
      <xdr:nvSpPr>
        <xdr:cNvPr id="19" name="Double Bracket 18"/>
        <xdr:cNvSpPr/>
      </xdr:nvSpPr>
      <xdr:spPr>
        <a:xfrm>
          <a:off x="9989005" y="6517822"/>
          <a:ext cx="3964736" cy="1074965"/>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29</xdr:col>
      <xdr:colOff>24848</xdr:colOff>
      <xdr:row>50</xdr:row>
      <xdr:rowOff>0</xdr:rowOff>
    </xdr:from>
    <xdr:to>
      <xdr:col>30</xdr:col>
      <xdr:colOff>0</xdr:colOff>
      <xdr:row>56</xdr:row>
      <xdr:rowOff>0</xdr:rowOff>
    </xdr:to>
    <xdr:sp macro="" textlink="">
      <xdr:nvSpPr>
        <xdr:cNvPr id="20" name="Double Bracket 19"/>
        <xdr:cNvSpPr/>
      </xdr:nvSpPr>
      <xdr:spPr>
        <a:xfrm>
          <a:off x="14530062" y="6517821"/>
          <a:ext cx="655509" cy="1074965"/>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28</xdr:col>
      <xdr:colOff>213756</xdr:colOff>
      <xdr:row>52</xdr:row>
      <xdr:rowOff>4460</xdr:rowOff>
    </xdr:from>
    <xdr:ext cx="254942" cy="264560"/>
    <xdr:sp macro="" textlink="">
      <xdr:nvSpPr>
        <xdr:cNvPr id="21" name="TextBox 20"/>
        <xdr:cNvSpPr txBox="1"/>
      </xdr:nvSpPr>
      <xdr:spPr>
        <a:xfrm>
          <a:off x="14106649" y="687606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30</xdr:col>
      <xdr:colOff>114364</xdr:colOff>
      <xdr:row>51</xdr:row>
      <xdr:rowOff>161830</xdr:rowOff>
    </xdr:from>
    <xdr:ext cx="254942" cy="264560"/>
    <xdr:sp macro="" textlink="">
      <xdr:nvSpPr>
        <xdr:cNvPr id="22" name="TextBox 21"/>
        <xdr:cNvSpPr txBox="1"/>
      </xdr:nvSpPr>
      <xdr:spPr>
        <a:xfrm>
          <a:off x="15299935" y="6856544"/>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31</xdr:col>
      <xdr:colOff>33965</xdr:colOff>
      <xdr:row>50</xdr:row>
      <xdr:rowOff>1</xdr:rowOff>
    </xdr:from>
    <xdr:to>
      <xdr:col>31</xdr:col>
      <xdr:colOff>531998</xdr:colOff>
      <xdr:row>56</xdr:row>
      <xdr:rowOff>1</xdr:rowOff>
    </xdr:to>
    <xdr:sp macro="" textlink="">
      <xdr:nvSpPr>
        <xdr:cNvPr id="23" name="Double Bracket 22"/>
        <xdr:cNvSpPr/>
      </xdr:nvSpPr>
      <xdr:spPr>
        <a:xfrm>
          <a:off x="15899894" y="6517822"/>
          <a:ext cx="498033" cy="1074965"/>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24" name="Group 23"/>
        <xdr:cNvGrpSpPr/>
      </xdr:nvGrpSpPr>
      <xdr:grpSpPr>
        <a:xfrm>
          <a:off x="40822" y="1267641"/>
          <a:ext cx="2525213" cy="630195"/>
          <a:chOff x="40822" y="1267641"/>
          <a:chExt cx="2570933" cy="630195"/>
        </a:xfrm>
      </xdr:grpSpPr>
      <xdr:pic>
        <xdr:nvPicPr>
          <xdr:cNvPr id="27" name="Picture 2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8" name="Picture 2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T30" sqref="T30"/>
    </sheetView>
  </sheetViews>
  <sheetFormatPr defaultColWidth="9.109375" defaultRowHeight="15.6" x14ac:dyDescent="0.3"/>
  <cols>
    <col min="1" max="2" width="9.109375" style="94"/>
    <col min="3" max="3" width="10.6640625" style="94" bestFit="1" customWidth="1"/>
    <col min="4" max="11" width="9.109375" style="94"/>
    <col min="12" max="12" width="5.44140625" style="79" customWidth="1"/>
    <col min="13" max="17" width="5.33203125" style="118" customWidth="1"/>
    <col min="18" max="19" width="5.33203125" style="119" customWidth="1"/>
    <col min="20" max="25" width="9.109375" style="121"/>
    <col min="26" max="16384" width="9.109375" style="94"/>
  </cols>
  <sheetData>
    <row r="1" spans="1:25" s="79" customFormat="1" ht="13.8" x14ac:dyDescent="0.3">
      <c r="A1" s="75"/>
      <c r="B1" s="76" t="s">
        <v>12</v>
      </c>
      <c r="C1" s="77" t="s">
        <v>46</v>
      </c>
      <c r="D1" s="75"/>
      <c r="E1" s="75"/>
      <c r="F1" s="76" t="s">
        <v>49</v>
      </c>
      <c r="G1" s="78"/>
      <c r="H1" s="75"/>
      <c r="I1" s="75"/>
      <c r="J1" s="75"/>
      <c r="K1" s="75"/>
      <c r="M1" s="114"/>
      <c r="N1" s="114"/>
      <c r="O1" s="114"/>
      <c r="P1" s="114"/>
      <c r="Q1" s="114"/>
      <c r="R1" s="114"/>
      <c r="S1" s="114"/>
      <c r="T1" s="115"/>
      <c r="U1" s="115"/>
      <c r="V1" s="115"/>
      <c r="W1" s="116"/>
      <c r="X1" s="117"/>
      <c r="Y1" s="115"/>
    </row>
    <row r="2" spans="1:25" s="79" customFormat="1" ht="13.8" x14ac:dyDescent="0.3">
      <c r="A2" s="75"/>
      <c r="B2" s="76" t="s">
        <v>14</v>
      </c>
      <c r="C2" s="77" t="s">
        <v>19</v>
      </c>
      <c r="D2" s="75"/>
      <c r="E2" s="75"/>
      <c r="F2" s="76" t="s">
        <v>17</v>
      </c>
      <c r="G2" s="77"/>
      <c r="H2" s="75"/>
      <c r="I2" s="75"/>
      <c r="J2" s="75"/>
      <c r="K2" s="75"/>
      <c r="M2" s="114"/>
      <c r="N2" s="114"/>
      <c r="O2" s="114"/>
      <c r="P2" s="114"/>
      <c r="Q2" s="114"/>
      <c r="R2" s="114"/>
      <c r="S2" s="114"/>
      <c r="T2" s="115"/>
      <c r="U2" s="115"/>
      <c r="V2" s="115"/>
      <c r="W2" s="116"/>
      <c r="X2" s="117"/>
      <c r="Y2" s="115"/>
    </row>
    <row r="3" spans="1:25" s="79" customFormat="1" ht="13.8" x14ac:dyDescent="0.3">
      <c r="A3" s="75"/>
      <c r="B3" s="76" t="s">
        <v>6</v>
      </c>
      <c r="C3" s="84"/>
      <c r="D3" s="75"/>
      <c r="E3" s="75"/>
      <c r="F3" s="76" t="s">
        <v>5</v>
      </c>
      <c r="G3" s="77"/>
      <c r="H3" s="75"/>
      <c r="I3" s="75"/>
      <c r="J3" s="75"/>
      <c r="K3" s="75"/>
      <c r="M3" s="114"/>
      <c r="N3" s="114"/>
      <c r="O3" s="114"/>
      <c r="P3" s="114"/>
      <c r="Q3" s="114"/>
      <c r="R3" s="114"/>
      <c r="S3" s="114"/>
      <c r="T3" s="115"/>
      <c r="U3" s="115"/>
      <c r="V3" s="115"/>
      <c r="W3" s="116"/>
      <c r="X3" s="117"/>
      <c r="Y3" s="115"/>
    </row>
    <row r="4" spans="1:25" s="79" customFormat="1" ht="13.8" x14ac:dyDescent="0.3">
      <c r="A4" s="75"/>
      <c r="B4" s="76" t="s">
        <v>61</v>
      </c>
      <c r="C4" s="78"/>
      <c r="D4" s="75"/>
      <c r="E4" s="75"/>
      <c r="F4" s="76" t="s">
        <v>62</v>
      </c>
      <c r="G4" s="77" t="s">
        <v>63</v>
      </c>
      <c r="H4" s="75"/>
      <c r="I4" s="75"/>
      <c r="J4" s="75"/>
      <c r="K4" s="75"/>
      <c r="M4" s="114"/>
      <c r="N4" s="114"/>
      <c r="O4" s="114"/>
      <c r="P4" s="114"/>
      <c r="Q4" s="118"/>
      <c r="R4" s="119"/>
      <c r="S4" s="119"/>
      <c r="T4" s="115"/>
      <c r="U4" s="115"/>
      <c r="V4" s="115"/>
      <c r="W4" s="116"/>
      <c r="X4" s="117"/>
      <c r="Y4" s="115"/>
    </row>
    <row r="5" spans="1:25" s="79" customFormat="1" ht="13.8" x14ac:dyDescent="0.3">
      <c r="A5" s="75"/>
      <c r="B5" s="76" t="s">
        <v>64</v>
      </c>
      <c r="C5" s="78"/>
      <c r="D5" s="75"/>
      <c r="E5" s="76"/>
      <c r="F5" s="75"/>
      <c r="G5" s="75"/>
      <c r="H5" s="75"/>
      <c r="I5" s="75"/>
      <c r="J5" s="75"/>
      <c r="K5" s="75"/>
      <c r="M5" s="114"/>
      <c r="N5" s="114"/>
      <c r="O5" s="114"/>
      <c r="P5" s="114"/>
      <c r="Q5" s="118"/>
      <c r="R5" s="119"/>
      <c r="S5" s="119"/>
      <c r="T5" s="115"/>
      <c r="U5" s="115"/>
      <c r="V5" s="115"/>
      <c r="W5" s="116"/>
      <c r="X5" s="117"/>
      <c r="Y5" s="115"/>
    </row>
    <row r="6" spans="1:25" s="79" customFormat="1" ht="13.8" x14ac:dyDescent="0.3">
      <c r="A6" s="75"/>
      <c r="B6" s="75" t="s">
        <v>18</v>
      </c>
      <c r="C6" s="87"/>
      <c r="D6" s="75"/>
      <c r="E6" s="75"/>
      <c r="F6" s="75"/>
      <c r="G6" s="75"/>
      <c r="H6" s="75"/>
      <c r="I6" s="75"/>
      <c r="J6" s="75"/>
      <c r="K6" s="75"/>
      <c r="M6" s="114"/>
      <c r="N6" s="114"/>
      <c r="O6" s="114"/>
      <c r="P6" s="114"/>
      <c r="Q6" s="118"/>
      <c r="R6" s="119"/>
      <c r="S6" s="119"/>
      <c r="T6" s="115"/>
      <c r="U6" s="115"/>
      <c r="V6" s="115"/>
      <c r="W6" s="116"/>
      <c r="X6" s="117"/>
      <c r="Y6" s="115"/>
    </row>
    <row r="7" spans="1:25" s="79" customFormat="1" ht="13.8" x14ac:dyDescent="0.3">
      <c r="A7" s="75"/>
      <c r="B7" s="75"/>
      <c r="C7" s="75"/>
      <c r="D7" s="75"/>
      <c r="E7" s="75"/>
      <c r="F7" s="75"/>
      <c r="G7" s="75"/>
      <c r="H7" s="75"/>
      <c r="I7" s="75"/>
      <c r="J7" s="75"/>
      <c r="K7" s="75"/>
      <c r="M7" s="114"/>
      <c r="N7" s="114"/>
      <c r="O7" s="114"/>
      <c r="P7" s="114"/>
      <c r="Q7" s="118"/>
      <c r="R7" s="119"/>
      <c r="S7" s="119"/>
      <c r="T7" s="115"/>
      <c r="U7" s="115"/>
      <c r="V7" s="115"/>
      <c r="W7" s="116"/>
      <c r="X7" s="117"/>
      <c r="Y7" s="115"/>
    </row>
    <row r="8" spans="1:25" s="79" customFormat="1" ht="13.8" x14ac:dyDescent="0.3">
      <c r="A8" s="88"/>
      <c r="E8" s="81"/>
      <c r="F8" s="82"/>
      <c r="H8" s="89"/>
      <c r="I8" s="81"/>
      <c r="J8" s="90"/>
      <c r="K8" s="91"/>
      <c r="L8" s="92"/>
      <c r="M8" s="114"/>
      <c r="N8" s="114"/>
      <c r="O8" s="114"/>
      <c r="P8" s="114"/>
      <c r="Q8" s="118"/>
      <c r="R8" s="119"/>
      <c r="S8" s="119"/>
      <c r="T8" s="115"/>
      <c r="U8" s="115"/>
      <c r="V8" s="115"/>
      <c r="W8" s="115"/>
      <c r="X8" s="115"/>
      <c r="Y8" s="115"/>
    </row>
    <row r="9" spans="1:25" s="79" customFormat="1" ht="13.8" x14ac:dyDescent="0.3">
      <c r="E9" s="81"/>
      <c r="F9" s="89"/>
      <c r="H9" s="89"/>
      <c r="I9" s="81"/>
      <c r="J9" s="91"/>
      <c r="K9" s="91"/>
      <c r="L9" s="92"/>
      <c r="M9" s="114"/>
      <c r="N9" s="114"/>
      <c r="O9" s="114"/>
      <c r="P9" s="114"/>
      <c r="Q9" s="118"/>
      <c r="R9" s="119"/>
      <c r="S9" s="119"/>
      <c r="T9" s="115"/>
      <c r="U9" s="115"/>
      <c r="V9" s="115"/>
      <c r="W9" s="115"/>
      <c r="X9" s="115"/>
      <c r="Y9" s="115"/>
    </row>
    <row r="10" spans="1:25" s="79" customFormat="1" ht="13.8" x14ac:dyDescent="0.3">
      <c r="E10" s="81"/>
      <c r="F10" s="89"/>
      <c r="H10" s="89"/>
      <c r="I10" s="81"/>
      <c r="J10" s="82"/>
      <c r="K10" s="89"/>
      <c r="L10" s="92"/>
      <c r="M10" s="114"/>
      <c r="N10" s="114"/>
      <c r="O10" s="114"/>
      <c r="P10" s="114"/>
      <c r="Q10" s="118"/>
      <c r="R10" s="119"/>
      <c r="S10" s="119"/>
      <c r="T10" s="115"/>
      <c r="U10" s="115"/>
      <c r="V10" s="115"/>
      <c r="W10" s="115"/>
      <c r="X10" s="115"/>
      <c r="Y10" s="115"/>
    </row>
    <row r="11" spans="1:25" s="79" customFormat="1" ht="13.8" x14ac:dyDescent="0.3">
      <c r="E11" s="81"/>
      <c r="F11" s="89"/>
      <c r="I11" s="93"/>
      <c r="J11" s="82"/>
      <c r="M11" s="114"/>
      <c r="N11" s="114"/>
      <c r="O11" s="114"/>
      <c r="P11" s="114"/>
      <c r="Q11" s="114"/>
      <c r="R11" s="114"/>
      <c r="S11" s="114"/>
      <c r="T11" s="115"/>
      <c r="U11" s="115"/>
      <c r="V11" s="115"/>
      <c r="W11" s="115"/>
      <c r="X11" s="115"/>
      <c r="Y11" s="115"/>
    </row>
    <row r="12" spans="1:25" x14ac:dyDescent="0.3">
      <c r="C12" s="95" t="str">
        <f>G4</f>
        <v>IMPORTANT INFORMATION</v>
      </c>
      <c r="M12" s="114"/>
      <c r="N12" s="114"/>
      <c r="O12" s="114"/>
      <c r="P12" s="114"/>
      <c r="Q12" s="120"/>
      <c r="R12" s="120"/>
      <c r="S12" s="120"/>
    </row>
    <row r="13" spans="1:25" s="79" customFormat="1" ht="13.8" x14ac:dyDescent="0.3">
      <c r="M13" s="114"/>
      <c r="N13" s="114"/>
      <c r="O13" s="114"/>
      <c r="P13" s="114"/>
      <c r="Q13" s="114"/>
      <c r="R13" s="114"/>
      <c r="S13" s="114"/>
      <c r="T13" s="115"/>
      <c r="U13" s="115"/>
      <c r="V13" s="115"/>
      <c r="W13" s="115"/>
      <c r="X13" s="115"/>
      <c r="Y13" s="115"/>
    </row>
    <row r="14" spans="1:25" s="79" customFormat="1" ht="13.8" x14ac:dyDescent="0.3">
      <c r="B14" s="96" t="s">
        <v>68</v>
      </c>
      <c r="M14" s="114"/>
      <c r="N14" s="114"/>
      <c r="O14" s="114"/>
      <c r="P14" s="114"/>
      <c r="Q14" s="114"/>
      <c r="R14" s="114"/>
      <c r="S14" s="114"/>
      <c r="T14" s="115"/>
      <c r="U14" s="115"/>
      <c r="V14" s="115"/>
      <c r="W14" s="115"/>
      <c r="X14" s="115"/>
      <c r="Y14" s="115"/>
    </row>
    <row r="15" spans="1:25" s="79" customFormat="1" ht="13.8" x14ac:dyDescent="0.3">
      <c r="A15" s="97"/>
      <c r="K15" s="97"/>
      <c r="M15" s="118"/>
      <c r="N15" s="118"/>
      <c r="O15" s="118"/>
      <c r="P15" s="118"/>
      <c r="Q15" s="118"/>
      <c r="R15" s="119"/>
      <c r="S15" s="119"/>
      <c r="T15" s="115"/>
      <c r="U15" s="115"/>
      <c r="V15" s="115"/>
      <c r="W15" s="115"/>
      <c r="X15" s="115"/>
      <c r="Y15" s="115"/>
    </row>
    <row r="16" spans="1:25" s="79" customFormat="1" ht="12.75" customHeight="1" x14ac:dyDescent="0.3">
      <c r="B16" s="125" t="s">
        <v>81</v>
      </c>
      <c r="C16" s="125"/>
      <c r="D16" s="125"/>
      <c r="E16" s="125"/>
      <c r="F16" s="125"/>
      <c r="G16" s="125"/>
      <c r="H16" s="125"/>
      <c r="I16" s="125"/>
      <c r="J16" s="125"/>
      <c r="M16" s="118"/>
      <c r="N16" s="118"/>
      <c r="O16" s="118"/>
      <c r="P16" s="118"/>
      <c r="Q16" s="118"/>
      <c r="R16" s="119"/>
      <c r="S16" s="119"/>
      <c r="T16" s="115"/>
      <c r="U16" s="115"/>
      <c r="V16" s="115"/>
      <c r="W16" s="115"/>
      <c r="X16" s="115"/>
      <c r="Y16" s="115"/>
    </row>
    <row r="17" spans="1:25" s="79" customFormat="1" ht="13.8" x14ac:dyDescent="0.3">
      <c r="B17" s="125"/>
      <c r="C17" s="125"/>
      <c r="D17" s="125"/>
      <c r="E17" s="125"/>
      <c r="F17" s="125"/>
      <c r="G17" s="125"/>
      <c r="H17" s="125"/>
      <c r="I17" s="125"/>
      <c r="J17" s="125"/>
      <c r="M17" s="118"/>
      <c r="N17" s="118"/>
      <c r="O17" s="118"/>
      <c r="P17" s="118"/>
      <c r="Q17" s="118"/>
      <c r="R17" s="119"/>
      <c r="S17" s="119"/>
      <c r="T17" s="115"/>
      <c r="U17" s="115"/>
      <c r="V17" s="115"/>
      <c r="W17" s="115"/>
      <c r="X17" s="115"/>
      <c r="Y17" s="115"/>
    </row>
    <row r="18" spans="1:25" s="79" customFormat="1" ht="13.8" x14ac:dyDescent="0.3">
      <c r="B18" s="125"/>
      <c r="C18" s="125"/>
      <c r="D18" s="125"/>
      <c r="E18" s="125"/>
      <c r="F18" s="125"/>
      <c r="G18" s="125"/>
      <c r="H18" s="125"/>
      <c r="I18" s="125"/>
      <c r="J18" s="125"/>
      <c r="M18" s="118"/>
      <c r="N18" s="118"/>
      <c r="O18" s="118"/>
      <c r="P18" s="118"/>
      <c r="Q18" s="118"/>
      <c r="R18" s="119"/>
      <c r="S18" s="119"/>
      <c r="T18" s="115"/>
      <c r="U18" s="115"/>
      <c r="V18" s="115"/>
      <c r="W18" s="115"/>
      <c r="X18" s="115"/>
      <c r="Y18" s="115"/>
    </row>
    <row r="19" spans="1:25" s="79" customFormat="1" ht="13.8" x14ac:dyDescent="0.3">
      <c r="B19" s="125"/>
      <c r="C19" s="125"/>
      <c r="D19" s="125"/>
      <c r="E19" s="125"/>
      <c r="F19" s="125"/>
      <c r="G19" s="125"/>
      <c r="H19" s="125"/>
      <c r="I19" s="125"/>
      <c r="J19" s="125"/>
      <c r="M19" s="118"/>
      <c r="N19" s="118"/>
      <c r="O19" s="118"/>
      <c r="P19" s="118"/>
      <c r="Q19" s="118"/>
      <c r="R19" s="119"/>
      <c r="S19" s="119"/>
      <c r="T19" s="115"/>
      <c r="U19" s="115"/>
      <c r="V19" s="115"/>
      <c r="W19" s="115"/>
      <c r="X19" s="115"/>
      <c r="Y19" s="115"/>
    </row>
    <row r="20" spans="1:25" s="79" customFormat="1" ht="12.75" customHeight="1" x14ac:dyDescent="0.3">
      <c r="A20" s="97"/>
      <c r="B20" s="98" t="s">
        <v>79</v>
      </c>
      <c r="C20" s="97"/>
      <c r="D20" s="97"/>
      <c r="E20" s="97"/>
      <c r="F20" s="97"/>
      <c r="G20" s="97"/>
      <c r="H20" s="97"/>
      <c r="I20" s="97"/>
      <c r="J20" s="97"/>
      <c r="K20" s="97"/>
      <c r="M20" s="118"/>
      <c r="N20" s="118"/>
      <c r="O20" s="118"/>
      <c r="P20" s="118"/>
      <c r="Q20" s="118"/>
      <c r="R20" s="119"/>
      <c r="S20" s="119"/>
      <c r="T20" s="115"/>
      <c r="U20" s="115"/>
      <c r="V20" s="115"/>
      <c r="W20" s="115"/>
      <c r="X20" s="115"/>
      <c r="Y20" s="115"/>
    </row>
    <row r="21" spans="1:25" s="79" customFormat="1" ht="13.8" x14ac:dyDescent="0.3">
      <c r="A21" s="97"/>
      <c r="B21" s="98"/>
      <c r="C21" s="97"/>
      <c r="D21" s="97"/>
      <c r="E21" s="97"/>
      <c r="F21" s="97"/>
      <c r="G21" s="97"/>
      <c r="H21" s="97"/>
      <c r="I21" s="97"/>
      <c r="J21" s="97"/>
      <c r="K21" s="97"/>
      <c r="M21" s="118"/>
      <c r="N21" s="118"/>
      <c r="O21" s="118"/>
      <c r="P21" s="118"/>
      <c r="Q21" s="118"/>
      <c r="R21" s="119"/>
      <c r="S21" s="119"/>
      <c r="T21" s="115"/>
      <c r="U21" s="115"/>
      <c r="V21" s="115"/>
      <c r="W21" s="115"/>
      <c r="X21" s="115"/>
      <c r="Y21" s="115"/>
    </row>
    <row r="22" spans="1:25" s="79" customFormat="1" ht="13.8" x14ac:dyDescent="0.3">
      <c r="A22" s="97"/>
      <c r="B22" s="125" t="s">
        <v>82</v>
      </c>
      <c r="C22" s="125"/>
      <c r="D22" s="125"/>
      <c r="E22" s="125"/>
      <c r="F22" s="125"/>
      <c r="G22" s="125"/>
      <c r="H22" s="125"/>
      <c r="I22" s="125"/>
      <c r="J22" s="125"/>
      <c r="K22" s="97"/>
      <c r="M22" s="118"/>
      <c r="N22" s="118"/>
      <c r="O22" s="118"/>
      <c r="P22" s="118"/>
      <c r="Q22" s="118"/>
      <c r="R22" s="119"/>
      <c r="S22" s="119"/>
      <c r="T22" s="115"/>
      <c r="U22" s="115"/>
      <c r="V22" s="115"/>
      <c r="W22" s="115"/>
      <c r="X22" s="115"/>
      <c r="Y22" s="115"/>
    </row>
    <row r="23" spans="1:25" s="79" customFormat="1" ht="13.8" x14ac:dyDescent="0.3">
      <c r="A23" s="97"/>
      <c r="B23" s="125"/>
      <c r="C23" s="125"/>
      <c r="D23" s="125"/>
      <c r="E23" s="125"/>
      <c r="F23" s="125"/>
      <c r="G23" s="125"/>
      <c r="H23" s="125"/>
      <c r="I23" s="125"/>
      <c r="J23" s="125"/>
      <c r="K23" s="97"/>
      <c r="M23" s="118"/>
      <c r="N23" s="118"/>
      <c r="O23" s="118"/>
      <c r="P23" s="118"/>
      <c r="Q23" s="118"/>
      <c r="R23" s="119"/>
      <c r="S23" s="122"/>
      <c r="T23" s="115"/>
      <c r="U23" s="115"/>
      <c r="V23" s="115"/>
      <c r="W23" s="115"/>
      <c r="X23" s="115"/>
      <c r="Y23" s="115"/>
    </row>
    <row r="24" spans="1:25" s="79" customFormat="1" ht="13.8" x14ac:dyDescent="0.3">
      <c r="A24" s="97"/>
      <c r="B24" s="125"/>
      <c r="C24" s="125"/>
      <c r="D24" s="125"/>
      <c r="E24" s="125"/>
      <c r="F24" s="125"/>
      <c r="G24" s="125"/>
      <c r="H24" s="125"/>
      <c r="I24" s="125"/>
      <c r="J24" s="125"/>
      <c r="K24" s="97"/>
      <c r="M24" s="118"/>
      <c r="N24" s="118"/>
      <c r="O24" s="118"/>
      <c r="P24" s="118"/>
      <c r="Q24" s="118"/>
      <c r="R24" s="119"/>
      <c r="S24" s="122"/>
      <c r="T24" s="115"/>
      <c r="U24" s="115"/>
      <c r="V24" s="115"/>
      <c r="W24" s="115"/>
      <c r="X24" s="115"/>
      <c r="Y24" s="115"/>
    </row>
    <row r="25" spans="1:25" s="79" customFormat="1" ht="12.75" customHeight="1" x14ac:dyDescent="0.3">
      <c r="A25" s="97"/>
      <c r="B25" s="123"/>
      <c r="C25" s="123"/>
      <c r="D25" s="123"/>
      <c r="E25" s="123"/>
      <c r="F25" s="127" t="s">
        <v>91</v>
      </c>
      <c r="G25" s="123"/>
      <c r="H25" s="123"/>
      <c r="I25" s="123"/>
      <c r="J25" s="123"/>
      <c r="K25" s="97"/>
      <c r="M25" s="118"/>
      <c r="N25" s="118"/>
      <c r="O25" s="118"/>
      <c r="P25" s="118"/>
      <c r="Q25" s="118"/>
      <c r="R25" s="119"/>
      <c r="S25" s="119"/>
      <c r="T25" s="115"/>
      <c r="U25" s="115"/>
      <c r="V25" s="115"/>
      <c r="W25" s="115"/>
      <c r="X25" s="115"/>
      <c r="Y25" s="115"/>
    </row>
    <row r="26" spans="1:25" s="79" customFormat="1" ht="13.8" x14ac:dyDescent="0.3">
      <c r="A26" s="97"/>
      <c r="B26" s="125" t="s">
        <v>83</v>
      </c>
      <c r="C26" s="125"/>
      <c r="D26" s="125"/>
      <c r="E26" s="125"/>
      <c r="F26" s="125"/>
      <c r="G26" s="125"/>
      <c r="H26" s="125"/>
      <c r="I26" s="125"/>
      <c r="J26" s="125"/>
      <c r="K26" s="97"/>
      <c r="M26" s="118"/>
      <c r="N26" s="118"/>
      <c r="O26" s="118"/>
      <c r="P26" s="118"/>
      <c r="Q26" s="118"/>
      <c r="R26" s="119"/>
      <c r="S26" s="119"/>
      <c r="T26" s="115"/>
      <c r="U26" s="115"/>
      <c r="V26" s="115"/>
      <c r="W26" s="115"/>
      <c r="X26" s="115"/>
      <c r="Y26" s="115"/>
    </row>
    <row r="27" spans="1:25" s="79" customFormat="1" ht="13.8" x14ac:dyDescent="0.3">
      <c r="A27" s="97"/>
      <c r="B27" s="125"/>
      <c r="C27" s="125"/>
      <c r="D27" s="125"/>
      <c r="E27" s="125"/>
      <c r="F27" s="125"/>
      <c r="G27" s="125"/>
      <c r="H27" s="125"/>
      <c r="I27" s="125"/>
      <c r="J27" s="125"/>
      <c r="K27" s="97"/>
      <c r="M27" s="118"/>
      <c r="N27" s="118"/>
      <c r="O27" s="118"/>
      <c r="P27" s="118"/>
      <c r="Q27" s="118"/>
      <c r="R27" s="119"/>
      <c r="S27" s="119"/>
      <c r="T27" s="115"/>
      <c r="U27" s="115"/>
      <c r="V27" s="115"/>
      <c r="W27" s="115"/>
      <c r="X27" s="115"/>
      <c r="Y27" s="115"/>
    </row>
    <row r="28" spans="1:25" s="79" customFormat="1" ht="13.8" x14ac:dyDescent="0.3">
      <c r="A28" s="97"/>
      <c r="B28" s="123"/>
      <c r="C28" s="123"/>
      <c r="D28" s="123"/>
      <c r="E28" s="123"/>
      <c r="F28" s="123"/>
      <c r="G28" s="123"/>
      <c r="H28" s="123"/>
      <c r="I28" s="123"/>
      <c r="J28" s="123"/>
      <c r="K28" s="97"/>
      <c r="M28" s="118"/>
      <c r="N28" s="118"/>
      <c r="O28" s="118"/>
      <c r="P28" s="118"/>
      <c r="Q28" s="118"/>
      <c r="R28" s="119"/>
      <c r="S28" s="119"/>
      <c r="T28" s="115"/>
      <c r="U28" s="115"/>
      <c r="V28" s="115"/>
      <c r="W28" s="115"/>
      <c r="X28" s="115"/>
      <c r="Y28" s="115"/>
    </row>
    <row r="29" spans="1:25" s="79" customFormat="1" ht="13.8" x14ac:dyDescent="0.3">
      <c r="A29" s="97"/>
      <c r="B29" s="125" t="s">
        <v>84</v>
      </c>
      <c r="C29" s="125"/>
      <c r="D29" s="125"/>
      <c r="E29" s="125"/>
      <c r="F29" s="125"/>
      <c r="G29" s="125"/>
      <c r="H29" s="125"/>
      <c r="I29" s="125"/>
      <c r="J29" s="125"/>
      <c r="K29" s="97"/>
      <c r="M29" s="118"/>
      <c r="N29" s="118"/>
      <c r="O29" s="118"/>
      <c r="P29" s="118"/>
      <c r="Q29" s="118"/>
      <c r="R29" s="119"/>
      <c r="S29" s="119"/>
      <c r="T29" s="115"/>
      <c r="U29" s="115"/>
      <c r="V29" s="115"/>
      <c r="W29" s="115"/>
      <c r="X29" s="115"/>
      <c r="Y29" s="115"/>
    </row>
    <row r="30" spans="1:25" s="79" customFormat="1" ht="13.8" x14ac:dyDescent="0.3">
      <c r="A30" s="97"/>
      <c r="B30" s="125"/>
      <c r="C30" s="125"/>
      <c r="D30" s="125"/>
      <c r="E30" s="125"/>
      <c r="F30" s="125"/>
      <c r="G30" s="125"/>
      <c r="H30" s="125"/>
      <c r="I30" s="125"/>
      <c r="J30" s="125"/>
      <c r="K30" s="97"/>
      <c r="M30" s="118"/>
      <c r="N30" s="118"/>
      <c r="O30" s="118"/>
      <c r="P30" s="118"/>
      <c r="Q30" s="118"/>
      <c r="R30" s="119"/>
      <c r="S30" s="119"/>
      <c r="T30" s="115"/>
      <c r="U30" s="115"/>
      <c r="V30" s="115"/>
      <c r="W30" s="115"/>
      <c r="X30" s="115"/>
      <c r="Y30" s="115"/>
    </row>
    <row r="31" spans="1:25" s="79" customFormat="1" ht="12.75" customHeight="1" x14ac:dyDescent="0.3">
      <c r="A31" s="97"/>
      <c r="B31" s="125"/>
      <c r="C31" s="125"/>
      <c r="D31" s="125"/>
      <c r="E31" s="125"/>
      <c r="F31" s="125"/>
      <c r="G31" s="125"/>
      <c r="H31" s="125"/>
      <c r="I31" s="125"/>
      <c r="J31" s="125"/>
      <c r="K31" s="97"/>
      <c r="M31" s="118"/>
      <c r="N31" s="118"/>
      <c r="O31" s="118"/>
      <c r="P31" s="118"/>
      <c r="Q31" s="118"/>
      <c r="R31" s="119"/>
      <c r="S31" s="119"/>
      <c r="T31" s="115"/>
      <c r="U31" s="115"/>
      <c r="V31" s="115"/>
      <c r="W31" s="115"/>
      <c r="X31" s="115"/>
      <c r="Y31" s="115"/>
    </row>
    <row r="32" spans="1:25" s="79" customFormat="1" ht="13.8" x14ac:dyDescent="0.3">
      <c r="A32" s="97"/>
      <c r="B32" s="125"/>
      <c r="C32" s="125"/>
      <c r="D32" s="125"/>
      <c r="E32" s="125"/>
      <c r="F32" s="125"/>
      <c r="G32" s="125"/>
      <c r="H32" s="125"/>
      <c r="I32" s="125"/>
      <c r="J32" s="125"/>
      <c r="K32" s="97"/>
      <c r="M32" s="118"/>
      <c r="N32" s="118"/>
      <c r="O32" s="118"/>
      <c r="P32" s="118"/>
      <c r="Q32" s="118"/>
      <c r="R32" s="119"/>
      <c r="S32" s="119"/>
      <c r="T32" s="115"/>
      <c r="U32" s="115"/>
      <c r="V32" s="115"/>
      <c r="W32" s="115"/>
      <c r="X32" s="115"/>
      <c r="Y32" s="115"/>
    </row>
    <row r="33" spans="1:25" s="79" customFormat="1" ht="12.75" customHeight="1" x14ac:dyDescent="0.3">
      <c r="A33" s="97"/>
      <c r="B33" s="125"/>
      <c r="C33" s="125"/>
      <c r="D33" s="125"/>
      <c r="E33" s="125"/>
      <c r="F33" s="125"/>
      <c r="G33" s="125"/>
      <c r="H33" s="125"/>
      <c r="I33" s="125"/>
      <c r="J33" s="125"/>
      <c r="K33" s="97"/>
      <c r="M33" s="118"/>
      <c r="N33" s="118"/>
      <c r="O33" s="118"/>
      <c r="P33" s="118"/>
      <c r="Q33" s="118"/>
      <c r="R33" s="119"/>
      <c r="S33" s="119"/>
      <c r="T33" s="115"/>
      <c r="U33" s="115"/>
      <c r="V33" s="115"/>
      <c r="W33" s="115"/>
      <c r="X33" s="115"/>
      <c r="Y33" s="115"/>
    </row>
    <row r="34" spans="1:25" s="79" customFormat="1" ht="13.8" x14ac:dyDescent="0.3">
      <c r="A34" s="97"/>
      <c r="B34" s="123"/>
      <c r="C34" s="123"/>
      <c r="D34" s="128" t="s">
        <v>69</v>
      </c>
      <c r="E34" s="128"/>
      <c r="F34" s="128"/>
      <c r="G34" s="128"/>
      <c r="H34" s="128"/>
      <c r="I34" s="123"/>
      <c r="J34" s="123"/>
      <c r="K34" s="97"/>
      <c r="M34" s="118"/>
      <c r="N34" s="118"/>
      <c r="O34" s="118"/>
      <c r="P34" s="118"/>
      <c r="Q34" s="118"/>
      <c r="R34" s="119"/>
      <c r="S34" s="122"/>
      <c r="T34" s="115"/>
      <c r="U34" s="115"/>
      <c r="V34" s="115"/>
      <c r="W34" s="115"/>
      <c r="X34" s="115"/>
      <c r="Y34" s="115"/>
    </row>
    <row r="35" spans="1:25" s="79" customFormat="1" ht="13.8" x14ac:dyDescent="0.3">
      <c r="A35" s="97"/>
      <c r="B35" s="97"/>
      <c r="C35" s="97"/>
      <c r="I35" s="97"/>
      <c r="J35" s="97"/>
      <c r="K35" s="97"/>
      <c r="M35" s="118"/>
      <c r="N35" s="118"/>
      <c r="O35" s="118"/>
      <c r="P35" s="118"/>
      <c r="Q35" s="118"/>
      <c r="R35" s="119"/>
      <c r="S35" s="122"/>
      <c r="T35" s="115"/>
      <c r="U35" s="115"/>
      <c r="V35" s="115"/>
      <c r="W35" s="115"/>
      <c r="X35" s="115"/>
      <c r="Y35" s="115"/>
    </row>
    <row r="36" spans="1:25" s="79" customFormat="1" ht="12.75" customHeight="1" x14ac:dyDescent="0.3">
      <c r="A36" s="97"/>
      <c r="B36" s="98" t="s">
        <v>70</v>
      </c>
      <c r="C36" s="97"/>
      <c r="D36" s="97"/>
      <c r="E36" s="97"/>
      <c r="F36" s="129"/>
      <c r="G36" s="97"/>
      <c r="H36" s="97"/>
      <c r="I36" s="97"/>
      <c r="J36" s="97"/>
      <c r="K36" s="97"/>
      <c r="M36" s="118"/>
      <c r="N36" s="118"/>
      <c r="O36" s="118"/>
      <c r="P36" s="118"/>
      <c r="Q36" s="118"/>
      <c r="R36" s="119"/>
      <c r="S36" s="119"/>
      <c r="T36" s="115"/>
      <c r="U36" s="115"/>
      <c r="V36" s="115"/>
      <c r="W36" s="115"/>
      <c r="X36" s="115"/>
      <c r="Y36" s="115"/>
    </row>
    <row r="37" spans="1:25" s="79" customFormat="1" ht="13.8" x14ac:dyDescent="0.3">
      <c r="A37" s="97"/>
      <c r="B37" s="98"/>
      <c r="C37" s="97"/>
      <c r="D37" s="97"/>
      <c r="E37" s="97"/>
      <c r="F37" s="129"/>
      <c r="G37" s="97"/>
      <c r="H37" s="97"/>
      <c r="I37" s="97"/>
      <c r="J37" s="97"/>
      <c r="K37" s="97"/>
      <c r="M37" s="118"/>
      <c r="N37" s="118"/>
      <c r="O37" s="118"/>
      <c r="P37" s="118"/>
      <c r="Q37" s="118"/>
      <c r="R37" s="119"/>
      <c r="S37" s="119"/>
      <c r="T37" s="115"/>
      <c r="U37" s="115"/>
      <c r="V37" s="115"/>
      <c r="W37" s="115"/>
      <c r="X37" s="115"/>
      <c r="Y37" s="115"/>
    </row>
    <row r="38" spans="1:25" s="79" customFormat="1" ht="13.8" x14ac:dyDescent="0.3">
      <c r="A38" s="97"/>
      <c r="B38" s="125" t="s">
        <v>85</v>
      </c>
      <c r="C38" s="125"/>
      <c r="D38" s="125"/>
      <c r="E38" s="125"/>
      <c r="F38" s="125"/>
      <c r="G38" s="125"/>
      <c r="H38" s="125"/>
      <c r="I38" s="125"/>
      <c r="J38" s="125"/>
      <c r="K38" s="97"/>
      <c r="M38" s="118"/>
      <c r="N38" s="118"/>
      <c r="O38" s="118"/>
      <c r="P38" s="118"/>
      <c r="Q38" s="118"/>
      <c r="R38" s="119"/>
      <c r="S38" s="119"/>
      <c r="T38" s="115"/>
      <c r="U38" s="115"/>
      <c r="V38" s="115"/>
      <c r="W38" s="115"/>
      <c r="X38" s="115"/>
      <c r="Y38" s="115"/>
    </row>
    <row r="39" spans="1:25" s="79" customFormat="1" ht="13.8" x14ac:dyDescent="0.3">
      <c r="A39" s="97"/>
      <c r="B39" s="125"/>
      <c r="C39" s="125"/>
      <c r="D39" s="125"/>
      <c r="E39" s="125"/>
      <c r="F39" s="125"/>
      <c r="G39" s="125"/>
      <c r="H39" s="125"/>
      <c r="I39" s="125"/>
      <c r="J39" s="125"/>
      <c r="K39" s="97"/>
      <c r="M39" s="118"/>
      <c r="N39" s="118"/>
      <c r="O39" s="118"/>
      <c r="P39" s="118"/>
      <c r="Q39" s="118"/>
      <c r="R39" s="119"/>
      <c r="S39" s="119"/>
      <c r="T39" s="115"/>
      <c r="U39" s="115"/>
      <c r="V39" s="115"/>
      <c r="W39" s="115"/>
      <c r="X39" s="115"/>
      <c r="Y39" s="115"/>
    </row>
    <row r="40" spans="1:25" s="79" customFormat="1" ht="13.8" x14ac:dyDescent="0.3">
      <c r="A40" s="97"/>
      <c r="B40" s="123"/>
      <c r="C40" s="123"/>
      <c r="D40" s="123"/>
      <c r="E40" s="123"/>
      <c r="F40" s="123"/>
      <c r="G40" s="123"/>
      <c r="H40" s="123"/>
      <c r="I40" s="123"/>
      <c r="J40" s="123"/>
      <c r="K40" s="97"/>
      <c r="M40" s="118"/>
      <c r="N40" s="118"/>
      <c r="O40" s="118"/>
      <c r="P40" s="118"/>
      <c r="Q40" s="118"/>
      <c r="R40" s="119"/>
      <c r="S40" s="119"/>
      <c r="T40" s="115"/>
      <c r="U40" s="115"/>
      <c r="V40" s="115"/>
      <c r="W40" s="115"/>
      <c r="X40" s="115"/>
      <c r="Y40" s="115"/>
    </row>
    <row r="41" spans="1:25" s="79" customFormat="1" ht="13.8" x14ac:dyDescent="0.3">
      <c r="A41" s="97"/>
      <c r="B41" s="125" t="s">
        <v>86</v>
      </c>
      <c r="C41" s="125"/>
      <c r="D41" s="125"/>
      <c r="E41" s="125"/>
      <c r="F41" s="125"/>
      <c r="G41" s="125"/>
      <c r="H41" s="125"/>
      <c r="I41" s="125"/>
      <c r="J41" s="125"/>
      <c r="K41" s="97"/>
      <c r="M41" s="118"/>
      <c r="N41" s="118"/>
      <c r="O41" s="118"/>
      <c r="P41" s="118"/>
      <c r="Q41" s="118"/>
      <c r="R41" s="119"/>
      <c r="S41" s="119"/>
      <c r="T41" s="115"/>
      <c r="U41" s="115"/>
      <c r="V41" s="115"/>
      <c r="W41" s="115"/>
      <c r="X41" s="115"/>
      <c r="Y41" s="115"/>
    </row>
    <row r="42" spans="1:25" s="79" customFormat="1" ht="13.8" x14ac:dyDescent="0.3">
      <c r="A42" s="97"/>
      <c r="B42" s="125"/>
      <c r="C42" s="125"/>
      <c r="D42" s="125"/>
      <c r="E42" s="125"/>
      <c r="F42" s="125"/>
      <c r="G42" s="125"/>
      <c r="H42" s="125"/>
      <c r="I42" s="125"/>
      <c r="J42" s="125"/>
      <c r="K42" s="97"/>
      <c r="M42" s="118"/>
      <c r="N42" s="118"/>
      <c r="O42" s="118"/>
      <c r="P42" s="118"/>
      <c r="Q42" s="118"/>
      <c r="R42" s="119"/>
      <c r="S42" s="119"/>
      <c r="T42" s="115"/>
      <c r="U42" s="115"/>
      <c r="V42" s="115"/>
      <c r="W42" s="115"/>
      <c r="X42" s="115"/>
      <c r="Y42" s="115"/>
    </row>
    <row r="43" spans="1:25" s="79" customFormat="1" ht="13.8" x14ac:dyDescent="0.3">
      <c r="A43" s="97"/>
      <c r="B43" s="125"/>
      <c r="C43" s="125"/>
      <c r="D43" s="125"/>
      <c r="E43" s="125"/>
      <c r="F43" s="125"/>
      <c r="G43" s="125"/>
      <c r="H43" s="125"/>
      <c r="I43" s="125"/>
      <c r="J43" s="125"/>
      <c r="K43" s="97"/>
      <c r="M43" s="118"/>
      <c r="N43" s="118"/>
      <c r="O43" s="118"/>
      <c r="P43" s="118"/>
      <c r="Q43" s="118"/>
      <c r="R43" s="119"/>
      <c r="S43" s="119"/>
      <c r="T43" s="115"/>
      <c r="U43" s="115"/>
      <c r="V43" s="115"/>
      <c r="W43" s="115"/>
      <c r="X43" s="115"/>
      <c r="Y43" s="115"/>
    </row>
    <row r="44" spans="1:25" s="79" customFormat="1" ht="13.8" x14ac:dyDescent="0.3">
      <c r="A44" s="97"/>
      <c r="B44" s="123"/>
      <c r="C44" s="123"/>
      <c r="D44" s="123"/>
      <c r="E44" s="123"/>
      <c r="F44" s="123"/>
      <c r="G44" s="123"/>
      <c r="H44" s="123"/>
      <c r="I44" s="123"/>
      <c r="J44" s="123"/>
      <c r="K44" s="97"/>
      <c r="M44" s="118"/>
      <c r="N44" s="118"/>
      <c r="O44" s="118"/>
      <c r="P44" s="118"/>
      <c r="Q44" s="118"/>
      <c r="R44" s="119"/>
      <c r="S44" s="119"/>
      <c r="T44" s="115"/>
      <c r="U44" s="115"/>
      <c r="V44" s="115"/>
      <c r="W44" s="115"/>
      <c r="X44" s="115"/>
      <c r="Y44" s="115"/>
    </row>
    <row r="45" spans="1:25" s="79" customFormat="1" ht="12.75" customHeight="1" x14ac:dyDescent="0.3">
      <c r="A45" s="97"/>
      <c r="B45" s="125" t="s">
        <v>80</v>
      </c>
      <c r="C45" s="125"/>
      <c r="D45" s="125"/>
      <c r="E45" s="125"/>
      <c r="F45" s="125"/>
      <c r="G45" s="125"/>
      <c r="H45" s="125"/>
      <c r="I45" s="125"/>
      <c r="J45" s="125"/>
      <c r="K45" s="97"/>
      <c r="M45" s="118"/>
      <c r="N45" s="118"/>
      <c r="O45" s="118"/>
      <c r="P45" s="118"/>
      <c r="Q45" s="118"/>
      <c r="R45" s="119"/>
      <c r="S45" s="119"/>
      <c r="T45" s="115"/>
      <c r="U45" s="115"/>
      <c r="V45" s="115"/>
      <c r="W45" s="115"/>
      <c r="X45" s="115"/>
      <c r="Y45" s="115"/>
    </row>
    <row r="46" spans="1:25" s="79" customFormat="1" ht="13.8" x14ac:dyDescent="0.3">
      <c r="A46" s="97"/>
      <c r="B46" s="125"/>
      <c r="C46" s="125"/>
      <c r="D46" s="125"/>
      <c r="E46" s="125"/>
      <c r="F46" s="125"/>
      <c r="G46" s="125"/>
      <c r="H46" s="125"/>
      <c r="I46" s="125"/>
      <c r="J46" s="125"/>
      <c r="K46" s="97"/>
      <c r="M46" s="118"/>
      <c r="N46" s="118"/>
      <c r="O46" s="118"/>
      <c r="P46" s="118"/>
      <c r="Q46" s="118"/>
      <c r="R46" s="119"/>
      <c r="S46" s="119"/>
      <c r="T46" s="115"/>
      <c r="U46" s="115"/>
      <c r="V46" s="115"/>
      <c r="W46" s="115"/>
      <c r="X46" s="115"/>
      <c r="Y46" s="115"/>
    </row>
    <row r="47" spans="1:25" s="79" customFormat="1" ht="13.8" x14ac:dyDescent="0.3">
      <c r="A47" s="97"/>
      <c r="B47" s="125"/>
      <c r="C47" s="125"/>
      <c r="D47" s="125"/>
      <c r="E47" s="125"/>
      <c r="F47" s="125"/>
      <c r="G47" s="125"/>
      <c r="H47" s="125"/>
      <c r="I47" s="125"/>
      <c r="J47" s="125"/>
      <c r="K47" s="97"/>
      <c r="M47" s="118"/>
      <c r="N47" s="118"/>
      <c r="O47" s="118"/>
      <c r="P47" s="118"/>
      <c r="Q47" s="118"/>
      <c r="R47" s="119"/>
      <c r="S47" s="119"/>
      <c r="T47" s="115"/>
      <c r="U47" s="115"/>
      <c r="V47" s="115"/>
      <c r="W47" s="115"/>
      <c r="X47" s="115"/>
      <c r="Y47" s="115"/>
    </row>
    <row r="48" spans="1:25" s="79" customFormat="1" ht="12.75" customHeight="1" x14ac:dyDescent="0.3">
      <c r="A48" s="97"/>
      <c r="B48" s="125"/>
      <c r="C48" s="125"/>
      <c r="D48" s="125"/>
      <c r="E48" s="125"/>
      <c r="F48" s="125"/>
      <c r="G48" s="125"/>
      <c r="H48" s="125"/>
      <c r="I48" s="125"/>
      <c r="J48" s="125"/>
      <c r="K48" s="97"/>
      <c r="M48" s="118"/>
      <c r="N48" s="118"/>
      <c r="O48" s="118"/>
      <c r="P48" s="118"/>
      <c r="Q48" s="118"/>
      <c r="R48" s="119"/>
      <c r="S48" s="119"/>
      <c r="T48" s="115"/>
      <c r="U48" s="115"/>
      <c r="V48" s="115"/>
      <c r="W48" s="115"/>
      <c r="X48" s="115"/>
      <c r="Y48" s="115"/>
    </row>
    <row r="49" spans="1:25" s="79" customFormat="1" ht="13.8" x14ac:dyDescent="0.3">
      <c r="A49" s="97"/>
      <c r="B49" s="97" t="s">
        <v>87</v>
      </c>
      <c r="C49" s="97"/>
      <c r="D49" s="97"/>
      <c r="E49" s="97"/>
      <c r="F49" s="97"/>
      <c r="G49" s="97"/>
      <c r="H49" s="97"/>
      <c r="I49" s="97"/>
      <c r="J49" s="97"/>
      <c r="K49" s="97"/>
      <c r="M49" s="118"/>
      <c r="N49" s="118"/>
      <c r="O49" s="118"/>
      <c r="P49" s="118"/>
      <c r="Q49" s="118"/>
      <c r="R49" s="119"/>
      <c r="S49" s="119"/>
      <c r="T49" s="115"/>
      <c r="U49" s="115"/>
      <c r="V49" s="115"/>
      <c r="W49" s="115"/>
      <c r="X49" s="115"/>
      <c r="Y49" s="115"/>
    </row>
    <row r="50" spans="1:25" s="79" customFormat="1" ht="13.8" x14ac:dyDescent="0.3">
      <c r="A50" s="97"/>
      <c r="B50" s="97"/>
      <c r="C50" s="97"/>
      <c r="D50" s="97"/>
      <c r="F50" s="127" t="s">
        <v>92</v>
      </c>
      <c r="G50" s="129"/>
      <c r="H50" s="97"/>
      <c r="I50" s="97"/>
      <c r="J50" s="97"/>
      <c r="K50" s="97"/>
      <c r="M50" s="118"/>
      <c r="N50" s="118"/>
      <c r="O50" s="118"/>
      <c r="P50" s="118"/>
      <c r="Q50" s="118"/>
      <c r="R50" s="119"/>
      <c r="S50" s="119"/>
      <c r="T50" s="115"/>
      <c r="U50" s="115"/>
      <c r="V50" s="115"/>
      <c r="W50" s="115"/>
      <c r="X50" s="115"/>
      <c r="Y50" s="115"/>
    </row>
    <row r="51" spans="1:25" s="79" customFormat="1" ht="13.8" x14ac:dyDescent="0.3">
      <c r="A51" s="97"/>
      <c r="B51" s="97"/>
      <c r="C51" s="97"/>
      <c r="D51" s="97"/>
      <c r="E51" s="97"/>
      <c r="F51" s="97"/>
      <c r="G51" s="97"/>
      <c r="H51" s="97"/>
      <c r="I51" s="97"/>
      <c r="J51" s="97"/>
      <c r="K51" s="97"/>
      <c r="M51" s="118"/>
      <c r="N51" s="118"/>
      <c r="O51" s="118"/>
      <c r="P51" s="118"/>
      <c r="Q51" s="118"/>
      <c r="R51" s="119"/>
      <c r="S51" s="119"/>
      <c r="T51" s="115"/>
      <c r="U51" s="115"/>
      <c r="V51" s="115"/>
      <c r="W51" s="115"/>
      <c r="X51" s="115"/>
      <c r="Y51" s="115"/>
    </row>
    <row r="52" spans="1:25" s="79" customFormat="1" ht="12.75" customHeight="1" x14ac:dyDescent="0.3">
      <c r="A52" s="97"/>
      <c r="B52" s="98" t="s">
        <v>88</v>
      </c>
      <c r="C52" s="97"/>
      <c r="D52" s="97"/>
      <c r="E52" s="97"/>
      <c r="F52" s="97"/>
      <c r="G52" s="97"/>
      <c r="H52" s="97"/>
      <c r="I52" s="97"/>
      <c r="J52" s="97"/>
      <c r="K52" s="97"/>
      <c r="M52" s="118"/>
      <c r="N52" s="118"/>
      <c r="O52" s="118"/>
      <c r="P52" s="118"/>
      <c r="Q52" s="118"/>
      <c r="R52" s="119"/>
      <c r="S52" s="119"/>
      <c r="T52" s="115"/>
      <c r="U52" s="115"/>
      <c r="V52" s="115"/>
      <c r="W52" s="115"/>
      <c r="X52" s="115"/>
      <c r="Y52" s="115"/>
    </row>
    <row r="53" spans="1:25" s="79" customFormat="1" ht="13.8" x14ac:dyDescent="0.3">
      <c r="A53" s="97"/>
      <c r="B53" s="97"/>
      <c r="C53" s="97"/>
      <c r="D53" s="97"/>
      <c r="E53" s="97"/>
      <c r="F53" s="97"/>
      <c r="G53" s="97"/>
      <c r="H53" s="97"/>
      <c r="I53" s="97"/>
      <c r="J53" s="97"/>
      <c r="K53" s="97"/>
      <c r="M53" s="118"/>
      <c r="N53" s="118"/>
      <c r="O53" s="118"/>
      <c r="P53" s="118"/>
      <c r="Q53" s="118"/>
      <c r="R53" s="119"/>
      <c r="S53" s="119"/>
      <c r="T53" s="115"/>
      <c r="U53" s="115"/>
      <c r="V53" s="115"/>
      <c r="W53" s="115"/>
      <c r="X53" s="115"/>
      <c r="Y53" s="115"/>
    </row>
    <row r="54" spans="1:25" s="79" customFormat="1" ht="13.8" x14ac:dyDescent="0.3">
      <c r="A54" s="97"/>
      <c r="B54" s="126" t="s">
        <v>89</v>
      </c>
      <c r="C54" s="126"/>
      <c r="D54" s="126"/>
      <c r="E54" s="126"/>
      <c r="F54" s="126"/>
      <c r="G54" s="126"/>
      <c r="H54" s="126"/>
      <c r="I54" s="126"/>
      <c r="J54" s="126"/>
      <c r="K54" s="97"/>
      <c r="M54" s="118"/>
      <c r="N54" s="118"/>
      <c r="O54" s="118"/>
      <c r="P54" s="118"/>
      <c r="Q54" s="118"/>
      <c r="R54" s="119"/>
      <c r="S54" s="119"/>
      <c r="T54" s="115"/>
      <c r="U54" s="115"/>
      <c r="V54" s="115"/>
      <c r="W54" s="115"/>
      <c r="X54" s="115"/>
      <c r="Y54" s="115"/>
    </row>
    <row r="55" spans="1:25" s="79" customFormat="1" ht="13.8" x14ac:dyDescent="0.3">
      <c r="A55" s="97"/>
      <c r="B55" s="126"/>
      <c r="C55" s="126"/>
      <c r="D55" s="126"/>
      <c r="E55" s="126"/>
      <c r="F55" s="126"/>
      <c r="G55" s="126"/>
      <c r="H55" s="126"/>
      <c r="I55" s="126"/>
      <c r="J55" s="126"/>
      <c r="K55" s="97"/>
      <c r="M55" s="118"/>
      <c r="N55" s="118"/>
      <c r="O55" s="118"/>
      <c r="P55" s="118"/>
      <c r="Q55" s="118"/>
      <c r="R55" s="119"/>
      <c r="S55" s="119"/>
      <c r="T55" s="115"/>
      <c r="U55" s="115"/>
      <c r="V55" s="115"/>
      <c r="W55" s="115"/>
      <c r="X55" s="115"/>
      <c r="Y55" s="115"/>
    </row>
    <row r="56" spans="1:25" s="79" customFormat="1" ht="13.8" x14ac:dyDescent="0.3">
      <c r="A56" s="97"/>
      <c r="B56" s="126"/>
      <c r="C56" s="126"/>
      <c r="D56" s="126"/>
      <c r="E56" s="126"/>
      <c r="F56" s="126"/>
      <c r="G56" s="126"/>
      <c r="H56" s="126"/>
      <c r="I56" s="126"/>
      <c r="J56" s="126"/>
      <c r="K56" s="97"/>
      <c r="M56" s="118"/>
      <c r="N56" s="118"/>
      <c r="O56"/>
      <c r="P56" s="118"/>
      <c r="Q56" s="118"/>
      <c r="R56" s="119"/>
      <c r="S56" s="119"/>
      <c r="T56" s="115"/>
      <c r="U56" s="115"/>
      <c r="V56" s="115"/>
      <c r="W56" s="115"/>
      <c r="X56" s="115"/>
      <c r="Y56" s="115"/>
    </row>
    <row r="57" spans="1:25" s="79" customFormat="1" ht="13.8" x14ac:dyDescent="0.3">
      <c r="A57" s="97"/>
      <c r="B57" s="97"/>
      <c r="C57" s="97"/>
      <c r="D57" s="97"/>
      <c r="F57" s="129"/>
      <c r="G57" s="97"/>
      <c r="H57" s="97"/>
      <c r="I57" s="97"/>
      <c r="J57" s="97"/>
      <c r="K57" s="97"/>
      <c r="M57" s="118"/>
      <c r="N57" s="118"/>
      <c r="O57" s="118"/>
      <c r="P57" s="118"/>
      <c r="Q57" s="118"/>
      <c r="R57" s="119"/>
      <c r="S57" s="119"/>
      <c r="T57" s="115"/>
      <c r="U57" s="115"/>
      <c r="V57" s="115"/>
      <c r="W57" s="115"/>
      <c r="X57" s="115"/>
      <c r="Y57" s="115"/>
    </row>
    <row r="58" spans="1:25" s="79" customFormat="1" ht="13.8" x14ac:dyDescent="0.3">
      <c r="A58" s="97"/>
      <c r="B58" s="97"/>
      <c r="C58" s="97"/>
      <c r="D58" s="97"/>
      <c r="E58" s="97"/>
      <c r="F58" s="97"/>
      <c r="G58" s="97"/>
      <c r="H58" s="97"/>
      <c r="I58" s="97"/>
      <c r="J58" s="97"/>
      <c r="K58" s="97"/>
      <c r="M58" s="118"/>
      <c r="N58" s="118"/>
      <c r="O58" s="118"/>
      <c r="P58" s="118"/>
      <c r="Q58" s="118"/>
      <c r="R58" s="119"/>
      <c r="S58" s="119"/>
      <c r="T58" s="115"/>
      <c r="U58" s="115"/>
      <c r="V58" s="115"/>
      <c r="W58" s="115"/>
      <c r="X58" s="115"/>
      <c r="Y58" s="115"/>
    </row>
    <row r="59" spans="1:25" s="79" customFormat="1" ht="13.8" x14ac:dyDescent="0.3">
      <c r="K59" s="97"/>
      <c r="M59" s="118"/>
      <c r="N59" s="118"/>
      <c r="O59" s="130"/>
      <c r="P59" s="118"/>
      <c r="Q59" s="118"/>
      <c r="R59" s="119"/>
      <c r="S59" s="119"/>
      <c r="T59" s="115"/>
      <c r="U59" s="115"/>
      <c r="V59" s="115"/>
      <c r="W59" s="115"/>
      <c r="X59" s="115"/>
      <c r="Y59" s="115"/>
    </row>
    <row r="60" spans="1:25" s="79" customFormat="1" ht="13.8" x14ac:dyDescent="0.3">
      <c r="A60" s="97"/>
      <c r="B60" s="97" t="s">
        <v>90</v>
      </c>
      <c r="C60" s="97"/>
      <c r="D60" s="97"/>
      <c r="E60" s="97"/>
      <c r="F60" s="97"/>
      <c r="G60" s="97"/>
      <c r="H60" s="97"/>
      <c r="I60" s="97"/>
      <c r="J60" s="97"/>
      <c r="K60" s="97"/>
      <c r="M60" s="118"/>
      <c r="N60" s="118"/>
      <c r="O60" s="118"/>
      <c r="P60" s="118"/>
      <c r="Q60" s="118"/>
      <c r="R60" s="119"/>
      <c r="S60" s="119"/>
      <c r="T60" s="115"/>
      <c r="U60" s="115"/>
      <c r="V60" s="115"/>
      <c r="W60" s="115"/>
      <c r="X60" s="115"/>
      <c r="Y60" s="115"/>
    </row>
    <row r="61" spans="1:25" s="79" customFormat="1" ht="13.8" x14ac:dyDescent="0.3">
      <c r="A61" s="97"/>
      <c r="C61" s="97"/>
      <c r="D61" s="97"/>
      <c r="F61" s="127" t="s">
        <v>93</v>
      </c>
      <c r="G61" s="131"/>
      <c r="H61" s="97"/>
      <c r="I61" s="97"/>
      <c r="J61" s="97"/>
      <c r="K61" s="97"/>
      <c r="M61" s="118"/>
      <c r="N61" s="118"/>
      <c r="O61" s="118"/>
      <c r="P61" s="118"/>
      <c r="Q61" s="118"/>
      <c r="R61" s="119"/>
      <c r="S61" s="119"/>
      <c r="T61" s="115"/>
      <c r="U61" s="115"/>
      <c r="V61" s="115"/>
      <c r="W61" s="115"/>
      <c r="X61" s="115"/>
      <c r="Y61" s="115"/>
    </row>
    <row r="62" spans="1:25" s="79" customFormat="1" ht="13.8" x14ac:dyDescent="0.3">
      <c r="A62" s="97"/>
      <c r="B62" s="97"/>
      <c r="C62" s="97"/>
      <c r="D62" s="97"/>
      <c r="E62" s="97"/>
      <c r="F62" s="97"/>
      <c r="G62" s="97"/>
      <c r="H62" s="97"/>
      <c r="I62" s="97"/>
      <c r="J62" s="97"/>
      <c r="K62" s="97"/>
      <c r="M62" s="118"/>
      <c r="N62" s="118"/>
      <c r="O62" s="118"/>
      <c r="P62" s="118"/>
      <c r="Q62" s="118"/>
      <c r="R62" s="119"/>
      <c r="S62" s="119"/>
      <c r="T62" s="115"/>
      <c r="U62" s="115"/>
      <c r="V62" s="115"/>
      <c r="W62" s="115"/>
      <c r="X62" s="115"/>
      <c r="Y62" s="11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M167"/>
  <sheetViews>
    <sheetView tabSelected="1" view="pageBreakPreview" zoomScaleNormal="100" zoomScaleSheetLayoutView="100" workbookViewId="0">
      <selection activeCell="K23" sqref="K23"/>
    </sheetView>
  </sheetViews>
  <sheetFormatPr defaultColWidth="9.109375" defaultRowHeight="15.6" x14ac:dyDescent="0.3"/>
  <cols>
    <col min="1" max="11" width="9.109375" style="1" customWidth="1"/>
    <col min="12" max="12" width="6.44140625" style="2" customWidth="1"/>
    <col min="13" max="18" width="4" style="4" customWidth="1"/>
    <col min="19" max="19" width="4" style="5" customWidth="1"/>
    <col min="20" max="20" width="3.5546875" style="4" customWidth="1"/>
    <col min="21" max="24" width="9.109375" style="3"/>
    <col min="25" max="25" width="11" style="3" bestFit="1" customWidth="1"/>
    <col min="26" max="29" width="9.109375" style="3"/>
    <col min="30" max="31" width="10.33203125" style="3" bestFit="1" customWidth="1"/>
    <col min="32" max="35" width="10" style="3" bestFit="1" customWidth="1"/>
    <col min="36" max="47" width="9.109375" style="3"/>
    <col min="48" max="48" width="2.109375" style="3" customWidth="1"/>
    <col min="49" max="57" width="9.109375" style="3"/>
    <col min="58" max="58" width="9" style="3" customWidth="1"/>
    <col min="59" max="62" width="11" style="3" customWidth="1"/>
    <col min="63" max="67" width="9.109375" style="3"/>
    <col min="68" max="68" width="10.88671875" style="3" customWidth="1"/>
    <col min="69" max="77" width="9.109375" style="3"/>
    <col min="78" max="78" width="10.33203125" style="3" customWidth="1"/>
    <col min="79" max="88" width="9.109375" style="3"/>
    <col min="89" max="120" width="9.109375" style="2"/>
    <col min="121" max="121" width="14" style="2" customWidth="1"/>
    <col min="122" max="122" width="9.109375" style="2"/>
    <col min="123" max="123" width="10.6640625" style="2" customWidth="1"/>
    <col min="124" max="158" width="9.109375" style="2"/>
    <col min="159" max="163" width="9.5546875" style="2" bestFit="1" customWidth="1"/>
    <col min="164" max="165" width="9.109375" style="2"/>
    <col min="166" max="166" width="3.5546875" style="2" customWidth="1"/>
    <col min="167" max="167" width="4" style="2" customWidth="1"/>
    <col min="168" max="173" width="9.109375" style="2"/>
    <col min="174" max="174" width="3.5546875" style="2" customWidth="1"/>
    <col min="175" max="180" width="9.109375" style="2"/>
    <col min="181" max="181" width="4" style="2" customWidth="1"/>
    <col min="182" max="217" width="9.109375" style="2"/>
    <col min="218" max="218" width="9.5546875" style="2" bestFit="1" customWidth="1"/>
    <col min="219" max="247" width="9.109375" style="2"/>
    <col min="248" max="16384" width="9.109375" style="3"/>
  </cols>
  <sheetData>
    <row r="1" spans="1:247" s="79" customFormat="1" ht="13.8" x14ac:dyDescent="0.3">
      <c r="A1" s="75"/>
      <c r="B1" s="76" t="s">
        <v>12</v>
      </c>
      <c r="C1" s="77" t="s">
        <v>46</v>
      </c>
      <c r="D1" s="75"/>
      <c r="E1" s="75"/>
      <c r="F1" s="76" t="s">
        <v>49</v>
      </c>
      <c r="G1" s="78">
        <f>X1</f>
        <v>1</v>
      </c>
      <c r="H1" s="75"/>
      <c r="I1" s="75"/>
      <c r="J1" s="75"/>
      <c r="K1" s="75"/>
      <c r="M1" s="80" t="s">
        <v>50</v>
      </c>
      <c r="N1" s="80" t="s">
        <v>51</v>
      </c>
      <c r="O1" s="80" t="s">
        <v>52</v>
      </c>
      <c r="P1" s="80" t="s">
        <v>52</v>
      </c>
      <c r="Q1" s="80" t="s">
        <v>52</v>
      </c>
      <c r="R1" s="80" t="s">
        <v>53</v>
      </c>
      <c r="S1" s="99" t="s">
        <v>54</v>
      </c>
      <c r="T1" s="100" t="s">
        <v>55</v>
      </c>
      <c r="W1" s="81" t="s">
        <v>56</v>
      </c>
      <c r="X1" s="82">
        <f>SUM(M:M)</f>
        <v>1</v>
      </c>
    </row>
    <row r="2" spans="1:247" s="79" customFormat="1" ht="13.8" x14ac:dyDescent="0.3">
      <c r="A2" s="75"/>
      <c r="B2" s="76" t="s">
        <v>14</v>
      </c>
      <c r="C2" s="77" t="s">
        <v>19</v>
      </c>
      <c r="D2" s="75"/>
      <c r="E2" s="75"/>
      <c r="F2" s="76" t="s">
        <v>17</v>
      </c>
      <c r="G2" s="77" t="s">
        <v>75</v>
      </c>
      <c r="H2" s="75"/>
      <c r="I2" s="75"/>
      <c r="J2" s="75"/>
      <c r="K2" s="75"/>
      <c r="M2" s="83" t="s">
        <v>57</v>
      </c>
      <c r="N2" s="83" t="s">
        <v>57</v>
      </c>
      <c r="O2" s="83" t="s">
        <v>51</v>
      </c>
      <c r="P2" s="83" t="s">
        <v>51</v>
      </c>
      <c r="Q2" s="83" t="s">
        <v>51</v>
      </c>
      <c r="R2" s="83" t="s">
        <v>57</v>
      </c>
      <c r="S2" s="101" t="s">
        <v>57</v>
      </c>
      <c r="T2" s="102"/>
      <c r="W2" s="81" t="s">
        <v>58</v>
      </c>
      <c r="X2" s="82">
        <f>SUM(N:N)</f>
        <v>0</v>
      </c>
    </row>
    <row r="3" spans="1:247" s="79" customFormat="1" ht="13.8" x14ac:dyDescent="0.3">
      <c r="A3" s="75"/>
      <c r="B3" s="76" t="s">
        <v>6</v>
      </c>
      <c r="C3" s="84" t="s">
        <v>59</v>
      </c>
      <c r="D3" s="75"/>
      <c r="E3" s="75"/>
      <c r="F3" s="76" t="s">
        <v>5</v>
      </c>
      <c r="G3" s="77" t="s">
        <v>47</v>
      </c>
      <c r="H3" s="75"/>
      <c r="I3" s="75"/>
      <c r="J3" s="75"/>
      <c r="K3" s="75"/>
      <c r="M3" s="83"/>
      <c r="N3" s="83"/>
      <c r="O3" s="83"/>
      <c r="P3" s="83"/>
      <c r="Q3" s="83"/>
      <c r="R3" s="83"/>
      <c r="S3" s="101"/>
      <c r="T3" s="102"/>
      <c r="W3" s="81" t="s">
        <v>60</v>
      </c>
      <c r="X3" s="82">
        <f>SUM(O:O)</f>
        <v>0</v>
      </c>
    </row>
    <row r="4" spans="1:247" s="79" customFormat="1" ht="13.8" x14ac:dyDescent="0.3">
      <c r="A4" s="75"/>
      <c r="B4" s="76" t="s">
        <v>61</v>
      </c>
      <c r="C4" s="78"/>
      <c r="D4" s="75"/>
      <c r="E4" s="75"/>
      <c r="F4" s="76" t="s">
        <v>62</v>
      </c>
      <c r="G4" s="77" t="s">
        <v>76</v>
      </c>
      <c r="H4" s="75"/>
      <c r="I4" s="75"/>
      <c r="J4" s="75"/>
      <c r="K4" s="75"/>
      <c r="M4" s="83"/>
      <c r="N4" s="83"/>
      <c r="O4" s="83"/>
      <c r="P4" s="83"/>
      <c r="Q4" s="85"/>
      <c r="R4" s="86"/>
      <c r="S4" s="103"/>
      <c r="T4" s="102"/>
      <c r="W4" s="81" t="s">
        <v>60</v>
      </c>
      <c r="X4" s="82">
        <f>SUM(P:P)</f>
        <v>0</v>
      </c>
    </row>
    <row r="5" spans="1:247" s="79" customFormat="1" ht="13.8" x14ac:dyDescent="0.3">
      <c r="A5" s="75"/>
      <c r="B5" s="76" t="s">
        <v>64</v>
      </c>
      <c r="C5" s="78" t="s">
        <v>74</v>
      </c>
      <c r="D5" s="75"/>
      <c r="E5" s="76"/>
      <c r="F5" s="75"/>
      <c r="G5" s="75"/>
      <c r="H5" s="75"/>
      <c r="I5" s="75"/>
      <c r="J5" s="75"/>
      <c r="K5" s="75"/>
      <c r="M5" s="83"/>
      <c r="N5" s="83"/>
      <c r="O5" s="83"/>
      <c r="P5" s="83"/>
      <c r="Q5" s="85"/>
      <c r="R5" s="86"/>
      <c r="S5" s="103"/>
      <c r="T5" s="102"/>
      <c r="W5" s="81" t="s">
        <v>60</v>
      </c>
      <c r="X5" s="82">
        <f>SUM(Q:Q)</f>
        <v>0</v>
      </c>
    </row>
    <row r="6" spans="1:247" s="79" customFormat="1" ht="13.8" x14ac:dyDescent="0.3">
      <c r="A6" s="75"/>
      <c r="B6" s="75" t="s">
        <v>18</v>
      </c>
      <c r="C6" s="87"/>
      <c r="D6" s="75"/>
      <c r="E6" s="75"/>
      <c r="F6" s="75"/>
      <c r="G6" s="75"/>
      <c r="H6" s="75"/>
      <c r="I6" s="75"/>
      <c r="J6" s="75"/>
      <c r="K6" s="75"/>
      <c r="M6" s="83"/>
      <c r="N6" s="83"/>
      <c r="O6" s="83"/>
      <c r="P6" s="83"/>
      <c r="Q6" s="85"/>
      <c r="R6" s="86"/>
      <c r="S6" s="103"/>
      <c r="T6" s="102"/>
      <c r="W6" s="81" t="s">
        <v>65</v>
      </c>
      <c r="X6" s="82">
        <f>SUM(R:R)</f>
        <v>0</v>
      </c>
    </row>
    <row r="7" spans="1:247" s="79" customFormat="1" ht="13.8" x14ac:dyDescent="0.3">
      <c r="A7" s="75"/>
      <c r="B7" s="75"/>
      <c r="C7" s="75"/>
      <c r="D7" s="75"/>
      <c r="E7" s="75"/>
      <c r="F7" s="75"/>
      <c r="G7" s="75"/>
      <c r="H7" s="75"/>
      <c r="I7" s="75"/>
      <c r="J7" s="75"/>
      <c r="K7" s="75"/>
      <c r="M7" s="83"/>
      <c r="N7" s="83"/>
      <c r="O7" s="83"/>
      <c r="P7" s="83"/>
      <c r="Q7" s="85"/>
      <c r="R7" s="86"/>
      <c r="S7" s="103"/>
      <c r="T7" s="102"/>
      <c r="W7" s="81" t="s">
        <v>66</v>
      </c>
      <c r="X7" s="82">
        <f>SUM(S:S)</f>
        <v>0</v>
      </c>
    </row>
    <row r="8" spans="1:247" s="79" customFormat="1" ht="13.8" x14ac:dyDescent="0.3">
      <c r="A8" s="88"/>
      <c r="E8" s="81" t="s">
        <v>12</v>
      </c>
      <c r="F8" s="82" t="str">
        <f>$C$1</f>
        <v>R. Abbott</v>
      </c>
      <c r="H8" s="89"/>
      <c r="I8" s="81" t="s">
        <v>13</v>
      </c>
      <c r="J8" s="90" t="str">
        <f>$G$2</f>
        <v>AA-SM-101-003</v>
      </c>
      <c r="K8" s="91"/>
      <c r="L8" s="92"/>
      <c r="M8" s="83"/>
      <c r="N8" s="83"/>
      <c r="O8" s="83"/>
      <c r="P8" s="83"/>
      <c r="Q8" s="83"/>
      <c r="R8" s="83"/>
      <c r="S8" s="83"/>
      <c r="T8" s="83"/>
    </row>
    <row r="9" spans="1:247" s="79" customFormat="1" ht="13.8" x14ac:dyDescent="0.3">
      <c r="E9" s="81" t="s">
        <v>14</v>
      </c>
      <c r="F9" s="89" t="str">
        <f>$C$2</f>
        <v xml:space="preserve"> </v>
      </c>
      <c r="H9" s="89"/>
      <c r="I9" s="81" t="s">
        <v>15</v>
      </c>
      <c r="J9" s="91" t="str">
        <f>$G$3</f>
        <v>IR</v>
      </c>
      <c r="K9" s="91"/>
      <c r="L9" s="92"/>
      <c r="M9" s="83">
        <v>1</v>
      </c>
      <c r="N9" s="83"/>
      <c r="O9" s="83"/>
      <c r="P9" s="83"/>
      <c r="Q9" s="83"/>
      <c r="R9" s="83"/>
      <c r="S9" s="83"/>
      <c r="T9" s="83"/>
    </row>
    <row r="10" spans="1:247" s="79" customFormat="1" ht="13.8" x14ac:dyDescent="0.3">
      <c r="E10" s="81" t="s">
        <v>6</v>
      </c>
      <c r="F10" s="89" t="str">
        <f>$C$3</f>
        <v>20/10/2013</v>
      </c>
      <c r="H10" s="89"/>
      <c r="I10" s="81" t="s">
        <v>16</v>
      </c>
      <c r="J10" s="82" t="str">
        <f>L10&amp;" of "&amp;$G$1</f>
        <v>1 of 1</v>
      </c>
      <c r="K10" s="89"/>
      <c r="L10" s="92">
        <f>SUM($M$1:M9)</f>
        <v>1</v>
      </c>
      <c r="M10" s="83"/>
      <c r="N10" s="83"/>
      <c r="O10" s="83"/>
      <c r="P10" s="83"/>
      <c r="Q10" s="83"/>
      <c r="R10" s="83"/>
      <c r="S10" s="83"/>
      <c r="T10" s="83"/>
    </row>
    <row r="11" spans="1:247" s="79" customFormat="1" ht="13.8" x14ac:dyDescent="0.3">
      <c r="A11" s="124"/>
      <c r="B11" s="124"/>
      <c r="C11" s="124"/>
      <c r="D11" s="124"/>
      <c r="E11" s="81" t="s">
        <v>67</v>
      </c>
      <c r="F11" s="89" t="str">
        <f>$C$5</f>
        <v>STANDARD SPREADSHEET METHOD</v>
      </c>
      <c r="I11" s="93"/>
      <c r="J11" s="82"/>
      <c r="M11" s="83"/>
      <c r="N11" s="83"/>
      <c r="O11" s="83"/>
      <c r="P11" s="83"/>
      <c r="Q11" s="83"/>
      <c r="R11" s="83"/>
      <c r="S11" s="83"/>
      <c r="T11" s="83"/>
    </row>
    <row r="12" spans="1:247" s="104" customFormat="1" x14ac:dyDescent="0.3">
      <c r="A12" s="105"/>
      <c r="B12" s="95" t="str">
        <f>$G$4</f>
        <v>LAMINATE PRINCIPLE STRAIN CALCULATION</v>
      </c>
      <c r="C12" s="105"/>
      <c r="D12" s="105"/>
      <c r="E12" s="105"/>
      <c r="F12" s="105"/>
      <c r="G12" s="105"/>
      <c r="H12" s="105"/>
      <c r="I12" s="105"/>
      <c r="J12" s="105"/>
      <c r="K12" s="105"/>
      <c r="L12" s="106"/>
      <c r="M12" s="107"/>
      <c r="N12" s="107"/>
      <c r="O12" s="107"/>
      <c r="P12" s="107"/>
      <c r="Q12" s="107"/>
      <c r="R12" s="107"/>
      <c r="S12" s="107"/>
      <c r="T12" s="107"/>
      <c r="U12" s="106"/>
      <c r="AL12" s="108"/>
      <c r="AM12" s="108"/>
    </row>
    <row r="13" spans="1:247" ht="13.8" x14ac:dyDescent="0.3">
      <c r="A13" s="3"/>
      <c r="B13" s="24" t="s">
        <v>32</v>
      </c>
      <c r="C13" s="3"/>
      <c r="D13" s="3"/>
      <c r="E13" s="3"/>
      <c r="F13" s="3"/>
      <c r="G13" s="3"/>
      <c r="H13" s="3"/>
      <c r="I13" s="3"/>
      <c r="J13" s="3"/>
      <c r="K13" s="3"/>
      <c r="CN13" s="7"/>
      <c r="CO13" s="8"/>
      <c r="CQ13" s="9"/>
      <c r="CR13" s="9"/>
      <c r="CS13" s="9"/>
      <c r="CU13" s="10"/>
      <c r="CW13" s="11"/>
      <c r="CX13" s="11"/>
      <c r="CY13" s="11"/>
      <c r="CZ13" s="11"/>
      <c r="DA13" s="11"/>
      <c r="DB13" s="11"/>
      <c r="DF13" s="7"/>
      <c r="DG13" s="8"/>
      <c r="DJ13" s="7"/>
      <c r="DK13" s="8"/>
      <c r="DM13" s="9"/>
      <c r="DN13" s="9"/>
      <c r="DO13" s="9"/>
      <c r="DQ13" s="12"/>
      <c r="DR13" s="12"/>
      <c r="DS13" s="12"/>
      <c r="FC13" s="13"/>
      <c r="FD13" s="13"/>
      <c r="FE13" s="13"/>
      <c r="FF13" s="13"/>
      <c r="FG13" s="13"/>
      <c r="FH13" s="13"/>
      <c r="FI13" s="13"/>
      <c r="FK13" s="14"/>
      <c r="FL13" s="15"/>
      <c r="FM13" s="16"/>
      <c r="FN13" s="15"/>
      <c r="FO13" s="16"/>
      <c r="FP13" s="16"/>
      <c r="FQ13" s="16"/>
      <c r="FR13" s="14"/>
      <c r="FS13" s="15"/>
      <c r="FT13" s="16"/>
      <c r="FU13" s="21"/>
      <c r="FV13" s="17"/>
      <c r="FW13" s="15"/>
      <c r="FX13" s="17"/>
      <c r="FY13" s="14"/>
      <c r="FZ13" s="18"/>
      <c r="GA13" s="16"/>
      <c r="GB13" s="17"/>
      <c r="GC13" s="17"/>
      <c r="GD13" s="17"/>
      <c r="GE13" s="17"/>
      <c r="GF13" s="14"/>
      <c r="GG13" s="16"/>
      <c r="GH13" s="19"/>
      <c r="GI13" s="19"/>
      <c r="GJ13" s="19"/>
      <c r="GK13" s="19"/>
      <c r="GL13" s="19"/>
      <c r="GM13" s="19"/>
      <c r="GN13" s="19"/>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row>
    <row r="14" spans="1:247" ht="13.8" x14ac:dyDescent="0.3">
      <c r="A14" s="3"/>
      <c r="B14" s="24" t="s">
        <v>48</v>
      </c>
      <c r="C14" s="3"/>
      <c r="D14" s="3"/>
      <c r="E14" s="3"/>
      <c r="F14" s="3"/>
      <c r="G14" s="3"/>
      <c r="H14" s="3"/>
      <c r="I14" s="3"/>
      <c r="J14" s="3"/>
      <c r="K14" s="3"/>
      <c r="CN14" s="7"/>
      <c r="CO14" s="8"/>
      <c r="CQ14" s="9"/>
      <c r="CR14" s="9"/>
      <c r="CS14" s="9"/>
      <c r="CU14" s="10"/>
      <c r="CW14" s="11"/>
      <c r="CX14" s="11"/>
      <c r="CY14" s="11"/>
      <c r="CZ14" s="11"/>
      <c r="DA14" s="11"/>
      <c r="DB14" s="11"/>
      <c r="DF14" s="7"/>
      <c r="DG14" s="8"/>
      <c r="DJ14" s="7"/>
      <c r="DK14" s="8"/>
      <c r="DM14" s="9"/>
      <c r="DN14" s="9"/>
      <c r="DO14" s="9"/>
      <c r="DQ14" s="12"/>
      <c r="DR14" s="12"/>
      <c r="DS14" s="12"/>
      <c r="FC14" s="13"/>
      <c r="FD14" s="13"/>
      <c r="FE14" s="13"/>
      <c r="FF14" s="13"/>
      <c r="FG14" s="13"/>
      <c r="FH14" s="13"/>
      <c r="FI14" s="13"/>
      <c r="FK14" s="14"/>
      <c r="FL14" s="16"/>
      <c r="FM14" s="16"/>
      <c r="FN14" s="16"/>
      <c r="FO14" s="16"/>
      <c r="FP14" s="16"/>
      <c r="FQ14" s="16"/>
      <c r="FR14" s="14"/>
      <c r="FS14" s="18"/>
      <c r="FT14" s="16"/>
      <c r="FU14" s="15"/>
      <c r="FV14" s="17"/>
      <c r="FW14" s="16"/>
      <c r="FX14" s="17"/>
      <c r="FY14" s="14"/>
      <c r="FZ14" s="18"/>
      <c r="GA14" s="16"/>
      <c r="GB14" s="18"/>
      <c r="GC14" s="17"/>
      <c r="GD14" s="18"/>
      <c r="GE14" s="17"/>
      <c r="GG14" s="16"/>
      <c r="GH14" s="19"/>
      <c r="GI14" s="19"/>
      <c r="GJ14" s="19"/>
      <c r="GK14" s="19"/>
      <c r="GL14" s="19"/>
      <c r="GM14" s="19"/>
      <c r="GN14" s="19"/>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row>
    <row r="15" spans="1:247" ht="13.8" x14ac:dyDescent="0.3">
      <c r="A15" s="3"/>
      <c r="B15" s="3"/>
      <c r="C15" s="3"/>
      <c r="D15" s="3"/>
      <c r="E15" s="3"/>
      <c r="F15" s="3"/>
      <c r="G15" s="3"/>
      <c r="H15" s="3"/>
      <c r="I15" s="3"/>
      <c r="J15" s="3"/>
      <c r="K15" s="3"/>
      <c r="W15" s="22"/>
      <c r="CN15" s="7"/>
      <c r="CO15" s="8"/>
      <c r="CQ15" s="9"/>
      <c r="CR15" s="9"/>
      <c r="CS15" s="9"/>
      <c r="CU15" s="10"/>
      <c r="CW15" s="11"/>
      <c r="CX15" s="11"/>
      <c r="CY15" s="11"/>
      <c r="CZ15" s="11"/>
      <c r="DA15" s="11"/>
      <c r="DB15" s="11"/>
      <c r="DF15" s="7"/>
      <c r="DG15" s="8"/>
      <c r="DJ15" s="7"/>
      <c r="DK15" s="8"/>
      <c r="DM15" s="9"/>
      <c r="DN15" s="9"/>
      <c r="DO15" s="9"/>
      <c r="DQ15" s="12"/>
      <c r="DR15" s="12"/>
      <c r="DS15" s="12"/>
      <c r="FC15" s="13"/>
      <c r="FD15" s="13"/>
      <c r="FE15" s="13"/>
      <c r="FF15" s="13"/>
      <c r="FG15" s="13"/>
      <c r="FH15" s="13"/>
      <c r="FI15" s="13"/>
      <c r="FK15" s="14"/>
      <c r="FL15" s="16"/>
      <c r="FM15" s="16"/>
      <c r="FN15" s="16"/>
      <c r="FO15" s="16"/>
      <c r="FP15" s="16"/>
      <c r="FQ15" s="16"/>
      <c r="FR15" s="14"/>
      <c r="FS15" s="18"/>
      <c r="FT15" s="16"/>
      <c r="FU15" s="15"/>
      <c r="FV15" s="17"/>
      <c r="FW15" s="16"/>
      <c r="FX15" s="17"/>
      <c r="FY15" s="14"/>
      <c r="FZ15" s="18"/>
      <c r="GA15" s="16"/>
      <c r="GB15" s="18"/>
      <c r="GC15" s="17"/>
      <c r="GD15" s="18"/>
      <c r="GE15" s="17"/>
      <c r="GG15" s="16"/>
      <c r="GH15" s="19"/>
      <c r="GI15" s="19"/>
      <c r="GJ15" s="19"/>
      <c r="GK15" s="19"/>
      <c r="GL15" s="19"/>
      <c r="GM15" s="19"/>
      <c r="GN15" s="19"/>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row>
    <row r="16" spans="1:247" ht="13.8" x14ac:dyDescent="0.3">
      <c r="A16" s="24" t="s">
        <v>33</v>
      </c>
      <c r="B16" s="3"/>
      <c r="C16" s="3"/>
      <c r="D16" s="3"/>
      <c r="E16" s="3"/>
      <c r="F16" s="3"/>
      <c r="G16" s="3"/>
      <c r="H16" s="3"/>
      <c r="I16" s="3"/>
      <c r="J16" s="3"/>
      <c r="K16" s="3"/>
      <c r="W16" s="22"/>
      <c r="X16" s="23"/>
      <c r="CN16" s="7"/>
      <c r="CO16" s="8"/>
      <c r="CQ16" s="9"/>
      <c r="CR16" s="9"/>
      <c r="CS16" s="9"/>
      <c r="CU16" s="10"/>
      <c r="CW16" s="11"/>
      <c r="CX16" s="11"/>
      <c r="CY16" s="11"/>
      <c r="CZ16" s="11"/>
      <c r="DA16" s="11"/>
      <c r="DB16" s="11"/>
      <c r="DF16" s="7"/>
      <c r="DG16" s="8"/>
      <c r="DJ16" s="7"/>
      <c r="DK16" s="8"/>
      <c r="DM16" s="9"/>
      <c r="DN16" s="9"/>
      <c r="DO16" s="9"/>
      <c r="DQ16" s="12"/>
      <c r="DR16" s="12"/>
      <c r="DS16" s="12"/>
      <c r="FC16" s="13"/>
      <c r="FD16" s="13"/>
      <c r="FE16" s="13"/>
      <c r="FF16" s="13"/>
      <c r="FG16" s="13"/>
      <c r="FH16" s="13"/>
      <c r="FI16" s="13"/>
      <c r="FK16" s="14"/>
      <c r="FL16" s="15"/>
      <c r="FM16" s="16"/>
      <c r="FN16" s="15"/>
      <c r="FO16" s="16"/>
      <c r="FP16" s="16"/>
      <c r="FQ16" s="16"/>
      <c r="FR16" s="14"/>
      <c r="FS16" s="15"/>
      <c r="FT16" s="16"/>
      <c r="FU16" s="15"/>
      <c r="FV16" s="17"/>
      <c r="FW16" s="15"/>
      <c r="FX16" s="17"/>
      <c r="FY16" s="14"/>
      <c r="FZ16" s="18"/>
      <c r="GA16" s="16"/>
      <c r="GB16" s="17"/>
      <c r="GC16" s="17"/>
      <c r="GD16" s="17"/>
      <c r="GE16" s="17"/>
      <c r="GG16" s="16"/>
      <c r="GH16" s="19"/>
      <c r="GI16" s="19"/>
      <c r="GJ16" s="19"/>
      <c r="GK16" s="19"/>
      <c r="GL16" s="19"/>
      <c r="GM16" s="19"/>
      <c r="GN16" s="19"/>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row>
    <row r="17" spans="1:247" ht="13.8" x14ac:dyDescent="0.3">
      <c r="A17" s="26">
        <v>713795.92051745451</v>
      </c>
      <c r="B17" s="27">
        <v>286964.2094825455</v>
      </c>
      <c r="C17" s="27">
        <v>0</v>
      </c>
      <c r="D17" s="28">
        <v>-9.5496943686157465E-12</v>
      </c>
      <c r="E17" s="29">
        <v>-5.0022208597511053E-12</v>
      </c>
      <c r="F17" s="30">
        <v>0</v>
      </c>
      <c r="G17" s="3"/>
      <c r="H17" s="24" t="s">
        <v>34</v>
      </c>
      <c r="I17" s="3"/>
      <c r="J17" s="3"/>
      <c r="K17" s="3"/>
      <c r="W17" s="22"/>
      <c r="X17" s="23"/>
      <c r="CN17" s="7"/>
      <c r="CO17" s="8"/>
      <c r="CQ17" s="9"/>
      <c r="CR17" s="9"/>
      <c r="CS17" s="9"/>
      <c r="CU17" s="10"/>
      <c r="CW17" s="11"/>
      <c r="CX17" s="11"/>
      <c r="CY17" s="11"/>
      <c r="CZ17" s="11"/>
      <c r="DA17" s="11"/>
      <c r="DB17" s="11"/>
      <c r="DF17" s="7"/>
      <c r="DG17" s="8"/>
      <c r="DJ17" s="7"/>
      <c r="DK17" s="8"/>
      <c r="DM17" s="9"/>
      <c r="DN17" s="9"/>
      <c r="DO17" s="9"/>
      <c r="DQ17" s="12"/>
      <c r="DR17" s="12"/>
      <c r="DS17" s="12"/>
      <c r="FC17" s="13"/>
      <c r="FD17" s="13"/>
      <c r="FE17" s="13"/>
      <c r="FF17" s="13"/>
      <c r="FG17" s="13"/>
      <c r="FH17" s="13"/>
      <c r="FI17" s="13"/>
      <c r="FK17" s="14"/>
      <c r="FL17" s="15"/>
      <c r="FM17" s="16"/>
      <c r="FN17" s="15"/>
      <c r="FO17" s="16"/>
      <c r="FP17" s="16"/>
      <c r="FQ17" s="16"/>
      <c r="FR17" s="14"/>
      <c r="FS17" s="15"/>
      <c r="FT17" s="16"/>
      <c r="FU17" s="21"/>
      <c r="FV17" s="17"/>
      <c r="FW17" s="15"/>
      <c r="FX17" s="17"/>
      <c r="FY17" s="14"/>
      <c r="FZ17" s="18"/>
      <c r="GA17" s="16"/>
      <c r="GB17" s="17"/>
      <c r="GC17" s="17"/>
      <c r="GD17" s="17"/>
      <c r="GE17" s="17"/>
      <c r="GF17" s="14"/>
      <c r="GG17" s="16"/>
      <c r="GH17" s="19"/>
      <c r="GI17" s="19"/>
      <c r="GJ17" s="19"/>
      <c r="GK17" s="19"/>
      <c r="GL17" s="19"/>
      <c r="GM17" s="19"/>
      <c r="GN17" s="19"/>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row>
    <row r="18" spans="1:247" ht="13.8" x14ac:dyDescent="0.3">
      <c r="A18" s="36">
        <v>286964.2094825455</v>
      </c>
      <c r="B18" s="37">
        <v>713795.92051745451</v>
      </c>
      <c r="C18" s="37">
        <v>0</v>
      </c>
      <c r="D18" s="38">
        <v>-5.0022208597511053E-12</v>
      </c>
      <c r="E18" s="39">
        <v>-9.5496943686157465E-12</v>
      </c>
      <c r="F18" s="40">
        <v>0</v>
      </c>
      <c r="G18" s="3"/>
      <c r="H18" s="51">
        <v>0.1800000000000001</v>
      </c>
      <c r="I18" s="3" t="s">
        <v>11</v>
      </c>
      <c r="J18" s="3"/>
      <c r="K18" s="3"/>
      <c r="W18" s="61"/>
      <c r="X18" s="23"/>
      <c r="CN18" s="7"/>
      <c r="CO18" s="8"/>
      <c r="CQ18" s="9"/>
      <c r="CR18" s="9"/>
      <c r="CS18" s="9"/>
      <c r="CU18" s="10"/>
      <c r="CW18" s="11"/>
      <c r="CX18" s="11"/>
      <c r="CY18" s="11"/>
      <c r="CZ18" s="11"/>
      <c r="DA18" s="11"/>
      <c r="DB18" s="11"/>
      <c r="DF18" s="7"/>
      <c r="DG18" s="8"/>
      <c r="DJ18" s="7"/>
      <c r="DK18" s="8"/>
      <c r="DM18" s="9"/>
      <c r="DN18" s="9"/>
      <c r="DO18" s="9"/>
      <c r="DQ18" s="12"/>
      <c r="DR18" s="12"/>
      <c r="DS18" s="12"/>
      <c r="FC18" s="13"/>
      <c r="FD18" s="13"/>
      <c r="FE18" s="13"/>
      <c r="FF18" s="13"/>
      <c r="FG18" s="13"/>
      <c r="FH18" s="13"/>
      <c r="FI18" s="13"/>
      <c r="FK18" s="14"/>
      <c r="FL18" s="16"/>
      <c r="FM18" s="16"/>
      <c r="FN18" s="16"/>
      <c r="FO18" s="16"/>
      <c r="FP18" s="16"/>
      <c r="FQ18" s="16"/>
      <c r="FR18" s="14"/>
      <c r="FS18" s="18"/>
      <c r="FT18" s="16"/>
      <c r="FU18" s="15"/>
      <c r="FV18" s="17"/>
      <c r="FW18" s="16"/>
      <c r="FX18" s="17"/>
      <c r="FY18" s="14"/>
      <c r="FZ18" s="18"/>
      <c r="GA18" s="16"/>
      <c r="GB18" s="18"/>
      <c r="GC18" s="17"/>
      <c r="GD18" s="18"/>
      <c r="GE18" s="17"/>
      <c r="GG18" s="16"/>
      <c r="GH18" s="19"/>
      <c r="GI18" s="19"/>
      <c r="GJ18" s="19"/>
      <c r="GK18" s="19"/>
      <c r="GL18" s="19"/>
      <c r="GM18" s="19"/>
      <c r="GN18" s="19"/>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row>
    <row r="19" spans="1:247" ht="13.8" x14ac:dyDescent="0.3">
      <c r="A19" s="36">
        <v>0</v>
      </c>
      <c r="B19" s="37">
        <v>0</v>
      </c>
      <c r="C19" s="37">
        <v>278744.52746618184</v>
      </c>
      <c r="D19" s="45">
        <v>0</v>
      </c>
      <c r="E19" s="46">
        <v>0</v>
      </c>
      <c r="F19" s="47">
        <v>-3.4106051316484809E-12</v>
      </c>
      <c r="G19" s="3"/>
      <c r="H19" s="3"/>
      <c r="I19" s="3"/>
      <c r="J19" s="3"/>
      <c r="K19" s="3"/>
      <c r="W19" s="61"/>
      <c r="X19" s="23"/>
      <c r="CN19" s="7"/>
      <c r="CO19" s="8"/>
      <c r="CQ19" s="9"/>
      <c r="CR19" s="9"/>
      <c r="CS19" s="9"/>
      <c r="CU19" s="10"/>
      <c r="CW19" s="11"/>
      <c r="CX19" s="11"/>
      <c r="CY19" s="11"/>
      <c r="CZ19" s="11"/>
      <c r="DA19" s="11"/>
      <c r="DB19" s="11"/>
      <c r="DF19" s="7"/>
      <c r="DG19" s="8"/>
      <c r="DJ19" s="7"/>
      <c r="DK19" s="8"/>
      <c r="DM19" s="9"/>
      <c r="DN19" s="9"/>
      <c r="DO19" s="9"/>
      <c r="DQ19" s="12"/>
      <c r="DR19" s="12"/>
      <c r="DS19" s="12"/>
      <c r="FC19" s="13"/>
      <c r="FD19" s="13"/>
      <c r="FE19" s="13"/>
      <c r="FF19" s="13"/>
      <c r="FG19" s="13"/>
      <c r="FH19" s="13"/>
      <c r="FI19" s="13"/>
      <c r="FK19" s="14"/>
      <c r="FL19" s="16"/>
      <c r="FM19" s="16"/>
      <c r="FN19" s="16"/>
      <c r="FO19" s="16"/>
      <c r="FP19" s="16"/>
      <c r="FQ19" s="16"/>
      <c r="FR19" s="14"/>
      <c r="FS19" s="18"/>
      <c r="FT19" s="16"/>
      <c r="FU19" s="15"/>
      <c r="FV19" s="17"/>
      <c r="FW19" s="16"/>
      <c r="FX19" s="17"/>
      <c r="FY19" s="14"/>
      <c r="FZ19" s="18"/>
      <c r="GA19" s="16"/>
      <c r="GB19" s="18"/>
      <c r="GC19" s="17"/>
      <c r="GD19" s="18"/>
      <c r="GE19" s="17"/>
      <c r="GG19" s="16"/>
      <c r="GH19" s="19"/>
      <c r="GI19" s="19"/>
      <c r="GJ19" s="19"/>
      <c r="GK19" s="19"/>
      <c r="GL19" s="19"/>
      <c r="GM19" s="19"/>
      <c r="GN19" s="19"/>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row>
    <row r="20" spans="1:247" ht="13.8" x14ac:dyDescent="0.3">
      <c r="A20" s="28">
        <v>-9.5496943686157465E-12</v>
      </c>
      <c r="B20" s="29">
        <v>-5.0022208597511053E-12</v>
      </c>
      <c r="C20" s="30">
        <v>0</v>
      </c>
      <c r="D20" s="28">
        <v>1916.6657405414364</v>
      </c>
      <c r="E20" s="29">
        <v>785.3866104585677</v>
      </c>
      <c r="F20" s="30">
        <v>0</v>
      </c>
      <c r="G20" s="3"/>
      <c r="H20" s="3"/>
      <c r="I20" s="3"/>
      <c r="J20" s="3"/>
      <c r="K20" s="3"/>
      <c r="W20" s="61"/>
      <c r="X20" s="23"/>
      <c r="CN20" s="7"/>
      <c r="CO20" s="8"/>
      <c r="CQ20" s="9"/>
      <c r="CR20" s="9"/>
      <c r="CS20" s="9"/>
      <c r="CU20" s="10"/>
      <c r="CW20" s="11"/>
      <c r="CX20" s="11"/>
      <c r="CY20" s="11"/>
      <c r="CZ20" s="11"/>
      <c r="DA20" s="11"/>
      <c r="DB20" s="11"/>
      <c r="DF20" s="7"/>
      <c r="DG20" s="8"/>
      <c r="DJ20" s="7"/>
      <c r="DK20" s="8"/>
      <c r="DM20" s="9"/>
      <c r="DN20" s="9"/>
      <c r="DO20" s="9"/>
      <c r="DQ20" s="12"/>
      <c r="DR20" s="12"/>
      <c r="DS20" s="12"/>
      <c r="FC20" s="13"/>
      <c r="FD20" s="13"/>
      <c r="FE20" s="13"/>
      <c r="FF20" s="13"/>
      <c r="FG20" s="13"/>
      <c r="FH20" s="13"/>
      <c r="FI20" s="13"/>
      <c r="FK20" s="14"/>
      <c r="FL20" s="15"/>
      <c r="FM20" s="16"/>
      <c r="FN20" s="15"/>
      <c r="FO20" s="16"/>
      <c r="FP20" s="16"/>
      <c r="FQ20" s="16"/>
      <c r="FR20" s="14"/>
      <c r="FS20" s="15"/>
      <c r="FT20" s="16"/>
      <c r="FU20" s="15"/>
      <c r="FV20" s="17"/>
      <c r="FW20" s="15"/>
      <c r="FX20" s="17"/>
      <c r="FY20" s="14"/>
      <c r="FZ20" s="18"/>
      <c r="GA20" s="16"/>
      <c r="GB20" s="17"/>
      <c r="GC20" s="17"/>
      <c r="GD20" s="17"/>
      <c r="GE20" s="17"/>
      <c r="GG20" s="16"/>
      <c r="GH20" s="19"/>
      <c r="GI20" s="19"/>
      <c r="GJ20" s="19"/>
      <c r="GK20" s="19"/>
      <c r="GL20" s="19"/>
      <c r="GM20" s="19"/>
      <c r="GN20" s="19"/>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row>
    <row r="21" spans="1:247" ht="13.8" x14ac:dyDescent="0.3">
      <c r="A21" s="38">
        <v>-5.0022208597511053E-12</v>
      </c>
      <c r="B21" s="39">
        <v>-9.5496943686157465E-12</v>
      </c>
      <c r="C21" s="40">
        <v>0</v>
      </c>
      <c r="D21" s="38">
        <v>785.3866104585677</v>
      </c>
      <c r="E21" s="39">
        <v>1916.6657405414364</v>
      </c>
      <c r="F21" s="40">
        <v>0</v>
      </c>
      <c r="G21" s="3"/>
      <c r="H21" s="3"/>
      <c r="I21" s="3"/>
      <c r="J21" s="3"/>
      <c r="K21" s="3"/>
      <c r="W21" s="61"/>
      <c r="X21" s="23"/>
      <c r="CN21" s="7"/>
      <c r="CO21" s="8"/>
      <c r="CQ21" s="9"/>
      <c r="CR21" s="9"/>
      <c r="CS21" s="9"/>
      <c r="CU21" s="10"/>
      <c r="CW21" s="11"/>
      <c r="CX21" s="11"/>
      <c r="CY21" s="11"/>
      <c r="CZ21" s="11"/>
      <c r="DA21" s="11"/>
      <c r="DB21" s="11"/>
      <c r="DF21" s="7"/>
      <c r="DG21" s="8"/>
      <c r="DJ21" s="7"/>
      <c r="DK21" s="8"/>
      <c r="DM21" s="9"/>
      <c r="DN21" s="9"/>
      <c r="DO21" s="9"/>
      <c r="DQ21" s="12"/>
      <c r="DR21" s="12"/>
      <c r="DS21" s="12"/>
      <c r="FC21" s="13"/>
      <c r="FD21" s="13"/>
      <c r="FE21" s="13"/>
      <c r="FF21" s="13"/>
      <c r="FG21" s="13"/>
      <c r="FH21" s="13"/>
      <c r="FI21" s="13"/>
      <c r="FK21" s="14"/>
      <c r="FL21" s="15"/>
      <c r="FM21" s="16"/>
      <c r="FN21" s="15"/>
      <c r="FO21" s="16"/>
      <c r="FP21" s="16"/>
      <c r="FQ21" s="16"/>
      <c r="FR21" s="14"/>
      <c r="FS21" s="15"/>
      <c r="FT21" s="16"/>
      <c r="FU21" s="21"/>
      <c r="FV21" s="17"/>
      <c r="FW21" s="15"/>
      <c r="FX21" s="17"/>
      <c r="FY21" s="14"/>
      <c r="FZ21" s="18"/>
      <c r="GA21" s="16"/>
      <c r="GB21" s="17"/>
      <c r="GC21" s="17"/>
      <c r="GD21" s="17"/>
      <c r="GE21" s="17"/>
      <c r="GF21" s="14"/>
      <c r="GG21" s="16"/>
      <c r="GH21" s="19"/>
      <c r="GI21" s="19"/>
      <c r="GJ21" s="19"/>
      <c r="GK21" s="19"/>
      <c r="GL21" s="19"/>
      <c r="GM21" s="19"/>
      <c r="GN21" s="19"/>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row>
    <row r="22" spans="1:247" ht="13.8" x14ac:dyDescent="0.3">
      <c r="A22" s="45">
        <v>0</v>
      </c>
      <c r="B22" s="46">
        <v>0</v>
      </c>
      <c r="C22" s="47">
        <v>-3.4106051316484809E-12</v>
      </c>
      <c r="D22" s="45">
        <v>0</v>
      </c>
      <c r="E22" s="46">
        <v>0</v>
      </c>
      <c r="F22" s="47">
        <v>763.19346901438576</v>
      </c>
      <c r="G22" s="3"/>
      <c r="H22" s="3"/>
      <c r="I22" s="3"/>
      <c r="J22" s="3"/>
      <c r="K22" s="3"/>
      <c r="W22" s="61"/>
      <c r="X22" s="23"/>
      <c r="CN22" s="7"/>
      <c r="CO22" s="8"/>
      <c r="CQ22" s="9"/>
      <c r="CR22" s="9"/>
      <c r="CS22" s="9"/>
      <c r="CU22" s="10"/>
      <c r="CW22" s="11"/>
      <c r="CX22" s="11"/>
      <c r="CY22" s="11"/>
      <c r="CZ22" s="11"/>
      <c r="DA22" s="11"/>
      <c r="DB22" s="11"/>
      <c r="DF22" s="7"/>
      <c r="DG22" s="8"/>
      <c r="DJ22" s="7"/>
      <c r="DK22" s="8"/>
      <c r="DM22" s="9"/>
      <c r="DN22" s="9"/>
      <c r="DO22" s="9"/>
      <c r="DQ22" s="12"/>
      <c r="DR22" s="12"/>
      <c r="DS22" s="12"/>
      <c r="FC22" s="13"/>
      <c r="FD22" s="13"/>
      <c r="FE22" s="13"/>
      <c r="FF22" s="13"/>
      <c r="FG22" s="13"/>
      <c r="FH22" s="13"/>
      <c r="FI22" s="13"/>
      <c r="FK22" s="14"/>
      <c r="FL22" s="16"/>
      <c r="FM22" s="16"/>
      <c r="FN22" s="16"/>
      <c r="FO22" s="16"/>
      <c r="FP22" s="16"/>
      <c r="FQ22" s="16"/>
      <c r="FR22" s="14"/>
      <c r="FS22" s="18"/>
      <c r="FT22" s="16"/>
      <c r="FU22" s="15"/>
      <c r="FV22" s="17"/>
      <c r="FW22" s="16"/>
      <c r="FX22" s="17"/>
      <c r="FY22" s="14"/>
      <c r="FZ22" s="18"/>
      <c r="GA22" s="16"/>
      <c r="GB22" s="18"/>
      <c r="GC22" s="17"/>
      <c r="GD22" s="18"/>
      <c r="GE22" s="17"/>
      <c r="GG22" s="16"/>
      <c r="GH22" s="19"/>
      <c r="GI22" s="19"/>
      <c r="GJ22" s="19"/>
      <c r="GK22" s="19"/>
      <c r="GL22" s="19"/>
      <c r="GM22" s="19"/>
      <c r="GN22" s="19"/>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row>
    <row r="23" spans="1:247" ht="13.8" x14ac:dyDescent="0.3">
      <c r="A23" s="39"/>
      <c r="B23" s="39"/>
      <c r="C23" s="39"/>
      <c r="D23" s="39"/>
      <c r="E23" s="39"/>
      <c r="F23" s="39"/>
      <c r="G23" s="3"/>
      <c r="H23" s="3"/>
      <c r="I23" s="3"/>
      <c r="J23" s="3"/>
      <c r="K23" s="3"/>
      <c r="W23" s="61"/>
      <c r="X23" s="23"/>
      <c r="CN23" s="7"/>
      <c r="CO23" s="8"/>
      <c r="CQ23" s="9"/>
      <c r="CR23" s="9"/>
      <c r="CS23" s="9"/>
      <c r="CU23" s="10"/>
      <c r="CW23" s="11"/>
      <c r="CX23" s="11"/>
      <c r="CY23" s="11"/>
      <c r="CZ23" s="11"/>
      <c r="DA23" s="11"/>
      <c r="DB23" s="11"/>
      <c r="DF23" s="7"/>
      <c r="DG23" s="8"/>
      <c r="DJ23" s="7"/>
      <c r="DK23" s="8"/>
      <c r="DM23" s="9"/>
      <c r="DN23" s="9"/>
      <c r="DO23" s="9"/>
      <c r="DQ23" s="12"/>
      <c r="DR23" s="12"/>
      <c r="DS23" s="12"/>
      <c r="FC23" s="13"/>
      <c r="FD23" s="13"/>
      <c r="FE23" s="13"/>
      <c r="FF23" s="13"/>
      <c r="FG23" s="13"/>
      <c r="FH23" s="13"/>
      <c r="FI23" s="13"/>
      <c r="FK23" s="14"/>
      <c r="FL23" s="16"/>
      <c r="FM23" s="16"/>
      <c r="FN23" s="16"/>
      <c r="FO23" s="16"/>
      <c r="FP23" s="16"/>
      <c r="FQ23" s="16"/>
      <c r="FR23" s="14"/>
      <c r="FS23" s="18"/>
      <c r="FT23" s="16"/>
      <c r="FU23" s="15"/>
      <c r="FV23" s="17"/>
      <c r="FW23" s="16"/>
      <c r="FX23" s="17"/>
      <c r="FY23" s="14"/>
      <c r="FZ23" s="18"/>
      <c r="GA23" s="16"/>
      <c r="GB23" s="18"/>
      <c r="GC23" s="17"/>
      <c r="GD23" s="18"/>
      <c r="GE23" s="17"/>
      <c r="GG23" s="16"/>
      <c r="GH23" s="19"/>
      <c r="GI23" s="19"/>
      <c r="GJ23" s="19"/>
      <c r="GK23" s="19"/>
      <c r="GL23" s="19"/>
      <c r="GM23" s="19"/>
      <c r="GN23" s="19"/>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row>
    <row r="24" spans="1:247" ht="13.8" x14ac:dyDescent="0.3">
      <c r="A24" s="24" t="s">
        <v>71</v>
      </c>
      <c r="B24" s="52"/>
      <c r="C24" s="52"/>
      <c r="D24" s="55"/>
      <c r="E24" s="67"/>
      <c r="F24" s="68"/>
      <c r="G24" s="67"/>
      <c r="H24" s="67"/>
      <c r="I24" s="3"/>
      <c r="J24" s="3"/>
      <c r="K24" s="3"/>
      <c r="W24" s="61"/>
      <c r="X24" s="23"/>
      <c r="CN24" s="7"/>
      <c r="CO24" s="8"/>
      <c r="CQ24" s="9"/>
      <c r="CR24" s="9"/>
      <c r="CS24" s="9"/>
      <c r="CU24" s="10"/>
      <c r="CW24" s="11"/>
      <c r="CX24" s="11"/>
      <c r="CY24" s="11"/>
      <c r="CZ24" s="11"/>
      <c r="DA24" s="11"/>
      <c r="DB24" s="11"/>
      <c r="DF24" s="7"/>
      <c r="DG24" s="8"/>
      <c r="DJ24" s="7"/>
      <c r="DK24" s="8"/>
      <c r="DM24" s="9"/>
      <c r="DN24" s="9"/>
      <c r="DO24" s="9"/>
      <c r="DQ24" s="12"/>
      <c r="DR24" s="12"/>
      <c r="DS24" s="12"/>
      <c r="FC24" s="13"/>
      <c r="FD24" s="13"/>
      <c r="FE24" s="13"/>
      <c r="FF24" s="13"/>
      <c r="FG24" s="13"/>
      <c r="FH24" s="13"/>
      <c r="FI24" s="13"/>
      <c r="FK24" s="14"/>
      <c r="FL24" s="16"/>
      <c r="FM24" s="16"/>
      <c r="FN24" s="16"/>
      <c r="FO24" s="16"/>
      <c r="FP24" s="16"/>
      <c r="FQ24" s="16"/>
      <c r="FR24" s="14"/>
      <c r="FS24" s="18"/>
      <c r="FT24" s="16"/>
      <c r="FU24" s="15"/>
      <c r="FV24" s="17"/>
      <c r="FW24" s="16"/>
      <c r="FX24" s="17"/>
      <c r="FY24" s="14"/>
      <c r="FZ24" s="18"/>
      <c r="GA24" s="16"/>
      <c r="GB24" s="18"/>
      <c r="GC24" s="17"/>
      <c r="GD24" s="18"/>
      <c r="GE24" s="17"/>
      <c r="GG24" s="16"/>
      <c r="GH24" s="19"/>
      <c r="GI24" s="19"/>
      <c r="GJ24" s="19"/>
      <c r="GK24" s="19"/>
      <c r="GL24" s="19"/>
      <c r="GM24" s="19"/>
      <c r="GN24" s="19"/>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row>
    <row r="25" spans="1:247" ht="15" x14ac:dyDescent="0.35">
      <c r="A25" s="56" t="s">
        <v>25</v>
      </c>
      <c r="B25" s="57">
        <v>500</v>
      </c>
      <c r="C25" s="52" t="s">
        <v>9</v>
      </c>
      <c r="D25" s="55"/>
      <c r="E25" s="56" t="s">
        <v>28</v>
      </c>
      <c r="F25" s="57">
        <v>0</v>
      </c>
      <c r="G25" s="52" t="s">
        <v>10</v>
      </c>
      <c r="H25" s="52"/>
      <c r="I25" s="3"/>
      <c r="J25" s="3"/>
      <c r="K25" s="3"/>
      <c r="CN25" s="7"/>
      <c r="CO25" s="8"/>
      <c r="CQ25" s="9"/>
      <c r="CR25" s="9"/>
      <c r="CS25" s="9"/>
      <c r="CU25" s="10"/>
      <c r="CW25" s="11"/>
      <c r="CX25" s="11"/>
      <c r="CY25" s="11"/>
      <c r="CZ25" s="11"/>
      <c r="DA25" s="11"/>
      <c r="DB25" s="11"/>
      <c r="DF25" s="7"/>
      <c r="DG25" s="8"/>
      <c r="DJ25" s="7"/>
      <c r="DK25" s="8"/>
      <c r="DM25" s="9"/>
      <c r="DN25" s="9"/>
      <c r="DO25" s="9"/>
      <c r="DQ25" s="12"/>
      <c r="DR25" s="12"/>
      <c r="DS25" s="12"/>
      <c r="FC25" s="13"/>
      <c r="FD25" s="13"/>
      <c r="FE25" s="13"/>
      <c r="FF25" s="13"/>
      <c r="FG25" s="13"/>
      <c r="FH25" s="13"/>
      <c r="FI25" s="13"/>
      <c r="FK25" s="14"/>
      <c r="FL25" s="15"/>
      <c r="FM25" s="16"/>
      <c r="FN25" s="15"/>
      <c r="FO25" s="16"/>
      <c r="FP25" s="16"/>
      <c r="FQ25" s="16"/>
      <c r="FR25" s="14"/>
      <c r="FS25" s="15"/>
      <c r="FT25" s="16"/>
      <c r="FU25" s="15"/>
      <c r="FV25" s="17"/>
      <c r="FW25" s="15"/>
      <c r="FX25" s="17"/>
      <c r="FY25" s="14"/>
      <c r="FZ25" s="18"/>
      <c r="GA25" s="16"/>
      <c r="GB25" s="17"/>
      <c r="GC25" s="17"/>
      <c r="GD25" s="17"/>
      <c r="GE25" s="17"/>
      <c r="GG25" s="16"/>
      <c r="GH25" s="19"/>
      <c r="GI25" s="19"/>
      <c r="GJ25" s="19"/>
      <c r="GK25" s="19"/>
      <c r="GL25" s="19"/>
      <c r="GM25" s="19"/>
      <c r="GN25" s="19"/>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row>
    <row r="26" spans="1:247" ht="15" x14ac:dyDescent="0.35">
      <c r="A26" s="56" t="s">
        <v>26</v>
      </c>
      <c r="B26" s="57">
        <v>0</v>
      </c>
      <c r="C26" s="52" t="s">
        <v>9</v>
      </c>
      <c r="D26" s="55"/>
      <c r="E26" s="56" t="s">
        <v>29</v>
      </c>
      <c r="F26" s="57">
        <v>0</v>
      </c>
      <c r="G26" s="52" t="s">
        <v>10</v>
      </c>
      <c r="H26" s="52"/>
      <c r="I26" s="3"/>
      <c r="J26" s="3"/>
      <c r="K26" s="3"/>
      <c r="V26" s="34"/>
      <c r="W26" s="58" t="s">
        <v>24</v>
      </c>
      <c r="AF26" s="34"/>
      <c r="CN26" s="7"/>
      <c r="CO26" s="8"/>
      <c r="CQ26" s="9"/>
      <c r="CR26" s="9"/>
      <c r="CS26" s="9"/>
      <c r="CU26" s="10"/>
      <c r="CW26" s="11"/>
      <c r="CX26" s="11"/>
      <c r="CY26" s="11"/>
      <c r="CZ26" s="11"/>
      <c r="DA26" s="11"/>
      <c r="DB26" s="11"/>
      <c r="DF26" s="7"/>
      <c r="DG26" s="8"/>
      <c r="DJ26" s="7"/>
      <c r="DK26" s="8"/>
      <c r="DM26" s="9"/>
      <c r="DN26" s="9"/>
      <c r="DO26" s="9"/>
      <c r="DQ26" s="12"/>
      <c r="DR26" s="12"/>
      <c r="DS26" s="12"/>
      <c r="FC26" s="13"/>
      <c r="FD26" s="13"/>
      <c r="FE26" s="13"/>
      <c r="FF26" s="13"/>
      <c r="FG26" s="13"/>
      <c r="FH26" s="13"/>
      <c r="FI26" s="13"/>
      <c r="FK26" s="14"/>
      <c r="FL26" s="15"/>
      <c r="FM26" s="16"/>
      <c r="FN26" s="15"/>
      <c r="FO26" s="16"/>
      <c r="FP26" s="16"/>
      <c r="FQ26" s="16"/>
      <c r="FR26" s="14"/>
      <c r="FS26" s="15"/>
      <c r="FT26" s="16"/>
      <c r="FU26" s="21"/>
      <c r="FV26" s="17"/>
      <c r="FW26" s="15"/>
      <c r="FX26" s="17"/>
      <c r="FY26" s="14"/>
      <c r="FZ26" s="18"/>
      <c r="GA26" s="16"/>
      <c r="GB26" s="17"/>
      <c r="GC26" s="17"/>
      <c r="GD26" s="17"/>
      <c r="GE26" s="17"/>
      <c r="GF26" s="14"/>
      <c r="GG26" s="16"/>
      <c r="GH26" s="19"/>
      <c r="GI26" s="19"/>
      <c r="GJ26" s="19"/>
      <c r="GK26" s="19"/>
      <c r="GL26" s="19"/>
      <c r="GM26" s="19"/>
      <c r="GN26" s="19"/>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row>
    <row r="27" spans="1:247" ht="15" x14ac:dyDescent="0.35">
      <c r="A27" s="56" t="s">
        <v>27</v>
      </c>
      <c r="B27" s="57">
        <v>0</v>
      </c>
      <c r="C27" s="52" t="s">
        <v>9</v>
      </c>
      <c r="D27" s="55"/>
      <c r="E27" s="56" t="s">
        <v>30</v>
      </c>
      <c r="F27" s="57">
        <v>0</v>
      </c>
      <c r="G27" s="52" t="s">
        <v>10</v>
      </c>
      <c r="H27" s="52"/>
      <c r="I27" s="3"/>
      <c r="J27" s="3"/>
      <c r="K27" s="3"/>
      <c r="V27" s="34"/>
      <c r="W27" s="62">
        <f t="array" ref="W27:AB32">MINVERSE(A17:F22)</f>
        <v>1.6710420910651996E-6</v>
      </c>
      <c r="X27" s="62">
        <v>-6.7180164370645046E-7</v>
      </c>
      <c r="Y27" s="62">
        <v>0</v>
      </c>
      <c r="Z27" s="62">
        <v>7.3995447694041893E-21</v>
      </c>
      <c r="AA27" s="62">
        <v>-2.0181307944534625E-21</v>
      </c>
      <c r="AB27" s="62">
        <v>0</v>
      </c>
      <c r="AC27" s="63"/>
      <c r="AD27" s="64">
        <f>B25</f>
        <v>500</v>
      </c>
      <c r="AE27" s="63"/>
      <c r="AF27" s="65">
        <f t="array" ref="AF27:AF32">MMULT(W27:AB32,AD27:AD32)</f>
        <v>8.3552104553259981E-4</v>
      </c>
      <c r="AH27" s="31"/>
      <c r="AI27" s="32" t="s">
        <v>1</v>
      </c>
      <c r="AJ27" s="33"/>
      <c r="AK27" s="33"/>
      <c r="AL27" s="32" t="s">
        <v>0</v>
      </c>
      <c r="AM27" s="34"/>
      <c r="AO27" s="3" t="s">
        <v>35</v>
      </c>
      <c r="AS27" s="3" t="s">
        <v>36</v>
      </c>
      <c r="AW27" s="3" t="s">
        <v>45</v>
      </c>
      <c r="CN27" s="7"/>
      <c r="CO27" s="8"/>
      <c r="CQ27" s="9"/>
      <c r="CR27" s="9"/>
      <c r="CS27" s="9"/>
      <c r="CU27" s="10"/>
      <c r="CW27" s="11"/>
      <c r="CX27" s="11"/>
      <c r="CY27" s="11"/>
      <c r="CZ27" s="11"/>
      <c r="DA27" s="11"/>
      <c r="DB27" s="11"/>
      <c r="DF27" s="7"/>
      <c r="DG27" s="8"/>
      <c r="DJ27" s="7"/>
      <c r="DK27" s="8"/>
      <c r="DM27" s="9"/>
      <c r="DN27" s="9"/>
      <c r="DO27" s="9"/>
      <c r="DQ27" s="12"/>
      <c r="DR27" s="12"/>
      <c r="DS27" s="12"/>
      <c r="FC27" s="13"/>
      <c r="FD27" s="13"/>
      <c r="FE27" s="13"/>
      <c r="FF27" s="13"/>
      <c r="FG27" s="13"/>
      <c r="FH27" s="13"/>
      <c r="FI27" s="13"/>
      <c r="FK27" s="14"/>
      <c r="FL27" s="16"/>
      <c r="FM27" s="16"/>
      <c r="FN27" s="16"/>
      <c r="FO27" s="16"/>
      <c r="FP27" s="16"/>
      <c r="FQ27" s="16"/>
      <c r="FR27" s="14"/>
      <c r="FS27" s="18"/>
      <c r="FT27" s="16"/>
      <c r="FU27" s="15"/>
      <c r="FV27" s="17"/>
      <c r="FW27" s="16"/>
      <c r="FX27" s="17"/>
      <c r="FY27" s="14"/>
      <c r="FZ27" s="18"/>
      <c r="GA27" s="16"/>
      <c r="GB27" s="18"/>
      <c r="GC27" s="17"/>
      <c r="GD27" s="18"/>
      <c r="GE27" s="17"/>
      <c r="GG27" s="16"/>
      <c r="GH27" s="19"/>
      <c r="GI27" s="19"/>
      <c r="GJ27" s="19"/>
      <c r="GK27" s="19"/>
      <c r="GL27" s="19"/>
      <c r="GM27" s="19"/>
      <c r="GN27" s="19"/>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row>
    <row r="28" spans="1:247" ht="15" x14ac:dyDescent="0.35">
      <c r="A28" s="34" t="s">
        <v>7</v>
      </c>
      <c r="B28" s="44"/>
      <c r="C28" s="44"/>
      <c r="D28" s="3"/>
      <c r="E28" s="34" t="s">
        <v>31</v>
      </c>
      <c r="F28" s="3"/>
      <c r="G28" s="3"/>
      <c r="H28" s="3"/>
      <c r="I28" s="44" t="s">
        <v>8</v>
      </c>
      <c r="J28" s="44"/>
      <c r="K28" s="44"/>
      <c r="V28" s="34"/>
      <c r="W28" s="62">
        <v>-6.7180164370645046E-7</v>
      </c>
      <c r="X28" s="62">
        <v>1.6710420910651996E-6</v>
      </c>
      <c r="Y28" s="62">
        <v>0</v>
      </c>
      <c r="Z28" s="62">
        <v>-2.0181307944534633E-21</v>
      </c>
      <c r="AA28" s="62">
        <v>7.3995447694041893E-21</v>
      </c>
      <c r="AB28" s="62">
        <v>0</v>
      </c>
      <c r="AC28" s="63"/>
      <c r="AD28" s="64">
        <f>B26</f>
        <v>0</v>
      </c>
      <c r="AE28" s="63"/>
      <c r="AF28" s="65">
        <v>-3.3590082185322521E-4</v>
      </c>
      <c r="AH28" s="42" t="s">
        <v>43</v>
      </c>
      <c r="AI28" s="43">
        <f>AF27</f>
        <v>8.3552104553259981E-4</v>
      </c>
      <c r="AJ28" s="44"/>
      <c r="AK28" s="42" t="s">
        <v>43</v>
      </c>
      <c r="AL28" s="43">
        <f>AF30</f>
        <v>3.6997723847020943E-18</v>
      </c>
      <c r="AM28" s="34"/>
      <c r="AO28" s="42" t="s">
        <v>37</v>
      </c>
      <c r="AP28" s="53">
        <f>(H18/2*AL28+AI28)*1000000</f>
        <v>835.52104553260017</v>
      </c>
      <c r="AQ28" s="54" t="s">
        <v>20</v>
      </c>
      <c r="AS28" s="42" t="s">
        <v>37</v>
      </c>
      <c r="AT28" s="53">
        <f>AI28*1000000</f>
        <v>835.52104553259983</v>
      </c>
      <c r="AU28" s="54" t="s">
        <v>20</v>
      </c>
      <c r="AV28" s="44"/>
      <c r="AW28" s="42" t="s">
        <v>37</v>
      </c>
      <c r="AX28" s="53">
        <f>(AI28-H18/2*AL28)*1000000</f>
        <v>835.52104553259949</v>
      </c>
      <c r="AY28" s="54" t="s">
        <v>20</v>
      </c>
      <c r="CN28" s="7"/>
      <c r="CO28" s="8"/>
      <c r="CQ28" s="9"/>
      <c r="CR28" s="9"/>
      <c r="CS28" s="9"/>
      <c r="CU28" s="10"/>
      <c r="CW28" s="11"/>
      <c r="CX28" s="11"/>
      <c r="CY28" s="11"/>
      <c r="CZ28" s="11"/>
      <c r="DA28" s="11"/>
      <c r="DB28" s="11"/>
      <c r="DF28" s="7"/>
      <c r="DG28" s="8"/>
      <c r="DJ28" s="7"/>
      <c r="DK28" s="8"/>
      <c r="DM28" s="9"/>
      <c r="DN28" s="9"/>
      <c r="DO28" s="9"/>
      <c r="DQ28" s="12"/>
      <c r="DR28" s="12"/>
      <c r="DS28" s="12"/>
      <c r="FC28" s="13"/>
      <c r="FD28" s="13"/>
      <c r="FE28" s="13"/>
      <c r="FF28" s="13"/>
      <c r="FG28" s="13"/>
      <c r="FH28" s="13"/>
      <c r="FI28" s="13"/>
      <c r="FK28" s="14"/>
      <c r="FL28" s="16"/>
      <c r="FM28" s="16"/>
      <c r="FN28" s="16"/>
      <c r="FO28" s="16"/>
      <c r="FP28" s="16"/>
      <c r="FQ28" s="16"/>
      <c r="FR28" s="14"/>
      <c r="FS28" s="18"/>
      <c r="FT28" s="16"/>
      <c r="FU28" s="15"/>
      <c r="FV28" s="17"/>
      <c r="FW28" s="16"/>
      <c r="FX28" s="17"/>
      <c r="FY28" s="14"/>
      <c r="FZ28" s="18"/>
      <c r="GA28" s="16"/>
      <c r="GB28" s="18"/>
      <c r="GC28" s="17"/>
      <c r="GD28" s="18"/>
      <c r="GE28" s="17"/>
      <c r="GG28" s="16"/>
      <c r="GH28" s="19"/>
      <c r="GI28" s="19"/>
      <c r="GJ28" s="19"/>
      <c r="GK28" s="19"/>
      <c r="GL28" s="19"/>
      <c r="GM28" s="19"/>
      <c r="GN28" s="19"/>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row>
    <row r="29" spans="1:247" ht="15" x14ac:dyDescent="0.35">
      <c r="A29" s="42" t="s">
        <v>2</v>
      </c>
      <c r="B29" s="69">
        <f>((AP28+AP29)/2+(((AP28-AP29)/2)^2+(AP30/2)^2)^0.5)</f>
        <v>835.52104553260017</v>
      </c>
      <c r="C29" s="54" t="s">
        <v>39</v>
      </c>
      <c r="D29" s="3"/>
      <c r="E29" s="42" t="s">
        <v>2</v>
      </c>
      <c r="F29" s="53">
        <f>((AT28+AT29)/2+(((AT28-AT29)/2)^2+(AT30/2)^2)^0.5)</f>
        <v>835.52104553259983</v>
      </c>
      <c r="G29" s="54" t="s">
        <v>39</v>
      </c>
      <c r="H29" s="3"/>
      <c r="I29" s="42" t="s">
        <v>2</v>
      </c>
      <c r="J29" s="69">
        <f>((AX28+AX29)/2+(((AX28-AX29)/2)^2+(AX30/2)^2)^0.5)</f>
        <v>835.52104553259937</v>
      </c>
      <c r="K29" s="54" t="s">
        <v>39</v>
      </c>
      <c r="V29" s="34"/>
      <c r="W29" s="62">
        <v>0</v>
      </c>
      <c r="X29" s="62">
        <v>0</v>
      </c>
      <c r="Y29" s="62">
        <v>3.5875143777354452E-6</v>
      </c>
      <c r="Z29" s="62">
        <v>0</v>
      </c>
      <c r="AA29" s="62">
        <v>0</v>
      </c>
      <c r="AB29" s="62">
        <v>1.6032101221160451E-20</v>
      </c>
      <c r="AC29" s="63"/>
      <c r="AD29" s="64">
        <f>B27</f>
        <v>0</v>
      </c>
      <c r="AE29" s="63"/>
      <c r="AF29" s="65">
        <v>0</v>
      </c>
      <c r="AH29" s="41" t="s">
        <v>44</v>
      </c>
      <c r="AI29" s="48">
        <f>AF28</f>
        <v>-3.3590082185322521E-4</v>
      </c>
      <c r="AJ29" s="44"/>
      <c r="AK29" s="41" t="s">
        <v>44</v>
      </c>
      <c r="AL29" s="48">
        <f>AF31</f>
        <v>-1.0090653972267317E-18</v>
      </c>
      <c r="AM29" s="34"/>
      <c r="AO29" s="41" t="s">
        <v>38</v>
      </c>
      <c r="AP29" s="53">
        <f>(H18/2*AL29+AI29)*1000000</f>
        <v>-335.9008218532253</v>
      </c>
      <c r="AQ29" s="54" t="s">
        <v>21</v>
      </c>
      <c r="AS29" s="41" t="s">
        <v>38</v>
      </c>
      <c r="AT29" s="53">
        <f>AI29*1000000</f>
        <v>-335.90082185322524</v>
      </c>
      <c r="AU29" s="54" t="s">
        <v>21</v>
      </c>
      <c r="AW29" s="41" t="s">
        <v>38</v>
      </c>
      <c r="AX29" s="53">
        <f>(AI29-H18/2*AL29)*1000000</f>
        <v>-335.90082185322512</v>
      </c>
      <c r="AY29" s="54" t="s">
        <v>21</v>
      </c>
      <c r="CN29" s="7"/>
      <c r="CO29" s="8"/>
      <c r="CQ29" s="9"/>
      <c r="CR29" s="9"/>
      <c r="CS29" s="9"/>
      <c r="CU29" s="10"/>
      <c r="CW29" s="11"/>
      <c r="CX29" s="11"/>
      <c r="CY29" s="11"/>
      <c r="CZ29" s="11"/>
      <c r="DA29" s="11"/>
      <c r="DB29" s="11"/>
      <c r="DF29" s="7"/>
      <c r="DG29" s="8"/>
      <c r="DJ29" s="7"/>
      <c r="DK29" s="8"/>
      <c r="DM29" s="9"/>
      <c r="DN29" s="9"/>
      <c r="DO29" s="9"/>
      <c r="DQ29" s="12"/>
      <c r="DR29" s="12"/>
      <c r="DS29" s="12"/>
      <c r="FC29" s="13"/>
      <c r="FD29" s="13"/>
      <c r="FE29" s="13"/>
      <c r="FF29" s="13"/>
      <c r="FG29" s="13"/>
      <c r="FH29" s="13"/>
      <c r="FI29" s="13"/>
      <c r="FK29" s="14"/>
      <c r="FL29" s="15"/>
      <c r="FM29" s="16"/>
      <c r="FN29" s="15"/>
      <c r="FO29" s="16"/>
      <c r="FP29" s="16"/>
      <c r="FQ29" s="16"/>
      <c r="FR29" s="14"/>
      <c r="FS29" s="15"/>
      <c r="FT29" s="16"/>
      <c r="FU29" s="15"/>
      <c r="FV29" s="17"/>
      <c r="FW29" s="15"/>
      <c r="FX29" s="17"/>
      <c r="FY29" s="14"/>
      <c r="FZ29" s="18"/>
      <c r="GA29" s="16"/>
      <c r="GB29" s="17"/>
      <c r="GC29" s="17"/>
      <c r="GD29" s="17"/>
      <c r="GE29" s="17"/>
      <c r="GG29" s="16"/>
      <c r="GH29" s="19"/>
      <c r="GI29" s="19"/>
      <c r="GJ29" s="19"/>
      <c r="GK29" s="19"/>
      <c r="GL29" s="19"/>
      <c r="GM29" s="19"/>
      <c r="GN29" s="19"/>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row>
    <row r="30" spans="1:247" ht="16.2" x14ac:dyDescent="0.35">
      <c r="A30" s="42" t="s">
        <v>3</v>
      </c>
      <c r="B30" s="69">
        <f>((AP28+AP29)/2-(((AP28-AP29)/2)^2+(AP30/2)^2)^0.5)</f>
        <v>-335.90082185322524</v>
      </c>
      <c r="C30" s="54" t="s">
        <v>40</v>
      </c>
      <c r="D30" s="3"/>
      <c r="E30" s="42" t="s">
        <v>3</v>
      </c>
      <c r="F30" s="53">
        <f>((AT28+AT29)/2-(((AT28-AT29)/2)^2+(AT30/2)^2)^0.5)</f>
        <v>-335.90082185322518</v>
      </c>
      <c r="G30" s="54" t="s">
        <v>40</v>
      </c>
      <c r="H30" s="20"/>
      <c r="I30" s="42" t="s">
        <v>3</v>
      </c>
      <c r="J30" s="69">
        <f>((AX28+AX29)/2-(((AX28-AX29)/2)^2+(AX30/2)^2)^0.5)</f>
        <v>-335.90082185322507</v>
      </c>
      <c r="K30" s="54" t="s">
        <v>40</v>
      </c>
      <c r="V30" s="34"/>
      <c r="W30" s="62">
        <v>7.3995447694041893E-21</v>
      </c>
      <c r="X30" s="62">
        <v>-2.0181307944534633E-21</v>
      </c>
      <c r="Y30" s="62">
        <v>0</v>
      </c>
      <c r="Z30" s="62">
        <v>6.2702209648802327E-4</v>
      </c>
      <c r="AA30" s="62">
        <v>-2.5693304191070932E-4</v>
      </c>
      <c r="AB30" s="62">
        <v>0</v>
      </c>
      <c r="AC30" s="66"/>
      <c r="AD30" s="64">
        <f>F25</f>
        <v>0</v>
      </c>
      <c r="AE30" s="66"/>
      <c r="AF30" s="65">
        <v>3.6997723847020943E-18</v>
      </c>
      <c r="AH30" s="42" t="s">
        <v>4</v>
      </c>
      <c r="AI30" s="49">
        <f>AF29</f>
        <v>0</v>
      </c>
      <c r="AJ30" s="44"/>
      <c r="AK30" s="42" t="s">
        <v>4</v>
      </c>
      <c r="AL30" s="49">
        <f>AF32</f>
        <v>0</v>
      </c>
      <c r="AM30" s="34"/>
      <c r="AO30" s="42" t="s">
        <v>4</v>
      </c>
      <c r="AP30" s="53">
        <f>(H18/2*AL30+AI30)*1000000</f>
        <v>0</v>
      </c>
      <c r="AQ30" s="54" t="s">
        <v>22</v>
      </c>
      <c r="AR30" s="1"/>
      <c r="AS30" s="42" t="s">
        <v>4</v>
      </c>
      <c r="AT30" s="53">
        <f>AI30*1000000</f>
        <v>0</v>
      </c>
      <c r="AU30" s="54" t="s">
        <v>22</v>
      </c>
      <c r="AV30" s="1"/>
      <c r="AW30" s="42" t="s">
        <v>4</v>
      </c>
      <c r="AX30" s="53">
        <f>(AI30-H18/2*AL30)*1000000</f>
        <v>0</v>
      </c>
      <c r="AY30" s="54" t="s">
        <v>22</v>
      </c>
      <c r="CN30" s="7"/>
      <c r="CO30" s="8"/>
      <c r="CQ30" s="9"/>
      <c r="CR30" s="9"/>
      <c r="CS30" s="9"/>
      <c r="CU30" s="10"/>
      <c r="CW30" s="11"/>
      <c r="CX30" s="11"/>
      <c r="CY30" s="11"/>
      <c r="CZ30" s="11"/>
      <c r="DA30" s="11"/>
      <c r="DB30" s="11"/>
      <c r="DF30" s="7"/>
      <c r="DG30" s="8"/>
      <c r="DJ30" s="7"/>
      <c r="DK30" s="8"/>
      <c r="DM30" s="9"/>
      <c r="DN30" s="9"/>
      <c r="DO30" s="9"/>
      <c r="DQ30" s="12"/>
      <c r="DR30" s="12"/>
      <c r="DS30" s="12"/>
      <c r="FC30" s="13"/>
      <c r="FD30" s="13"/>
      <c r="FE30" s="13"/>
      <c r="FF30" s="13"/>
      <c r="FG30" s="13"/>
      <c r="FH30" s="13"/>
      <c r="FI30" s="13"/>
      <c r="FK30" s="14"/>
      <c r="FL30" s="15"/>
      <c r="FM30" s="16"/>
      <c r="FN30" s="15"/>
      <c r="FO30" s="16"/>
      <c r="FP30" s="16"/>
      <c r="FQ30" s="16"/>
      <c r="FR30" s="14"/>
      <c r="FS30" s="15"/>
      <c r="FT30" s="16"/>
      <c r="FU30" s="21"/>
      <c r="FV30" s="17"/>
      <c r="FW30" s="15"/>
      <c r="FX30" s="17"/>
      <c r="FY30" s="14"/>
      <c r="FZ30" s="18"/>
      <c r="GA30" s="16"/>
      <c r="GB30" s="17"/>
      <c r="GC30" s="17"/>
      <c r="GD30" s="17"/>
      <c r="GE30" s="17"/>
      <c r="GF30" s="14"/>
      <c r="GG30" s="16"/>
      <c r="GH30" s="19"/>
      <c r="GI30" s="19"/>
      <c r="GJ30" s="19"/>
      <c r="GK30" s="19"/>
      <c r="GL30" s="19"/>
      <c r="GM30" s="19"/>
      <c r="GN30" s="19"/>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row>
    <row r="31" spans="1:247" ht="15" x14ac:dyDescent="0.35">
      <c r="A31" s="42" t="s">
        <v>4</v>
      </c>
      <c r="B31" s="69">
        <f>(2*(((AP28-AP29)/2)^2+(AP30/2)^2)^0.5)</f>
        <v>1171.4218673858254</v>
      </c>
      <c r="C31" s="54" t="s">
        <v>23</v>
      </c>
      <c r="D31" s="3"/>
      <c r="E31" s="42" t="s">
        <v>4</v>
      </c>
      <c r="F31" s="53">
        <f>(2*(((AT28-AT29)/2)^2+(AT30/2)^2)^0.5)</f>
        <v>1171.421867385825</v>
      </c>
      <c r="G31" s="54" t="s">
        <v>23</v>
      </c>
      <c r="H31" s="3"/>
      <c r="I31" s="42" t="s">
        <v>4</v>
      </c>
      <c r="J31" s="69">
        <f>(2*(((AX28-AX29)/2)^2+(AX30/2)^2)^0.5)</f>
        <v>1171.4218673858245</v>
      </c>
      <c r="K31" s="54" t="s">
        <v>23</v>
      </c>
      <c r="V31" s="34"/>
      <c r="W31" s="62">
        <v>-2.0181307944534633E-21</v>
      </c>
      <c r="X31" s="62">
        <v>7.3995447694041893E-21</v>
      </c>
      <c r="Y31" s="62">
        <v>0</v>
      </c>
      <c r="Z31" s="62">
        <v>-2.5693304191070932E-4</v>
      </c>
      <c r="AA31" s="62">
        <v>6.2702209648802327E-4</v>
      </c>
      <c r="AB31" s="62">
        <v>0</v>
      </c>
      <c r="AC31" s="66"/>
      <c r="AD31" s="64">
        <f>F26</f>
        <v>0</v>
      </c>
      <c r="AE31" s="66"/>
      <c r="AF31" s="65">
        <v>-1.0090653972267317E-18</v>
      </c>
      <c r="CN31" s="7"/>
      <c r="CO31" s="8"/>
      <c r="CQ31" s="9"/>
      <c r="CR31" s="9"/>
      <c r="CS31" s="9"/>
      <c r="CU31" s="10"/>
      <c r="CW31" s="11"/>
      <c r="CX31" s="11"/>
      <c r="CY31" s="11"/>
      <c r="CZ31" s="11"/>
      <c r="DA31" s="11"/>
      <c r="DB31" s="11"/>
      <c r="DF31" s="7"/>
      <c r="DG31" s="8"/>
      <c r="DJ31" s="7"/>
      <c r="DK31" s="8"/>
      <c r="DM31" s="9"/>
      <c r="DN31" s="9"/>
      <c r="DO31" s="9"/>
      <c r="DQ31" s="12"/>
      <c r="DR31" s="12"/>
      <c r="DS31" s="12"/>
      <c r="FC31" s="13"/>
      <c r="FD31" s="13"/>
      <c r="FE31" s="13"/>
      <c r="FF31" s="13"/>
      <c r="FG31" s="13"/>
      <c r="FH31" s="13"/>
      <c r="FI31" s="13"/>
      <c r="FK31" s="14"/>
      <c r="FL31" s="16"/>
      <c r="FM31" s="16"/>
      <c r="FN31" s="16"/>
      <c r="FO31" s="16"/>
      <c r="FP31" s="16"/>
      <c r="FQ31" s="16"/>
      <c r="FR31" s="14"/>
      <c r="FS31" s="18"/>
      <c r="FT31" s="16"/>
      <c r="FU31" s="15"/>
      <c r="FV31" s="17"/>
      <c r="FW31" s="16"/>
      <c r="FX31" s="17"/>
      <c r="FY31" s="14"/>
      <c r="FZ31" s="18"/>
      <c r="GA31" s="16"/>
      <c r="GB31" s="18"/>
      <c r="GC31" s="17"/>
      <c r="GD31" s="18"/>
      <c r="GE31" s="17"/>
      <c r="GG31" s="16"/>
      <c r="GH31" s="19"/>
      <c r="GI31" s="19"/>
      <c r="GJ31" s="19"/>
      <c r="GK31" s="19"/>
      <c r="GL31" s="19"/>
      <c r="GM31" s="19"/>
      <c r="GN31" s="19"/>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row>
    <row r="32" spans="1:247" ht="13.8" x14ac:dyDescent="0.3">
      <c r="A32" s="3" t="s">
        <v>42</v>
      </c>
      <c r="B32" s="3"/>
      <c r="C32" s="3"/>
      <c r="D32" s="3"/>
      <c r="E32" s="3" t="s">
        <v>42</v>
      </c>
      <c r="F32" s="3"/>
      <c r="G32" s="3"/>
      <c r="H32" s="3"/>
      <c r="I32" s="3" t="s">
        <v>42</v>
      </c>
      <c r="J32" s="3"/>
      <c r="K32" s="3"/>
      <c r="V32" s="34"/>
      <c r="W32" s="62">
        <v>0</v>
      </c>
      <c r="X32" s="62">
        <v>0</v>
      </c>
      <c r="Y32" s="62">
        <v>1.6032101221160454E-20</v>
      </c>
      <c r="Z32" s="62">
        <v>0</v>
      </c>
      <c r="AA32" s="62">
        <v>0</v>
      </c>
      <c r="AB32" s="62">
        <v>1.3102837492719038E-3</v>
      </c>
      <c r="AC32" s="66"/>
      <c r="AD32" s="64">
        <f>F27</f>
        <v>0</v>
      </c>
      <c r="AE32" s="66"/>
      <c r="AF32" s="65">
        <v>0</v>
      </c>
      <c r="CN32" s="7"/>
      <c r="CO32" s="8"/>
      <c r="CQ32" s="9"/>
      <c r="CR32" s="9"/>
      <c r="CS32" s="9"/>
      <c r="CU32" s="10"/>
      <c r="CW32" s="11"/>
      <c r="CX32" s="11"/>
      <c r="CY32" s="11"/>
      <c r="CZ32" s="11"/>
      <c r="DA32" s="11"/>
      <c r="DB32" s="11"/>
      <c r="DF32" s="7"/>
      <c r="DG32" s="8"/>
      <c r="DJ32" s="7"/>
      <c r="DK32" s="8"/>
      <c r="DM32" s="9"/>
      <c r="DN32" s="9"/>
      <c r="DO32" s="9"/>
      <c r="DQ32" s="12"/>
      <c r="DR32" s="12"/>
      <c r="DS32" s="12"/>
      <c r="FC32" s="13"/>
      <c r="FD32" s="13"/>
      <c r="FE32" s="13"/>
      <c r="FF32" s="13"/>
      <c r="FG32" s="13"/>
      <c r="FH32" s="13"/>
      <c r="FI32" s="13"/>
      <c r="FK32" s="14"/>
      <c r="FL32" s="16"/>
      <c r="FM32" s="16"/>
      <c r="FN32" s="16"/>
      <c r="FO32" s="16"/>
      <c r="FP32" s="16"/>
      <c r="FQ32" s="16"/>
      <c r="FR32" s="14"/>
      <c r="FS32" s="18"/>
      <c r="FT32" s="16"/>
      <c r="FU32" s="15"/>
      <c r="FV32" s="17"/>
      <c r="FW32" s="16"/>
      <c r="FX32" s="17"/>
      <c r="FY32" s="14"/>
      <c r="FZ32" s="18"/>
      <c r="GA32" s="16"/>
      <c r="GB32" s="18"/>
      <c r="GC32" s="17"/>
      <c r="GD32" s="18"/>
      <c r="GE32" s="17"/>
      <c r="GG32" s="16"/>
      <c r="GH32" s="19"/>
      <c r="GI32" s="19"/>
      <c r="GJ32" s="19"/>
      <c r="GK32" s="19"/>
      <c r="GL32" s="19"/>
      <c r="GM32" s="19"/>
      <c r="GN32" s="19"/>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row>
    <row r="33" spans="1:247" ht="13.8" x14ac:dyDescent="0.3">
      <c r="A33" s="3"/>
      <c r="B33" s="35">
        <f>IF(ISERROR(DEGREES(ATAN(2*AP30/(AP28-AP29)))/2)=TRUE,0,DEGREES(ATAN(2*AP30/(AP28-AP29)))/2)</f>
        <v>0</v>
      </c>
      <c r="C33" s="35" t="s">
        <v>41</v>
      </c>
      <c r="D33" s="35"/>
      <c r="E33" s="35"/>
      <c r="F33" s="35">
        <f>IF(ISERROR(DEGREES(ATAN(2*AT30/(AT28-AT29)))/2)=TRUE,0,DEGREES(ATAN(2*AT30/(AT28-AT29)))/2)</f>
        <v>0</v>
      </c>
      <c r="G33" s="35" t="s">
        <v>41</v>
      </c>
      <c r="H33" s="35"/>
      <c r="I33" s="35"/>
      <c r="J33" s="35">
        <f>IF(ISERROR(DEGREES(ATAN(2*AX30/(AX28-AX29)))/2)=TRUE,0,DEGREES(ATAN(2*AX30/(AX28-AX29)))/2)</f>
        <v>0</v>
      </c>
      <c r="K33" s="59" t="s">
        <v>41</v>
      </c>
      <c r="V33" s="15"/>
      <c r="W33" s="41"/>
      <c r="Z33" s="50"/>
      <c r="CN33" s="7"/>
      <c r="CO33" s="8"/>
      <c r="CQ33" s="9"/>
      <c r="CR33" s="9"/>
      <c r="CS33" s="9"/>
      <c r="CU33" s="10"/>
      <c r="CW33" s="11"/>
      <c r="CX33" s="11"/>
      <c r="CY33" s="11"/>
      <c r="CZ33" s="11"/>
      <c r="DA33" s="11"/>
      <c r="DB33" s="11"/>
      <c r="DF33" s="7"/>
      <c r="DG33" s="8"/>
      <c r="DJ33" s="7"/>
      <c r="DK33" s="8"/>
      <c r="DM33" s="9"/>
      <c r="DN33" s="9"/>
      <c r="DO33" s="9"/>
      <c r="DQ33" s="12"/>
      <c r="DR33" s="12"/>
      <c r="DS33" s="12"/>
      <c r="FC33" s="13"/>
      <c r="FD33" s="13"/>
      <c r="FE33" s="13"/>
      <c r="FF33" s="13"/>
      <c r="FG33" s="13"/>
      <c r="FH33" s="13"/>
      <c r="FI33" s="13"/>
      <c r="FK33" s="14"/>
      <c r="FL33" s="15"/>
      <c r="FM33" s="16"/>
      <c r="FN33" s="15"/>
      <c r="FO33" s="16"/>
      <c r="FP33" s="16"/>
      <c r="FQ33" s="16"/>
      <c r="FR33" s="14"/>
      <c r="FS33" s="15"/>
      <c r="FT33" s="16"/>
      <c r="FU33" s="15"/>
      <c r="FV33" s="17"/>
      <c r="FW33" s="15"/>
      <c r="FX33" s="17"/>
      <c r="FY33" s="14"/>
      <c r="FZ33" s="18"/>
      <c r="GA33" s="16"/>
      <c r="GB33" s="17"/>
      <c r="GC33" s="17"/>
      <c r="GD33" s="17"/>
      <c r="GE33" s="17"/>
      <c r="GG33" s="16"/>
      <c r="GH33" s="19"/>
      <c r="GI33" s="19"/>
      <c r="GJ33" s="19"/>
      <c r="GK33" s="19"/>
      <c r="GL33" s="19"/>
      <c r="GM33" s="19"/>
      <c r="GN33" s="19"/>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row>
    <row r="34" spans="1:247" ht="13.8" x14ac:dyDescent="0.3">
      <c r="A34" s="3"/>
      <c r="B34" s="3"/>
      <c r="C34" s="3"/>
      <c r="D34" s="3"/>
      <c r="E34" s="3"/>
      <c r="F34" s="3"/>
      <c r="G34" s="3"/>
      <c r="H34" s="3"/>
      <c r="I34" s="3"/>
      <c r="J34" s="3"/>
      <c r="K34" s="3"/>
      <c r="U34" s="2"/>
      <c r="V34" s="15"/>
      <c r="W34" s="41"/>
      <c r="X34" s="41"/>
      <c r="Z34" s="50"/>
      <c r="AA34" s="2"/>
      <c r="CN34" s="7"/>
      <c r="CO34" s="8"/>
      <c r="CQ34" s="9"/>
      <c r="CR34" s="9"/>
      <c r="CS34" s="9"/>
      <c r="CU34" s="10"/>
      <c r="CW34" s="11"/>
      <c r="CX34" s="11"/>
      <c r="CY34" s="11"/>
      <c r="CZ34" s="11"/>
      <c r="DA34" s="11"/>
      <c r="DB34" s="11"/>
      <c r="DF34" s="7"/>
      <c r="DG34" s="8"/>
      <c r="DJ34" s="7"/>
      <c r="DK34" s="8"/>
      <c r="DM34" s="9"/>
      <c r="DN34" s="9"/>
      <c r="DO34" s="9"/>
      <c r="DQ34" s="12"/>
      <c r="DR34" s="12"/>
      <c r="DS34" s="12"/>
      <c r="FC34" s="13"/>
      <c r="FD34" s="13"/>
      <c r="FE34" s="13"/>
      <c r="FF34" s="13"/>
      <c r="FG34" s="13"/>
      <c r="FH34" s="13"/>
      <c r="FI34" s="13"/>
      <c r="FK34" s="14"/>
      <c r="FL34" s="15"/>
      <c r="FM34" s="16"/>
      <c r="FN34" s="15"/>
      <c r="FO34" s="16"/>
      <c r="FP34" s="16"/>
      <c r="FQ34" s="16"/>
      <c r="FR34" s="14"/>
      <c r="FS34" s="15"/>
      <c r="FT34" s="16"/>
      <c r="FU34" s="21"/>
      <c r="FV34" s="17"/>
      <c r="FW34" s="15"/>
      <c r="FX34" s="17"/>
      <c r="FY34" s="14"/>
      <c r="FZ34" s="18"/>
      <c r="GA34" s="16"/>
      <c r="GB34" s="17"/>
      <c r="GC34" s="17"/>
      <c r="GD34" s="17"/>
      <c r="GE34" s="17"/>
      <c r="GF34" s="14"/>
      <c r="GG34" s="16"/>
      <c r="GH34" s="19"/>
      <c r="GI34" s="19"/>
      <c r="GJ34" s="19"/>
      <c r="GK34" s="19"/>
      <c r="GL34" s="19"/>
      <c r="GM34" s="19"/>
      <c r="GN34" s="19"/>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row>
    <row r="35" spans="1:247" ht="13.8" x14ac:dyDescent="0.3">
      <c r="A35" s="24" t="s">
        <v>72</v>
      </c>
      <c r="B35" s="52"/>
      <c r="C35" s="52"/>
      <c r="D35" s="55"/>
      <c r="E35" s="67"/>
      <c r="F35" s="68"/>
      <c r="G35" s="67"/>
      <c r="H35" s="67"/>
      <c r="I35" s="3"/>
      <c r="J35" s="3"/>
      <c r="K35" s="3"/>
      <c r="U35" s="2"/>
      <c r="V35" s="2"/>
      <c r="W35" s="41"/>
      <c r="X35" s="41"/>
      <c r="Z35" s="50"/>
      <c r="AA35" s="2"/>
      <c r="AD35" s="25"/>
      <c r="CN35" s="7"/>
      <c r="CO35" s="8"/>
      <c r="CQ35" s="9"/>
      <c r="CR35" s="9"/>
      <c r="CS35" s="9"/>
      <c r="CU35" s="10"/>
      <c r="CW35" s="11"/>
      <c r="CX35" s="11"/>
      <c r="CY35" s="11"/>
      <c r="CZ35" s="11"/>
      <c r="DA35" s="11"/>
      <c r="DB35" s="11"/>
      <c r="DF35" s="7"/>
      <c r="DG35" s="8"/>
      <c r="DJ35" s="7"/>
      <c r="DK35" s="8"/>
      <c r="DM35" s="9"/>
      <c r="DN35" s="9"/>
      <c r="DO35" s="9"/>
      <c r="DQ35" s="12"/>
      <c r="DR35" s="12"/>
      <c r="DS35" s="12"/>
      <c r="FC35" s="60"/>
      <c r="FD35" s="60"/>
      <c r="FE35" s="60"/>
      <c r="FF35" s="60"/>
      <c r="FG35" s="60"/>
      <c r="FH35" s="13"/>
      <c r="FI35" s="13"/>
      <c r="FK35" s="14"/>
      <c r="FL35" s="16"/>
      <c r="FM35" s="16"/>
      <c r="FN35" s="16"/>
      <c r="FO35" s="16"/>
      <c r="FP35" s="16"/>
      <c r="FQ35" s="16"/>
      <c r="FR35" s="14"/>
      <c r="FS35" s="18"/>
      <c r="FT35" s="16"/>
      <c r="FU35" s="15"/>
      <c r="FV35" s="17"/>
      <c r="FW35" s="16"/>
      <c r="FX35" s="17"/>
      <c r="FY35" s="14"/>
      <c r="FZ35" s="18"/>
      <c r="GA35" s="16"/>
      <c r="GB35" s="18"/>
      <c r="GC35" s="17"/>
      <c r="GD35" s="18"/>
      <c r="GE35" s="17"/>
      <c r="GG35" s="16"/>
      <c r="GH35" s="19"/>
      <c r="GI35" s="19"/>
      <c r="GJ35" s="19"/>
      <c r="GK35" s="19"/>
      <c r="GL35" s="19"/>
      <c r="GM35" s="19"/>
      <c r="GN35" s="19"/>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row>
    <row r="36" spans="1:247" ht="15" x14ac:dyDescent="0.35">
      <c r="A36" s="56" t="s">
        <v>25</v>
      </c>
      <c r="B36" s="57">
        <v>0</v>
      </c>
      <c r="C36" s="52" t="s">
        <v>9</v>
      </c>
      <c r="D36" s="55"/>
      <c r="E36" s="56" t="s">
        <v>28</v>
      </c>
      <c r="F36" s="57">
        <v>0</v>
      </c>
      <c r="G36" s="52" t="s">
        <v>10</v>
      </c>
      <c r="H36" s="52"/>
      <c r="I36" s="3"/>
      <c r="J36" s="3"/>
      <c r="K36" s="3"/>
      <c r="W36" s="61"/>
      <c r="X36" s="23"/>
      <c r="CN36" s="7"/>
      <c r="CO36" s="8"/>
      <c r="CQ36" s="9"/>
      <c r="CR36" s="9"/>
      <c r="CS36" s="9"/>
      <c r="CU36" s="10"/>
      <c r="CW36" s="11"/>
      <c r="CX36" s="11"/>
      <c r="CY36" s="11"/>
      <c r="CZ36" s="11"/>
      <c r="DA36" s="11"/>
      <c r="DB36" s="11"/>
      <c r="DF36" s="7"/>
      <c r="DG36" s="8"/>
      <c r="DJ36" s="7"/>
      <c r="DK36" s="8"/>
      <c r="DM36" s="9"/>
      <c r="DN36" s="9"/>
      <c r="DO36" s="9"/>
      <c r="DQ36" s="12"/>
      <c r="DR36" s="12"/>
      <c r="DS36" s="12"/>
      <c r="FC36" s="13"/>
      <c r="FD36" s="13"/>
      <c r="FE36" s="13"/>
      <c r="FF36" s="13"/>
      <c r="FG36" s="13"/>
      <c r="FH36" s="13"/>
      <c r="FI36" s="13"/>
      <c r="FK36" s="14"/>
      <c r="FL36" s="16"/>
      <c r="FM36" s="16"/>
      <c r="FN36" s="16"/>
      <c r="FO36" s="16"/>
      <c r="FP36" s="16"/>
      <c r="FQ36" s="16"/>
      <c r="FR36" s="14"/>
      <c r="FS36" s="18"/>
      <c r="FT36" s="16"/>
      <c r="FU36" s="15"/>
      <c r="FV36" s="17"/>
      <c r="FW36" s="16"/>
      <c r="FX36" s="17"/>
      <c r="FY36" s="14"/>
      <c r="FZ36" s="18"/>
      <c r="GA36" s="16"/>
      <c r="GB36" s="18"/>
      <c r="GC36" s="17"/>
      <c r="GD36" s="18"/>
      <c r="GE36" s="17"/>
      <c r="GG36" s="16"/>
      <c r="GH36" s="19"/>
      <c r="GI36" s="19"/>
      <c r="GJ36" s="19"/>
      <c r="GK36" s="19"/>
      <c r="GL36" s="19"/>
      <c r="GM36" s="19"/>
      <c r="GN36" s="19"/>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row>
    <row r="37" spans="1:247" ht="15" x14ac:dyDescent="0.35">
      <c r="A37" s="56" t="s">
        <v>26</v>
      </c>
      <c r="B37" s="57">
        <v>0</v>
      </c>
      <c r="C37" s="52" t="s">
        <v>9</v>
      </c>
      <c r="D37" s="55"/>
      <c r="E37" s="56" t="s">
        <v>29</v>
      </c>
      <c r="F37" s="57">
        <v>0</v>
      </c>
      <c r="G37" s="52" t="s">
        <v>10</v>
      </c>
      <c r="H37" s="52"/>
      <c r="I37" s="3"/>
      <c r="J37" s="3"/>
      <c r="K37" s="3"/>
      <c r="CN37" s="7"/>
      <c r="CO37" s="8"/>
      <c r="CQ37" s="9"/>
      <c r="CR37" s="9"/>
      <c r="CS37" s="9"/>
      <c r="CU37" s="10"/>
      <c r="CW37" s="11"/>
      <c r="CX37" s="11"/>
      <c r="CY37" s="11"/>
      <c r="CZ37" s="11"/>
      <c r="DA37" s="11"/>
      <c r="DB37" s="11"/>
      <c r="DF37" s="7"/>
      <c r="DG37" s="8"/>
      <c r="DJ37" s="7"/>
      <c r="DK37" s="8"/>
      <c r="DM37" s="9"/>
      <c r="DN37" s="9"/>
      <c r="DO37" s="9"/>
      <c r="DQ37" s="12"/>
      <c r="DR37" s="12"/>
      <c r="DS37" s="12"/>
      <c r="FC37" s="13"/>
      <c r="FD37" s="13"/>
      <c r="FE37" s="13"/>
      <c r="FF37" s="13"/>
      <c r="FG37" s="13"/>
      <c r="FH37" s="13"/>
      <c r="FI37" s="13"/>
      <c r="FK37" s="14"/>
      <c r="FL37" s="15"/>
      <c r="FM37" s="16"/>
      <c r="FN37" s="15"/>
      <c r="FO37" s="16"/>
      <c r="FP37" s="16"/>
      <c r="FQ37" s="16"/>
      <c r="FR37" s="14"/>
      <c r="FS37" s="15"/>
      <c r="FT37" s="16"/>
      <c r="FU37" s="15"/>
      <c r="FV37" s="17"/>
      <c r="FW37" s="15"/>
      <c r="FX37" s="17"/>
      <c r="FY37" s="14"/>
      <c r="FZ37" s="18"/>
      <c r="GA37" s="16"/>
      <c r="GB37" s="17"/>
      <c r="GC37" s="17"/>
      <c r="GD37" s="17"/>
      <c r="GE37" s="17"/>
      <c r="GG37" s="16"/>
      <c r="GH37" s="19"/>
      <c r="GI37" s="19"/>
      <c r="GJ37" s="19"/>
      <c r="GK37" s="19"/>
      <c r="GL37" s="19"/>
      <c r="GM37" s="19"/>
      <c r="GN37" s="19"/>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row>
    <row r="38" spans="1:247" ht="15" x14ac:dyDescent="0.35">
      <c r="A38" s="56" t="s">
        <v>27</v>
      </c>
      <c r="B38" s="57">
        <v>200</v>
      </c>
      <c r="C38" s="52" t="s">
        <v>9</v>
      </c>
      <c r="D38" s="55"/>
      <c r="E38" s="56" t="s">
        <v>30</v>
      </c>
      <c r="F38" s="57">
        <v>0</v>
      </c>
      <c r="G38" s="52" t="s">
        <v>10</v>
      </c>
      <c r="H38" s="52"/>
      <c r="I38" s="3"/>
      <c r="J38" s="3"/>
      <c r="K38" s="3"/>
      <c r="V38" s="34"/>
      <c r="W38" s="58" t="s">
        <v>24</v>
      </c>
      <c r="AF38" s="34"/>
      <c r="CN38" s="7"/>
      <c r="CO38" s="8"/>
      <c r="CQ38" s="9"/>
      <c r="CR38" s="9"/>
      <c r="CS38" s="9"/>
      <c r="CU38" s="10"/>
      <c r="CW38" s="11"/>
      <c r="CX38" s="11"/>
      <c r="CY38" s="11"/>
      <c r="CZ38" s="11"/>
      <c r="DA38" s="11"/>
      <c r="DB38" s="11"/>
      <c r="DF38" s="7"/>
      <c r="DG38" s="8"/>
      <c r="DJ38" s="7"/>
      <c r="DK38" s="8"/>
      <c r="DM38" s="9"/>
      <c r="DN38" s="9"/>
      <c r="DO38" s="9"/>
      <c r="DQ38" s="12"/>
      <c r="DR38" s="12"/>
      <c r="DS38" s="12"/>
      <c r="FC38" s="13"/>
      <c r="FD38" s="13"/>
      <c r="FE38" s="13"/>
      <c r="FF38" s="13"/>
      <c r="FG38" s="13"/>
      <c r="FH38" s="13"/>
      <c r="FI38" s="13"/>
      <c r="FK38" s="14"/>
      <c r="FL38" s="15"/>
      <c r="FM38" s="16"/>
      <c r="FN38" s="15"/>
      <c r="FO38" s="16"/>
      <c r="FP38" s="16"/>
      <c r="FQ38" s="16"/>
      <c r="FR38" s="14"/>
      <c r="FS38" s="15"/>
      <c r="FT38" s="16"/>
      <c r="FU38" s="21"/>
      <c r="FV38" s="17"/>
      <c r="FW38" s="15"/>
      <c r="FX38" s="17"/>
      <c r="FY38" s="14"/>
      <c r="FZ38" s="18"/>
      <c r="GA38" s="16"/>
      <c r="GB38" s="17"/>
      <c r="GC38" s="17"/>
      <c r="GD38" s="17"/>
      <c r="GE38" s="17"/>
      <c r="GF38" s="14"/>
      <c r="GG38" s="16"/>
      <c r="GH38" s="19"/>
      <c r="GI38" s="19"/>
      <c r="GJ38" s="19"/>
      <c r="GK38" s="19"/>
      <c r="GL38" s="19"/>
      <c r="GM38" s="19"/>
      <c r="GN38" s="19"/>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row>
    <row r="39" spans="1:247" ht="13.8" x14ac:dyDescent="0.3">
      <c r="A39" s="34" t="s">
        <v>7</v>
      </c>
      <c r="B39" s="44"/>
      <c r="C39" s="44"/>
      <c r="D39" s="3"/>
      <c r="E39" s="34" t="s">
        <v>31</v>
      </c>
      <c r="F39" s="3"/>
      <c r="G39" s="3"/>
      <c r="H39" s="3"/>
      <c r="I39" s="44" t="s">
        <v>8</v>
      </c>
      <c r="J39" s="44"/>
      <c r="K39" s="44"/>
      <c r="V39" s="34"/>
      <c r="W39" s="62">
        <f t="array" ref="W39:AB44">MINVERSE(A17:F22)</f>
        <v>1.6710420910651996E-6</v>
      </c>
      <c r="X39" s="62">
        <v>-6.7180164370645046E-7</v>
      </c>
      <c r="Y39" s="62">
        <v>0</v>
      </c>
      <c r="Z39" s="62">
        <v>7.3995447694041893E-21</v>
      </c>
      <c r="AA39" s="62">
        <v>-2.0181307944534625E-21</v>
      </c>
      <c r="AB39" s="62">
        <v>0</v>
      </c>
      <c r="AC39" s="63"/>
      <c r="AD39" s="64">
        <f>B36</f>
        <v>0</v>
      </c>
      <c r="AE39" s="63"/>
      <c r="AF39" s="65">
        <f t="array" ref="AF39:AF44">MMULT(W39:AB44,AD39:AD44)</f>
        <v>0</v>
      </c>
      <c r="AH39" s="31"/>
      <c r="AI39" s="32" t="s">
        <v>1</v>
      </c>
      <c r="AJ39" s="33"/>
      <c r="AK39" s="33"/>
      <c r="AL39" s="32" t="s">
        <v>0</v>
      </c>
      <c r="AM39" s="34"/>
      <c r="AO39" s="3" t="s">
        <v>35</v>
      </c>
      <c r="AS39" s="3" t="s">
        <v>36</v>
      </c>
      <c r="AW39" s="3" t="s">
        <v>45</v>
      </c>
      <c r="CN39" s="7"/>
      <c r="CO39" s="8"/>
      <c r="CQ39" s="9"/>
      <c r="CR39" s="9"/>
      <c r="CS39" s="9"/>
      <c r="CU39" s="10"/>
      <c r="CW39" s="11"/>
      <c r="CX39" s="11"/>
      <c r="CY39" s="11"/>
      <c r="CZ39" s="11"/>
      <c r="DA39" s="11"/>
      <c r="DB39" s="11"/>
      <c r="DF39" s="7"/>
      <c r="DG39" s="8"/>
      <c r="DJ39" s="7"/>
      <c r="DK39" s="8"/>
      <c r="DM39" s="9"/>
      <c r="DN39" s="9"/>
      <c r="DO39" s="9"/>
      <c r="DQ39" s="12"/>
      <c r="DR39" s="12"/>
      <c r="DS39" s="12"/>
      <c r="FC39" s="13"/>
      <c r="FD39" s="13"/>
      <c r="FE39" s="13"/>
      <c r="FF39" s="13"/>
      <c r="FG39" s="13"/>
      <c r="FH39" s="13"/>
      <c r="FI39" s="13"/>
      <c r="FK39" s="14"/>
      <c r="FL39" s="16"/>
      <c r="FM39" s="16"/>
      <c r="FN39" s="16"/>
      <c r="FO39" s="16"/>
      <c r="FP39" s="16"/>
      <c r="FQ39" s="16"/>
      <c r="FR39" s="14"/>
      <c r="FS39" s="18"/>
      <c r="FT39" s="16"/>
      <c r="FU39" s="15"/>
      <c r="FV39" s="17"/>
      <c r="FW39" s="16"/>
      <c r="FX39" s="17"/>
      <c r="FY39" s="14"/>
      <c r="FZ39" s="18"/>
      <c r="GA39" s="16"/>
      <c r="GB39" s="18"/>
      <c r="GC39" s="17"/>
      <c r="GD39" s="18"/>
      <c r="GE39" s="17"/>
      <c r="GG39" s="16"/>
      <c r="GH39" s="19"/>
      <c r="GI39" s="19"/>
      <c r="GJ39" s="19"/>
      <c r="GK39" s="19"/>
      <c r="GL39" s="19"/>
      <c r="GM39" s="19"/>
      <c r="GN39" s="19"/>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row>
    <row r="40" spans="1:247" ht="15" x14ac:dyDescent="0.35">
      <c r="A40" s="42" t="s">
        <v>2</v>
      </c>
      <c r="B40" s="69">
        <f>((AP40+AP41)/2+(((AP40-AP41)/2)^2+(AP42/2)^2)^0.5)</f>
        <v>358.75143777354464</v>
      </c>
      <c r="C40" s="54" t="s">
        <v>39</v>
      </c>
      <c r="D40" s="3"/>
      <c r="E40" s="42" t="s">
        <v>2</v>
      </c>
      <c r="F40" s="53">
        <f>((AT40+AT41)/2+(((AT40-AT41)/2)^2+(AT42/2)^2)^0.5)</f>
        <v>358.75143777354452</v>
      </c>
      <c r="G40" s="54" t="s">
        <v>39</v>
      </c>
      <c r="H40" s="3"/>
      <c r="I40" s="42" t="s">
        <v>2</v>
      </c>
      <c r="J40" s="69">
        <f>((AX40+AX41)/2+(((AX40-AX41)/2)^2+(AX42/2)^2)^0.5)</f>
        <v>358.75143777354435</v>
      </c>
      <c r="K40" s="54" t="s">
        <v>39</v>
      </c>
      <c r="V40" s="34"/>
      <c r="W40" s="62">
        <v>-6.7180164370645046E-7</v>
      </c>
      <c r="X40" s="62">
        <v>1.6710420910651996E-6</v>
      </c>
      <c r="Y40" s="62">
        <v>0</v>
      </c>
      <c r="Z40" s="62">
        <v>-2.0181307944534633E-21</v>
      </c>
      <c r="AA40" s="62">
        <v>7.3995447694041893E-21</v>
      </c>
      <c r="AB40" s="62">
        <v>0</v>
      </c>
      <c r="AC40" s="63"/>
      <c r="AD40" s="64">
        <f>B37</f>
        <v>0</v>
      </c>
      <c r="AE40" s="63"/>
      <c r="AF40" s="65">
        <v>0</v>
      </c>
      <c r="AH40" s="42" t="s">
        <v>43</v>
      </c>
      <c r="AI40" s="43">
        <f>AF39</f>
        <v>0</v>
      </c>
      <c r="AJ40" s="44"/>
      <c r="AK40" s="42" t="s">
        <v>43</v>
      </c>
      <c r="AL40" s="43">
        <f>AF42</f>
        <v>0</v>
      </c>
      <c r="AM40" s="34"/>
      <c r="AO40" s="42" t="s">
        <v>37</v>
      </c>
      <c r="AP40" s="53">
        <f>(H18/2*AL40+AI40)*1000000</f>
        <v>0</v>
      </c>
      <c r="AQ40" s="54" t="s">
        <v>20</v>
      </c>
      <c r="AS40" s="42" t="s">
        <v>37</v>
      </c>
      <c r="AT40" s="53">
        <f>AI40*1000000</f>
        <v>0</v>
      </c>
      <c r="AU40" s="54" t="s">
        <v>20</v>
      </c>
      <c r="AV40" s="44"/>
      <c r="AW40" s="42" t="s">
        <v>37</v>
      </c>
      <c r="AX40" s="53">
        <f>(AI40-H18/2*AL40)*1000000</f>
        <v>0</v>
      </c>
      <c r="AY40" s="54" t="s">
        <v>20</v>
      </c>
      <c r="CN40" s="7"/>
      <c r="CO40" s="8"/>
      <c r="CQ40" s="9"/>
      <c r="CR40" s="9"/>
      <c r="CS40" s="9"/>
      <c r="CU40" s="10"/>
      <c r="CW40" s="11"/>
      <c r="CX40" s="11"/>
      <c r="CY40" s="11"/>
      <c r="CZ40" s="11"/>
      <c r="DA40" s="11"/>
      <c r="DB40" s="11"/>
      <c r="DF40" s="7"/>
      <c r="DG40" s="8"/>
      <c r="DJ40" s="7"/>
      <c r="DK40" s="8"/>
      <c r="DM40" s="9"/>
      <c r="DN40" s="9"/>
      <c r="DO40" s="9"/>
      <c r="DQ40" s="12"/>
      <c r="DR40" s="12"/>
      <c r="DS40" s="12"/>
      <c r="FC40" s="13"/>
      <c r="FD40" s="13"/>
      <c r="FE40" s="13"/>
      <c r="FF40" s="13"/>
      <c r="FG40" s="13"/>
      <c r="FH40" s="13"/>
      <c r="FI40" s="13"/>
      <c r="FK40" s="14"/>
      <c r="FL40" s="16"/>
      <c r="FM40" s="16"/>
      <c r="FN40" s="16"/>
      <c r="FO40" s="16"/>
      <c r="FP40" s="16"/>
      <c r="FQ40" s="16"/>
      <c r="FR40" s="14"/>
      <c r="FS40" s="18"/>
      <c r="FT40" s="16"/>
      <c r="FU40" s="15"/>
      <c r="FV40" s="17"/>
      <c r="FW40" s="16"/>
      <c r="FX40" s="17"/>
      <c r="FY40" s="14"/>
      <c r="FZ40" s="18"/>
      <c r="GA40" s="16"/>
      <c r="GB40" s="18"/>
      <c r="GC40" s="17"/>
      <c r="GD40" s="18"/>
      <c r="GE40" s="17"/>
      <c r="GG40" s="16"/>
      <c r="GH40" s="19"/>
      <c r="GI40" s="19"/>
      <c r="GJ40" s="19"/>
      <c r="GK40" s="19"/>
      <c r="GL40" s="19"/>
      <c r="GM40" s="19"/>
      <c r="GN40" s="19"/>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row>
    <row r="41" spans="1:247" ht="15" x14ac:dyDescent="0.35">
      <c r="A41" s="42" t="s">
        <v>3</v>
      </c>
      <c r="B41" s="69">
        <f>((AP40+AP41)/2-(((AP40-AP41)/2)^2+(AP42/2)^2)^0.5)</f>
        <v>-358.75143777354464</v>
      </c>
      <c r="C41" s="54" t="s">
        <v>40</v>
      </c>
      <c r="D41" s="3"/>
      <c r="E41" s="42" t="s">
        <v>3</v>
      </c>
      <c r="F41" s="53">
        <f>((AT40+AT41)/2-(((AT40-AT41)/2)^2+(AT42/2)^2)^0.5)</f>
        <v>-358.75143777354452</v>
      </c>
      <c r="G41" s="54" t="s">
        <v>40</v>
      </c>
      <c r="H41" s="20"/>
      <c r="I41" s="42" t="s">
        <v>3</v>
      </c>
      <c r="J41" s="69">
        <f>((AX40+AX41)/2-(((AX40-AX41)/2)^2+(AX42/2)^2)^0.5)</f>
        <v>-358.75143777354435</v>
      </c>
      <c r="K41" s="54" t="s">
        <v>40</v>
      </c>
      <c r="V41" s="34"/>
      <c r="W41" s="62">
        <v>0</v>
      </c>
      <c r="X41" s="62">
        <v>0</v>
      </c>
      <c r="Y41" s="62">
        <v>3.5875143777354452E-6</v>
      </c>
      <c r="Z41" s="62">
        <v>0</v>
      </c>
      <c r="AA41" s="62">
        <v>0</v>
      </c>
      <c r="AB41" s="62">
        <v>1.6032101221160451E-20</v>
      </c>
      <c r="AC41" s="63"/>
      <c r="AD41" s="64">
        <f>B38</f>
        <v>200</v>
      </c>
      <c r="AE41" s="63"/>
      <c r="AF41" s="65">
        <v>7.17502875547089E-4</v>
      </c>
      <c r="AH41" s="41" t="s">
        <v>44</v>
      </c>
      <c r="AI41" s="48">
        <f>AF40</f>
        <v>0</v>
      </c>
      <c r="AJ41" s="44"/>
      <c r="AK41" s="41" t="s">
        <v>44</v>
      </c>
      <c r="AL41" s="48">
        <f>AF43</f>
        <v>0</v>
      </c>
      <c r="AM41" s="34"/>
      <c r="AO41" s="41" t="s">
        <v>38</v>
      </c>
      <c r="AP41" s="53">
        <f>(H18/2*AL41+AI41)*1000000</f>
        <v>0</v>
      </c>
      <c r="AQ41" s="54" t="s">
        <v>21</v>
      </c>
      <c r="AS41" s="41" t="s">
        <v>38</v>
      </c>
      <c r="AT41" s="53">
        <f>AI41*1000000</f>
        <v>0</v>
      </c>
      <c r="AU41" s="54" t="s">
        <v>21</v>
      </c>
      <c r="AW41" s="41" t="s">
        <v>38</v>
      </c>
      <c r="AX41" s="53">
        <f>(AI41-H18/2*AL41)*1000000</f>
        <v>0</v>
      </c>
      <c r="AY41" s="54" t="s">
        <v>21</v>
      </c>
      <c r="CN41" s="7"/>
      <c r="CO41" s="8"/>
      <c r="CQ41" s="9"/>
      <c r="CR41" s="9"/>
      <c r="CS41" s="9"/>
      <c r="CU41" s="10"/>
      <c r="CW41" s="11"/>
      <c r="CX41" s="11"/>
      <c r="CY41" s="11"/>
      <c r="CZ41" s="11"/>
      <c r="DA41" s="11"/>
      <c r="DB41" s="11"/>
      <c r="DF41" s="7"/>
      <c r="DG41" s="8"/>
      <c r="DJ41" s="7"/>
      <c r="DK41" s="8"/>
      <c r="DM41" s="9"/>
      <c r="DN41" s="9"/>
      <c r="DO41" s="9"/>
      <c r="DQ41" s="12"/>
      <c r="DR41" s="12"/>
      <c r="DS41" s="12"/>
      <c r="FC41" s="13"/>
      <c r="FD41" s="13"/>
      <c r="FE41" s="13"/>
      <c r="FF41" s="13"/>
      <c r="FG41" s="13"/>
      <c r="FH41" s="13"/>
      <c r="FI41" s="13"/>
      <c r="FK41" s="14"/>
      <c r="FL41" s="15"/>
      <c r="FM41" s="16"/>
      <c r="FN41" s="15"/>
      <c r="FO41" s="16"/>
      <c r="FP41" s="16"/>
      <c r="FQ41" s="16"/>
      <c r="FR41" s="14"/>
      <c r="FS41" s="15"/>
      <c r="FT41" s="16"/>
      <c r="FU41" s="15"/>
      <c r="FV41" s="17"/>
      <c r="FW41" s="15"/>
      <c r="FX41" s="17"/>
      <c r="FY41" s="14"/>
      <c r="FZ41" s="18"/>
      <c r="GA41" s="16"/>
      <c r="GB41" s="17"/>
      <c r="GC41" s="17"/>
      <c r="GD41" s="17"/>
      <c r="GE41" s="17"/>
      <c r="GG41" s="16"/>
      <c r="GH41" s="19"/>
      <c r="GI41" s="19"/>
      <c r="GJ41" s="19"/>
      <c r="GK41" s="19"/>
      <c r="GL41" s="19"/>
      <c r="GM41" s="19"/>
      <c r="GN41" s="19"/>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row>
    <row r="42" spans="1:247" ht="16.2" x14ac:dyDescent="0.35">
      <c r="A42" s="42" t="s">
        <v>4</v>
      </c>
      <c r="B42" s="69">
        <f>(2*(((AP40-AP41)/2)^2+(AP42/2)^2)^0.5)</f>
        <v>717.50287554708927</v>
      </c>
      <c r="C42" s="54" t="s">
        <v>23</v>
      </c>
      <c r="D42" s="3"/>
      <c r="E42" s="42" t="s">
        <v>4</v>
      </c>
      <c r="F42" s="53">
        <f>(2*(((AT40-AT41)/2)^2+(AT42/2)^2)^0.5)</f>
        <v>717.50287554708905</v>
      </c>
      <c r="G42" s="54" t="s">
        <v>23</v>
      </c>
      <c r="H42" s="3"/>
      <c r="I42" s="42" t="s">
        <v>4</v>
      </c>
      <c r="J42" s="69">
        <f>(2*(((AX40-AX41)/2)^2+(AX42/2)^2)^0.5)</f>
        <v>717.50287554708871</v>
      </c>
      <c r="K42" s="54" t="s">
        <v>23</v>
      </c>
      <c r="V42" s="34"/>
      <c r="W42" s="62">
        <v>7.3995447694041893E-21</v>
      </c>
      <c r="X42" s="62">
        <v>-2.0181307944534633E-21</v>
      </c>
      <c r="Y42" s="62">
        <v>0</v>
      </c>
      <c r="Z42" s="62">
        <v>6.2702209648802327E-4</v>
      </c>
      <c r="AA42" s="62">
        <v>-2.5693304191070932E-4</v>
      </c>
      <c r="AB42" s="62">
        <v>0</v>
      </c>
      <c r="AC42" s="66"/>
      <c r="AD42" s="64">
        <f>F36</f>
        <v>0</v>
      </c>
      <c r="AE42" s="66"/>
      <c r="AF42" s="65">
        <v>0</v>
      </c>
      <c r="AH42" s="42" t="s">
        <v>4</v>
      </c>
      <c r="AI42" s="49">
        <f>AF41</f>
        <v>7.17502875547089E-4</v>
      </c>
      <c r="AJ42" s="44"/>
      <c r="AK42" s="42" t="s">
        <v>4</v>
      </c>
      <c r="AL42" s="49">
        <f>AF44</f>
        <v>3.2064202442320908E-18</v>
      </c>
      <c r="AM42" s="34"/>
      <c r="AO42" s="42" t="s">
        <v>4</v>
      </c>
      <c r="AP42" s="53">
        <f>(H18/2*AL42+AI42)*1000000</f>
        <v>717.50287554708927</v>
      </c>
      <c r="AQ42" s="54" t="s">
        <v>22</v>
      </c>
      <c r="AR42" s="1"/>
      <c r="AS42" s="42" t="s">
        <v>4</v>
      </c>
      <c r="AT42" s="53">
        <f>AI42*1000000</f>
        <v>717.50287554708905</v>
      </c>
      <c r="AU42" s="54" t="s">
        <v>22</v>
      </c>
      <c r="AV42" s="1"/>
      <c r="AW42" s="42" t="s">
        <v>4</v>
      </c>
      <c r="AX42" s="53">
        <f>(AI42-H18/2*AL42)*1000000</f>
        <v>717.50287554708871</v>
      </c>
      <c r="AY42" s="54" t="s">
        <v>22</v>
      </c>
      <c r="CN42" s="7"/>
      <c r="CO42" s="8"/>
      <c r="CQ42" s="9"/>
      <c r="CR42" s="9"/>
      <c r="CS42" s="9"/>
      <c r="CU42" s="10"/>
      <c r="CW42" s="11"/>
      <c r="CX42" s="11"/>
      <c r="CY42" s="11"/>
      <c r="CZ42" s="11"/>
      <c r="DA42" s="11"/>
      <c r="DB42" s="11"/>
      <c r="DF42" s="7"/>
      <c r="DG42" s="8"/>
      <c r="DJ42" s="7"/>
      <c r="DK42" s="8"/>
      <c r="DM42" s="9"/>
      <c r="DN42" s="9"/>
      <c r="DO42" s="9"/>
      <c r="DQ42" s="12"/>
      <c r="DR42" s="12"/>
      <c r="DS42" s="12"/>
      <c r="FC42" s="13"/>
      <c r="FD42" s="13"/>
      <c r="FE42" s="13"/>
      <c r="FF42" s="13"/>
      <c r="FG42" s="13"/>
      <c r="FH42" s="13"/>
      <c r="FI42" s="13"/>
      <c r="FK42" s="14"/>
      <c r="FL42" s="15"/>
      <c r="FM42" s="16"/>
      <c r="FN42" s="15"/>
      <c r="FO42" s="16"/>
      <c r="FP42" s="16"/>
      <c r="FQ42" s="16"/>
      <c r="FR42" s="14"/>
      <c r="FS42" s="15"/>
      <c r="FT42" s="16"/>
      <c r="FU42" s="21"/>
      <c r="FV42" s="17"/>
      <c r="FW42" s="15"/>
      <c r="FX42" s="17"/>
      <c r="FY42" s="14"/>
      <c r="FZ42" s="18"/>
      <c r="GA42" s="16"/>
      <c r="GB42" s="17"/>
      <c r="GC42" s="17"/>
      <c r="GD42" s="17"/>
      <c r="GE42" s="17"/>
      <c r="GF42" s="14"/>
      <c r="GG42" s="16"/>
      <c r="GH42" s="19"/>
      <c r="GI42" s="19"/>
      <c r="GJ42" s="19"/>
      <c r="GK42" s="19"/>
      <c r="GL42" s="19"/>
      <c r="GM42" s="19"/>
      <c r="GN42" s="19"/>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row>
    <row r="43" spans="1:247" ht="13.8" x14ac:dyDescent="0.3">
      <c r="A43" s="3" t="s">
        <v>42</v>
      </c>
      <c r="B43" s="3"/>
      <c r="C43" s="3"/>
      <c r="D43" s="3"/>
      <c r="E43" s="3" t="s">
        <v>42</v>
      </c>
      <c r="F43" s="3"/>
      <c r="G43" s="3"/>
      <c r="H43" s="3"/>
      <c r="I43" s="3" t="s">
        <v>42</v>
      </c>
      <c r="J43" s="3"/>
      <c r="K43" s="3"/>
      <c r="V43" s="34"/>
      <c r="W43" s="62">
        <v>-2.0181307944534633E-21</v>
      </c>
      <c r="X43" s="62">
        <v>7.3995447694041893E-21</v>
      </c>
      <c r="Y43" s="62">
        <v>0</v>
      </c>
      <c r="Z43" s="62">
        <v>-2.5693304191070932E-4</v>
      </c>
      <c r="AA43" s="62">
        <v>6.2702209648802327E-4</v>
      </c>
      <c r="AB43" s="62">
        <v>0</v>
      </c>
      <c r="AC43" s="66"/>
      <c r="AD43" s="64">
        <f>F37</f>
        <v>0</v>
      </c>
      <c r="AE43" s="66"/>
      <c r="AF43" s="65">
        <v>0</v>
      </c>
      <c r="CN43" s="7"/>
      <c r="CO43" s="8"/>
      <c r="CQ43" s="9"/>
      <c r="CR43" s="9"/>
      <c r="CS43" s="9"/>
      <c r="CU43" s="10"/>
      <c r="CW43" s="11"/>
      <c r="CX43" s="11"/>
      <c r="CY43" s="11"/>
      <c r="CZ43" s="11"/>
      <c r="DA43" s="11"/>
      <c r="DB43" s="11"/>
      <c r="DF43" s="7"/>
      <c r="DG43" s="8"/>
      <c r="DJ43" s="7"/>
      <c r="DK43" s="8"/>
      <c r="DM43" s="9"/>
      <c r="DN43" s="9"/>
      <c r="DO43" s="9"/>
      <c r="DQ43" s="12"/>
      <c r="DR43" s="12"/>
      <c r="DS43" s="12"/>
      <c r="FC43" s="13"/>
      <c r="FD43" s="13"/>
      <c r="FE43" s="13"/>
      <c r="FF43" s="13"/>
      <c r="FG43" s="13"/>
      <c r="FH43" s="13"/>
      <c r="FI43" s="13"/>
      <c r="FK43" s="14"/>
      <c r="FL43" s="16"/>
      <c r="FM43" s="16"/>
      <c r="FN43" s="16"/>
      <c r="FO43" s="16"/>
      <c r="FP43" s="16"/>
      <c r="FQ43" s="16"/>
      <c r="FR43" s="14"/>
      <c r="FS43" s="18"/>
      <c r="FT43" s="16"/>
      <c r="FU43" s="15"/>
      <c r="FV43" s="17"/>
      <c r="FW43" s="16"/>
      <c r="FX43" s="17"/>
      <c r="FY43" s="14"/>
      <c r="FZ43" s="18"/>
      <c r="GA43" s="16"/>
      <c r="GB43" s="18"/>
      <c r="GC43" s="17"/>
      <c r="GD43" s="18"/>
      <c r="GE43" s="17"/>
      <c r="GG43" s="16"/>
      <c r="GH43" s="19"/>
      <c r="GI43" s="19"/>
      <c r="GJ43" s="19"/>
      <c r="GK43" s="19"/>
      <c r="GL43" s="19"/>
      <c r="GM43" s="19"/>
      <c r="GN43" s="19"/>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row>
    <row r="44" spans="1:247" ht="13.8" x14ac:dyDescent="0.3">
      <c r="A44" s="3"/>
      <c r="B44" s="59">
        <f>IF(ISERROR(DEGREES(ATAN(2*AP42/(AP40-AP41)))/2)=TRUE,0,DEGREES(ATAN(2*AP42/(AP40-AP41)))/2)</f>
        <v>0</v>
      </c>
      <c r="C44" s="35" t="s">
        <v>41</v>
      </c>
      <c r="D44" s="35"/>
      <c r="E44" s="35"/>
      <c r="F44" s="35">
        <f>IF(ISERROR(DEGREES(ATAN(2*AT42/(AT40-AT41)))/2)=TRUE,0,DEGREES(ATAN(2*AT42/(AT40-AT41)))/2)</f>
        <v>0</v>
      </c>
      <c r="G44" s="35" t="s">
        <v>41</v>
      </c>
      <c r="H44" s="35"/>
      <c r="I44" s="35"/>
      <c r="J44" s="35">
        <f>IF(ISERROR(DEGREES(ATAN(2*AX42/(AX40-AX41)))/2)=TRUE,0,DEGREES(ATAN(2*AX42/(AX40-AX41)))/2)</f>
        <v>0</v>
      </c>
      <c r="K44" s="59" t="s">
        <v>41</v>
      </c>
      <c r="V44" s="34"/>
      <c r="W44" s="62">
        <v>0</v>
      </c>
      <c r="X44" s="62">
        <v>0</v>
      </c>
      <c r="Y44" s="62">
        <v>1.6032101221160454E-20</v>
      </c>
      <c r="Z44" s="62">
        <v>0</v>
      </c>
      <c r="AA44" s="62">
        <v>0</v>
      </c>
      <c r="AB44" s="62">
        <v>1.3102837492719038E-3</v>
      </c>
      <c r="AC44" s="66"/>
      <c r="AD44" s="64">
        <f>F38</f>
        <v>0</v>
      </c>
      <c r="AE44" s="66"/>
      <c r="AF44" s="65">
        <v>3.2064202442320908E-18</v>
      </c>
      <c r="CN44" s="7"/>
      <c r="CO44" s="8"/>
      <c r="CQ44" s="9"/>
      <c r="CR44" s="9"/>
      <c r="CS44" s="9"/>
      <c r="CU44" s="10"/>
      <c r="CW44" s="11"/>
      <c r="CX44" s="11"/>
      <c r="CY44" s="11"/>
      <c r="CZ44" s="11"/>
      <c r="DA44" s="11"/>
      <c r="DB44" s="11"/>
      <c r="DF44" s="7"/>
      <c r="DG44" s="8"/>
      <c r="DJ44" s="7"/>
      <c r="DK44" s="8"/>
      <c r="DM44" s="9"/>
      <c r="DN44" s="9"/>
      <c r="DO44" s="9"/>
      <c r="DQ44" s="12"/>
      <c r="DR44" s="12"/>
      <c r="DS44" s="12"/>
      <c r="FC44" s="13"/>
      <c r="FD44" s="13"/>
      <c r="FE44" s="13"/>
      <c r="FF44" s="13"/>
      <c r="FG44" s="13"/>
      <c r="FH44" s="13"/>
      <c r="FI44" s="13"/>
      <c r="FK44" s="14"/>
      <c r="FL44" s="16"/>
      <c r="FM44" s="16"/>
      <c r="FN44" s="16"/>
      <c r="FO44" s="16"/>
      <c r="FP44" s="16"/>
      <c r="FQ44" s="16"/>
      <c r="FR44" s="14"/>
      <c r="FS44" s="18"/>
      <c r="FT44" s="16"/>
      <c r="FU44" s="15"/>
      <c r="FV44" s="17"/>
      <c r="FW44" s="16"/>
      <c r="FX44" s="17"/>
      <c r="FY44" s="14"/>
      <c r="FZ44" s="18"/>
      <c r="GA44" s="16"/>
      <c r="GB44" s="18"/>
      <c r="GC44" s="17"/>
      <c r="GD44" s="18"/>
      <c r="GE44" s="17"/>
      <c r="GG44" s="16"/>
      <c r="GH44" s="19"/>
      <c r="GI44" s="19"/>
      <c r="GJ44" s="19"/>
      <c r="GK44" s="19"/>
      <c r="GL44" s="19"/>
      <c r="GM44" s="19"/>
      <c r="GN44" s="19"/>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row>
    <row r="45" spans="1:247" ht="13.8" x14ac:dyDescent="0.3">
      <c r="A45" s="3"/>
      <c r="B45" s="3"/>
      <c r="C45" s="3"/>
      <c r="D45" s="3"/>
      <c r="E45" s="3"/>
      <c r="F45" s="3"/>
      <c r="G45" s="3"/>
      <c r="H45" s="3"/>
      <c r="I45" s="3"/>
      <c r="J45" s="3"/>
      <c r="K45" s="3"/>
      <c r="V45" s="15"/>
      <c r="W45" s="41"/>
      <c r="Z45" s="50"/>
      <c r="CN45" s="7"/>
      <c r="CO45" s="8"/>
      <c r="CQ45" s="9"/>
      <c r="CR45" s="9"/>
      <c r="CS45" s="9"/>
      <c r="CU45" s="10"/>
      <c r="CW45" s="11"/>
      <c r="CX45" s="11"/>
      <c r="CY45" s="11"/>
      <c r="CZ45" s="11"/>
      <c r="DA45" s="11"/>
      <c r="DB45" s="11"/>
      <c r="DF45" s="7"/>
      <c r="DG45" s="8"/>
      <c r="DJ45" s="7"/>
      <c r="DK45" s="8"/>
      <c r="DM45" s="9"/>
      <c r="DN45" s="9"/>
      <c r="DO45" s="9"/>
      <c r="DQ45" s="12"/>
      <c r="DR45" s="12"/>
      <c r="DS45" s="12"/>
      <c r="FC45" s="13"/>
      <c r="FD45" s="13"/>
      <c r="FE45" s="13"/>
      <c r="FF45" s="13"/>
      <c r="FG45" s="13"/>
      <c r="FH45" s="13"/>
      <c r="FI45" s="13"/>
      <c r="FK45" s="14"/>
      <c r="FL45" s="15"/>
      <c r="FM45" s="16"/>
      <c r="FN45" s="15"/>
      <c r="FO45" s="16"/>
      <c r="FP45" s="16"/>
      <c r="FQ45" s="16"/>
      <c r="FR45" s="14"/>
      <c r="FS45" s="15"/>
      <c r="FT45" s="16"/>
      <c r="FU45" s="15"/>
      <c r="FV45" s="17"/>
      <c r="FW45" s="15"/>
      <c r="FX45" s="17"/>
      <c r="FY45" s="14"/>
      <c r="FZ45" s="18"/>
      <c r="GA45" s="16"/>
      <c r="GB45" s="17"/>
      <c r="GC45" s="17"/>
      <c r="GD45" s="17"/>
      <c r="GE45" s="17"/>
      <c r="GG45" s="16"/>
      <c r="GH45" s="19"/>
      <c r="GI45" s="19"/>
      <c r="GJ45" s="19"/>
      <c r="GK45" s="19"/>
      <c r="GL45" s="19"/>
      <c r="GM45" s="19"/>
      <c r="GN45" s="19"/>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row>
    <row r="46" spans="1:247" ht="13.8" x14ac:dyDescent="0.3">
      <c r="A46" s="24" t="s">
        <v>73</v>
      </c>
      <c r="B46" s="52"/>
      <c r="C46" s="52"/>
      <c r="D46" s="55"/>
      <c r="E46" s="67"/>
      <c r="F46" s="68"/>
      <c r="G46" s="67"/>
      <c r="H46" s="67"/>
      <c r="I46" s="3"/>
      <c r="J46" s="3"/>
      <c r="K46" s="3"/>
      <c r="U46" s="2"/>
      <c r="V46" s="15"/>
      <c r="W46" s="41"/>
      <c r="X46" s="41"/>
      <c r="Z46" s="50"/>
      <c r="AA46" s="2"/>
      <c r="CN46" s="7"/>
      <c r="CO46" s="8"/>
      <c r="CQ46" s="9"/>
      <c r="CR46" s="9"/>
      <c r="CS46" s="9"/>
      <c r="CU46" s="10"/>
      <c r="CW46" s="11"/>
      <c r="CX46" s="11"/>
      <c r="CY46" s="11"/>
      <c r="CZ46" s="11"/>
      <c r="DA46" s="11"/>
      <c r="DB46" s="11"/>
      <c r="DF46" s="7"/>
      <c r="DG46" s="8"/>
      <c r="DJ46" s="7"/>
      <c r="DK46" s="8"/>
      <c r="DM46" s="9"/>
      <c r="DN46" s="9"/>
      <c r="DO46" s="9"/>
      <c r="DQ46" s="12"/>
      <c r="DR46" s="12"/>
      <c r="DS46" s="12"/>
      <c r="FC46" s="13"/>
      <c r="FD46" s="13"/>
      <c r="FE46" s="13"/>
      <c r="FF46" s="13"/>
      <c r="FG46" s="13"/>
      <c r="FH46" s="13"/>
      <c r="FI46" s="13"/>
      <c r="FK46" s="14"/>
      <c r="FL46" s="15"/>
      <c r="FM46" s="16"/>
      <c r="FN46" s="15"/>
      <c r="FO46" s="16"/>
      <c r="FP46" s="16"/>
      <c r="FQ46" s="16"/>
      <c r="FR46" s="14"/>
      <c r="FS46" s="15"/>
      <c r="FT46" s="16"/>
      <c r="FU46" s="21"/>
      <c r="FV46" s="17"/>
      <c r="FW46" s="15"/>
      <c r="FX46" s="17"/>
      <c r="FY46" s="14"/>
      <c r="FZ46" s="18"/>
      <c r="GA46" s="16"/>
      <c r="GB46" s="17"/>
      <c r="GC46" s="17"/>
      <c r="GD46" s="17"/>
      <c r="GE46" s="17"/>
      <c r="GF46" s="14"/>
      <c r="GG46" s="16"/>
      <c r="GH46" s="19"/>
      <c r="GI46" s="19"/>
      <c r="GJ46" s="19"/>
      <c r="GK46" s="19"/>
      <c r="GL46" s="19"/>
      <c r="GM46" s="19"/>
      <c r="GN46" s="19"/>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row>
    <row r="47" spans="1:247" ht="15" x14ac:dyDescent="0.35">
      <c r="A47" s="56" t="s">
        <v>25</v>
      </c>
      <c r="B47" s="57">
        <v>-500</v>
      </c>
      <c r="C47" s="52" t="s">
        <v>9</v>
      </c>
      <c r="D47" s="55"/>
      <c r="E47" s="56" t="s">
        <v>28</v>
      </c>
      <c r="F47" s="57">
        <v>0</v>
      </c>
      <c r="G47" s="52" t="s">
        <v>10</v>
      </c>
      <c r="H47" s="52"/>
      <c r="I47" s="3"/>
      <c r="J47" s="3"/>
      <c r="K47" s="3"/>
      <c r="U47" s="2"/>
      <c r="AA47" s="15"/>
      <c r="AB47" s="2"/>
      <c r="CN47" s="7"/>
      <c r="CO47" s="8"/>
      <c r="CQ47" s="9"/>
      <c r="CR47" s="9"/>
      <c r="CS47" s="9"/>
      <c r="CU47" s="10"/>
      <c r="CW47" s="11"/>
      <c r="CX47" s="11"/>
      <c r="CY47" s="11"/>
      <c r="CZ47" s="11"/>
      <c r="DA47" s="11"/>
      <c r="DB47" s="11"/>
      <c r="DF47" s="7"/>
      <c r="DG47" s="8"/>
      <c r="DJ47" s="7"/>
      <c r="DK47" s="8"/>
      <c r="DM47" s="9"/>
      <c r="DN47" s="9"/>
      <c r="DO47" s="9"/>
      <c r="DQ47" s="12"/>
      <c r="DR47" s="12"/>
      <c r="DS47" s="12"/>
      <c r="FK47" s="14"/>
      <c r="FL47" s="16"/>
      <c r="FM47" s="16"/>
      <c r="FN47" s="16"/>
      <c r="FO47" s="16"/>
      <c r="FP47" s="16"/>
      <c r="FQ47" s="16"/>
      <c r="FR47" s="14"/>
      <c r="FS47" s="18"/>
      <c r="FT47" s="16"/>
      <c r="FU47" s="15"/>
      <c r="FV47" s="17"/>
      <c r="FW47" s="16"/>
      <c r="FX47" s="17"/>
      <c r="FY47" s="14"/>
      <c r="FZ47" s="18"/>
      <c r="GA47" s="16"/>
      <c r="GB47" s="18"/>
      <c r="GC47" s="17"/>
      <c r="GD47" s="18"/>
      <c r="GE47" s="17"/>
      <c r="GG47" s="16"/>
      <c r="GH47" s="19"/>
      <c r="GI47" s="19"/>
      <c r="GJ47" s="19"/>
      <c r="GK47" s="19"/>
      <c r="GL47" s="19"/>
      <c r="GM47" s="19"/>
      <c r="GN47" s="19"/>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row>
    <row r="48" spans="1:247" ht="15" x14ac:dyDescent="0.35">
      <c r="A48" s="56" t="s">
        <v>26</v>
      </c>
      <c r="B48" s="57">
        <v>0</v>
      </c>
      <c r="C48" s="52" t="s">
        <v>9</v>
      </c>
      <c r="D48" s="55"/>
      <c r="E48" s="56" t="s">
        <v>29</v>
      </c>
      <c r="F48" s="57">
        <v>100</v>
      </c>
      <c r="G48" s="52" t="s">
        <v>10</v>
      </c>
      <c r="H48" s="52"/>
      <c r="I48" s="3"/>
      <c r="J48" s="3"/>
      <c r="K48" s="3"/>
      <c r="W48" s="61"/>
      <c r="X48" s="23"/>
      <c r="CN48" s="7"/>
      <c r="CO48" s="8"/>
      <c r="CQ48" s="9"/>
      <c r="CR48" s="9"/>
      <c r="CS48" s="9"/>
      <c r="CU48" s="10"/>
      <c r="CW48" s="11"/>
      <c r="CX48" s="11"/>
      <c r="CY48" s="11"/>
      <c r="CZ48" s="11"/>
      <c r="DA48" s="11"/>
      <c r="DB48" s="11"/>
      <c r="DF48" s="7"/>
      <c r="DG48" s="8"/>
      <c r="DJ48" s="7"/>
      <c r="DK48" s="8"/>
      <c r="DM48" s="9"/>
      <c r="DN48" s="9"/>
      <c r="DO48" s="9"/>
      <c r="DQ48" s="12"/>
      <c r="DR48" s="12"/>
      <c r="DS48" s="12"/>
      <c r="FC48" s="13"/>
      <c r="FD48" s="13"/>
      <c r="FE48" s="13"/>
      <c r="FF48" s="13"/>
      <c r="FG48" s="13"/>
      <c r="FH48" s="13"/>
      <c r="FI48" s="13"/>
      <c r="FK48" s="14"/>
      <c r="FL48" s="16"/>
      <c r="FM48" s="16"/>
      <c r="FN48" s="16"/>
      <c r="FO48" s="16"/>
      <c r="FP48" s="16"/>
      <c r="FQ48" s="16"/>
      <c r="FR48" s="14"/>
      <c r="FS48" s="18"/>
      <c r="FT48" s="16"/>
      <c r="FU48" s="15"/>
      <c r="FV48" s="17"/>
      <c r="FW48" s="16"/>
      <c r="FX48" s="17"/>
      <c r="FY48" s="14"/>
      <c r="FZ48" s="18"/>
      <c r="GA48" s="16"/>
      <c r="GB48" s="18"/>
      <c r="GC48" s="17"/>
      <c r="GD48" s="18"/>
      <c r="GE48" s="17"/>
      <c r="GG48" s="16"/>
      <c r="GH48" s="19"/>
      <c r="GI48" s="19"/>
      <c r="GJ48" s="19"/>
      <c r="GK48" s="19"/>
      <c r="GL48" s="19"/>
      <c r="GM48" s="19"/>
      <c r="GN48" s="19"/>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row>
    <row r="49" spans="1:247" ht="15" x14ac:dyDescent="0.35">
      <c r="A49" s="56" t="s">
        <v>27</v>
      </c>
      <c r="B49" s="57">
        <v>0</v>
      </c>
      <c r="C49" s="52" t="s">
        <v>9</v>
      </c>
      <c r="D49" s="55"/>
      <c r="E49" s="56" t="s">
        <v>30</v>
      </c>
      <c r="F49" s="57">
        <v>0</v>
      </c>
      <c r="G49" s="52" t="s">
        <v>10</v>
      </c>
      <c r="H49" s="52"/>
      <c r="I49" s="3"/>
      <c r="J49" s="3"/>
      <c r="K49" s="3"/>
      <c r="CN49" s="7"/>
      <c r="CO49" s="8"/>
      <c r="CQ49" s="9"/>
      <c r="CR49" s="9"/>
      <c r="CS49" s="9"/>
      <c r="CU49" s="10"/>
      <c r="CW49" s="11"/>
      <c r="CX49" s="11"/>
      <c r="CY49" s="11"/>
      <c r="CZ49" s="11"/>
      <c r="DA49" s="11"/>
      <c r="DB49" s="11"/>
      <c r="DF49" s="7"/>
      <c r="DG49" s="8"/>
      <c r="DJ49" s="7"/>
      <c r="DK49" s="8"/>
      <c r="DM49" s="9"/>
      <c r="DN49" s="9"/>
      <c r="DO49" s="9"/>
      <c r="DQ49" s="12"/>
      <c r="DR49" s="12"/>
      <c r="DS49" s="12"/>
      <c r="FC49" s="13"/>
      <c r="FD49" s="13"/>
      <c r="FE49" s="13"/>
      <c r="FF49" s="13"/>
      <c r="FG49" s="13"/>
      <c r="FH49" s="13"/>
      <c r="FI49" s="13"/>
      <c r="FK49" s="14"/>
      <c r="FL49" s="15"/>
      <c r="FM49" s="16"/>
      <c r="FN49" s="15"/>
      <c r="FO49" s="16"/>
      <c r="FP49" s="16"/>
      <c r="FQ49" s="16"/>
      <c r="FR49" s="14"/>
      <c r="FS49" s="15"/>
      <c r="FT49" s="16"/>
      <c r="FU49" s="15"/>
      <c r="FV49" s="17"/>
      <c r="FW49" s="15"/>
      <c r="FX49" s="17"/>
      <c r="FY49" s="14"/>
      <c r="FZ49" s="18"/>
      <c r="GA49" s="16"/>
      <c r="GB49" s="17"/>
      <c r="GC49" s="17"/>
      <c r="GD49" s="17"/>
      <c r="GE49" s="17"/>
      <c r="GG49" s="16"/>
      <c r="GH49" s="19"/>
      <c r="GI49" s="19"/>
      <c r="GJ49" s="19"/>
      <c r="GK49" s="19"/>
      <c r="GL49" s="19"/>
      <c r="GM49" s="19"/>
      <c r="GN49" s="19"/>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row>
    <row r="50" spans="1:247" ht="13.8" x14ac:dyDescent="0.3">
      <c r="A50" s="34" t="s">
        <v>7</v>
      </c>
      <c r="B50" s="44"/>
      <c r="C50" s="44"/>
      <c r="D50" s="3"/>
      <c r="E50" s="34" t="s">
        <v>31</v>
      </c>
      <c r="F50" s="3"/>
      <c r="G50" s="3"/>
      <c r="H50" s="3"/>
      <c r="I50" s="44" t="s">
        <v>8</v>
      </c>
      <c r="J50" s="44"/>
      <c r="K50" s="44"/>
      <c r="V50" s="34"/>
      <c r="W50" s="58" t="s">
        <v>24</v>
      </c>
      <c r="AF50" s="34"/>
      <c r="CN50" s="7"/>
      <c r="CO50" s="8"/>
      <c r="CQ50" s="9"/>
      <c r="CR50" s="9"/>
      <c r="CS50" s="9"/>
      <c r="CU50" s="10"/>
      <c r="CW50" s="11"/>
      <c r="CX50" s="11"/>
      <c r="CY50" s="11"/>
      <c r="CZ50" s="11"/>
      <c r="DA50" s="11"/>
      <c r="DB50" s="11"/>
      <c r="DF50" s="7"/>
      <c r="DG50" s="8"/>
      <c r="DJ50" s="7"/>
      <c r="DK50" s="8"/>
      <c r="DM50" s="9"/>
      <c r="DN50" s="9"/>
      <c r="DO50" s="9"/>
      <c r="DQ50" s="12"/>
      <c r="DR50" s="12"/>
      <c r="DS50" s="12"/>
      <c r="FC50" s="13"/>
      <c r="FD50" s="13"/>
      <c r="FE50" s="13"/>
      <c r="FF50" s="13"/>
      <c r="FG50" s="13"/>
      <c r="FH50" s="13"/>
      <c r="FI50" s="13"/>
      <c r="FK50" s="14"/>
      <c r="FL50" s="15"/>
      <c r="FM50" s="16"/>
      <c r="FN50" s="15"/>
      <c r="FO50" s="16"/>
      <c r="FP50" s="16"/>
      <c r="FQ50" s="16"/>
      <c r="FR50" s="14"/>
      <c r="FS50" s="15"/>
      <c r="FT50" s="16"/>
      <c r="FU50" s="21"/>
      <c r="FV50" s="17"/>
      <c r="FW50" s="15"/>
      <c r="FX50" s="17"/>
      <c r="FY50" s="14"/>
      <c r="FZ50" s="18"/>
      <c r="GA50" s="16"/>
      <c r="GB50" s="17"/>
      <c r="GC50" s="17"/>
      <c r="GD50" s="17"/>
      <c r="GE50" s="17"/>
      <c r="GF50" s="14"/>
      <c r="GG50" s="16"/>
      <c r="GH50" s="19"/>
      <c r="GI50" s="19"/>
      <c r="GJ50" s="19"/>
      <c r="GK50" s="19"/>
      <c r="GL50" s="19"/>
      <c r="GM50" s="19"/>
      <c r="GN50" s="19"/>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row>
    <row r="51" spans="1:247" ht="13.8" x14ac:dyDescent="0.3">
      <c r="A51" s="42" t="s">
        <v>2</v>
      </c>
      <c r="B51" s="69">
        <f>((AP52+AP53)/2+(((AP52-AP53)/2)^2+(AP54/2)^2)^0.5)</f>
        <v>5979.099690245439</v>
      </c>
      <c r="C51" s="54" t="s">
        <v>39</v>
      </c>
      <c r="D51" s="3"/>
      <c r="E51" s="42" t="s">
        <v>2</v>
      </c>
      <c r="F51" s="53">
        <f>((AT52+AT53)/2+(((AT52-AT53)/2)^2+(AT54/2)^2)^0.5)</f>
        <v>335.90082185322603</v>
      </c>
      <c r="G51" s="54" t="s">
        <v>39</v>
      </c>
      <c r="H51" s="3"/>
      <c r="I51" s="42" t="s">
        <v>2</v>
      </c>
      <c r="J51" s="69">
        <f>((AX52+AX53)/2+(((AX52-AX53)/2)^2+(AX54/2)^2)^0.5)</f>
        <v>1476.8763316637853</v>
      </c>
      <c r="K51" s="54" t="s">
        <v>39</v>
      </c>
      <c r="V51" s="34"/>
      <c r="W51" s="62">
        <f t="array" ref="W51:AB56">MINVERSE(A17:F22)</f>
        <v>1.6710420910651996E-6</v>
      </c>
      <c r="X51" s="62">
        <v>-6.7180164370645046E-7</v>
      </c>
      <c r="Y51" s="62">
        <v>0</v>
      </c>
      <c r="Z51" s="62">
        <v>7.3995447694041893E-21</v>
      </c>
      <c r="AA51" s="62">
        <v>-2.0181307944534625E-21</v>
      </c>
      <c r="AB51" s="62">
        <v>0</v>
      </c>
      <c r="AC51" s="63"/>
      <c r="AD51" s="64">
        <f>B47</f>
        <v>-500</v>
      </c>
      <c r="AE51" s="63"/>
      <c r="AF51" s="65">
        <f t="array" ref="AF51:AF56">MMULT(W51:AB56,AD51:AD56)</f>
        <v>-8.3552104553260003E-4</v>
      </c>
      <c r="AH51" s="31"/>
      <c r="AI51" s="32" t="s">
        <v>1</v>
      </c>
      <c r="AJ51" s="33"/>
      <c r="AK51" s="33"/>
      <c r="AL51" s="32" t="s">
        <v>0</v>
      </c>
      <c r="AM51" s="34"/>
      <c r="AO51" s="3" t="s">
        <v>35</v>
      </c>
      <c r="AS51" s="3" t="s">
        <v>36</v>
      </c>
      <c r="AW51" s="3" t="s">
        <v>45</v>
      </c>
      <c r="CN51" s="7"/>
      <c r="CO51" s="8"/>
      <c r="CQ51" s="9"/>
      <c r="CR51" s="9"/>
      <c r="CS51" s="9"/>
      <c r="CU51" s="10"/>
      <c r="CW51" s="11"/>
      <c r="CX51" s="11"/>
      <c r="CY51" s="11"/>
      <c r="CZ51" s="11"/>
      <c r="DA51" s="11"/>
      <c r="DB51" s="11"/>
      <c r="DF51" s="7"/>
      <c r="DG51" s="8"/>
      <c r="DJ51" s="7"/>
      <c r="DK51" s="8"/>
      <c r="DM51" s="9"/>
      <c r="DN51" s="9"/>
      <c r="DO51" s="9"/>
      <c r="DQ51" s="12"/>
      <c r="DR51" s="12"/>
      <c r="DS51" s="12"/>
      <c r="FC51" s="13"/>
      <c r="FD51" s="13"/>
      <c r="FE51" s="13"/>
      <c r="FF51" s="13"/>
      <c r="FG51" s="13"/>
      <c r="FH51" s="13"/>
      <c r="FI51" s="13"/>
      <c r="FK51" s="14"/>
      <c r="FL51" s="16"/>
      <c r="FM51" s="16"/>
      <c r="FN51" s="16"/>
      <c r="FO51" s="16"/>
      <c r="FP51" s="16"/>
      <c r="FQ51" s="16"/>
      <c r="FR51" s="14"/>
      <c r="FS51" s="18"/>
      <c r="FT51" s="16"/>
      <c r="FU51" s="15"/>
      <c r="FV51" s="17"/>
      <c r="FW51" s="16"/>
      <c r="FX51" s="17"/>
      <c r="FY51" s="14"/>
      <c r="FZ51" s="18"/>
      <c r="GA51" s="16"/>
      <c r="GB51" s="18"/>
      <c r="GC51" s="17"/>
      <c r="GD51" s="18"/>
      <c r="GE51" s="17"/>
      <c r="GG51" s="16"/>
      <c r="GH51" s="19"/>
      <c r="GI51" s="19"/>
      <c r="GJ51" s="19"/>
      <c r="GK51" s="19"/>
      <c r="GL51" s="19"/>
      <c r="GM51" s="19"/>
      <c r="GN51" s="19"/>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row>
    <row r="52" spans="1:247" ht="15" x14ac:dyDescent="0.35">
      <c r="A52" s="42" t="s">
        <v>3</v>
      </c>
      <c r="B52" s="69">
        <f>((AP52+AP53)/2-(((AP52-AP53)/2)^2+(AP54/2)^2)^0.5)</f>
        <v>-3147.9184227289861</v>
      </c>
      <c r="C52" s="54" t="s">
        <v>40</v>
      </c>
      <c r="D52" s="3"/>
      <c r="E52" s="42" t="s">
        <v>3</v>
      </c>
      <c r="F52" s="53">
        <f>((AT52+AT53)/2-(((AT52-AT53)/2)^2+(AT54/2)^2)^0.5)</f>
        <v>-835.52104553260006</v>
      </c>
      <c r="G52" s="54" t="s">
        <v>40</v>
      </c>
      <c r="H52" s="20"/>
      <c r="I52" s="42" t="s">
        <v>3</v>
      </c>
      <c r="J52" s="69">
        <f>((AX52+AX53)/2-(((AX52-AX53)/2)^2+(AX54/2)^2)^0.5)</f>
        <v>-5307.2980465389865</v>
      </c>
      <c r="K52" s="54" t="s">
        <v>40</v>
      </c>
      <c r="V52" s="34"/>
      <c r="W52" s="62">
        <v>-6.7180164370645046E-7</v>
      </c>
      <c r="X52" s="62">
        <v>1.6710420910651996E-6</v>
      </c>
      <c r="Y52" s="62">
        <v>0</v>
      </c>
      <c r="Z52" s="62">
        <v>-2.0181307944534633E-21</v>
      </c>
      <c r="AA52" s="62">
        <v>7.3995447694041893E-21</v>
      </c>
      <c r="AB52" s="62">
        <v>0</v>
      </c>
      <c r="AC52" s="63"/>
      <c r="AD52" s="64">
        <f>B48</f>
        <v>0</v>
      </c>
      <c r="AE52" s="63"/>
      <c r="AF52" s="65">
        <v>3.3590082185322597E-4</v>
      </c>
      <c r="AH52" s="42" t="s">
        <v>43</v>
      </c>
      <c r="AI52" s="43">
        <f>AF51</f>
        <v>-8.3552104553260003E-4</v>
      </c>
      <c r="AJ52" s="44"/>
      <c r="AK52" s="42" t="s">
        <v>43</v>
      </c>
      <c r="AL52" s="43">
        <f>AF54</f>
        <v>-2.5693304191070937E-2</v>
      </c>
      <c r="AM52" s="34"/>
      <c r="AO52" s="42" t="s">
        <v>37</v>
      </c>
      <c r="AP52" s="53">
        <f>(H18/2*AL52+AI52)*1000000</f>
        <v>-3147.9184227289857</v>
      </c>
      <c r="AQ52" s="54" t="s">
        <v>20</v>
      </c>
      <c r="AS52" s="42" t="s">
        <v>37</v>
      </c>
      <c r="AT52" s="53">
        <f>AI52*1000000</f>
        <v>-835.52104553260006</v>
      </c>
      <c r="AU52" s="54" t="s">
        <v>20</v>
      </c>
      <c r="AV52" s="44"/>
      <c r="AW52" s="42" t="s">
        <v>37</v>
      </c>
      <c r="AX52" s="53">
        <f>(AI52-H18/2*AL52)*1000000</f>
        <v>1476.8763316637855</v>
      </c>
      <c r="AY52" s="54" t="s">
        <v>20</v>
      </c>
      <c r="CN52" s="7"/>
      <c r="CO52" s="8"/>
      <c r="CQ52" s="9"/>
      <c r="CR52" s="9"/>
      <c r="CS52" s="9"/>
      <c r="CU52" s="10"/>
      <c r="CW52" s="11"/>
      <c r="CX52" s="11"/>
      <c r="CY52" s="11"/>
      <c r="CZ52" s="11"/>
      <c r="DA52" s="11"/>
      <c r="DB52" s="11"/>
      <c r="DF52" s="7"/>
      <c r="DG52" s="8"/>
      <c r="DJ52" s="7"/>
      <c r="DK52" s="8"/>
      <c r="DM52" s="9"/>
      <c r="DN52" s="9"/>
      <c r="DO52" s="9"/>
      <c r="DQ52" s="12"/>
      <c r="DR52" s="12"/>
      <c r="DS52" s="12"/>
      <c r="FC52" s="13"/>
      <c r="FD52" s="13"/>
      <c r="FE52" s="13"/>
      <c r="FF52" s="13"/>
      <c r="FG52" s="13"/>
      <c r="FH52" s="13"/>
      <c r="FI52" s="13"/>
      <c r="FK52" s="14"/>
      <c r="FL52" s="16"/>
      <c r="FM52" s="16"/>
      <c r="FN52" s="16"/>
      <c r="FO52" s="16"/>
      <c r="FP52" s="16"/>
      <c r="FQ52" s="16"/>
      <c r="FR52" s="14"/>
      <c r="FS52" s="18"/>
      <c r="FT52" s="16"/>
      <c r="FU52" s="15"/>
      <c r="FV52" s="17"/>
      <c r="FW52" s="16"/>
      <c r="FX52" s="17"/>
      <c r="FY52" s="14"/>
      <c r="FZ52" s="18"/>
      <c r="GA52" s="16"/>
      <c r="GB52" s="18"/>
      <c r="GC52" s="17"/>
      <c r="GD52" s="18"/>
      <c r="GE52" s="17"/>
      <c r="GG52" s="16"/>
      <c r="GH52" s="19"/>
      <c r="GI52" s="19"/>
      <c r="GJ52" s="19"/>
      <c r="GK52" s="19"/>
      <c r="GL52" s="19"/>
      <c r="GM52" s="19"/>
      <c r="GN52" s="19"/>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row>
    <row r="53" spans="1:247" ht="15" x14ac:dyDescent="0.35">
      <c r="A53" s="42" t="s">
        <v>4</v>
      </c>
      <c r="B53" s="69">
        <f>(2*(((AP52-AP53)/2)^2+(AP54/2)^2)^0.5)</f>
        <v>9127.0181129744251</v>
      </c>
      <c r="C53" s="54" t="s">
        <v>23</v>
      </c>
      <c r="D53" s="3"/>
      <c r="E53" s="42" t="s">
        <v>4</v>
      </c>
      <c r="F53" s="53">
        <f>(2*(((AT52-AT53)/2)^2+(AT54/2)^2)^0.5)</f>
        <v>1171.4218673858261</v>
      </c>
      <c r="G53" s="54" t="s">
        <v>23</v>
      </c>
      <c r="H53" s="3"/>
      <c r="I53" s="42" t="s">
        <v>4</v>
      </c>
      <c r="J53" s="69">
        <f>(2*(((AX52-AX53)/2)^2+(AX54/2)^2)^0.5)</f>
        <v>6784.1743782027715</v>
      </c>
      <c r="K53" s="54" t="s">
        <v>23</v>
      </c>
      <c r="V53" s="34"/>
      <c r="W53" s="62">
        <v>0</v>
      </c>
      <c r="X53" s="62">
        <v>0</v>
      </c>
      <c r="Y53" s="62">
        <v>3.5875143777354452E-6</v>
      </c>
      <c r="Z53" s="62">
        <v>0</v>
      </c>
      <c r="AA53" s="62">
        <v>0</v>
      </c>
      <c r="AB53" s="62">
        <v>1.6032101221160451E-20</v>
      </c>
      <c r="AC53" s="63"/>
      <c r="AD53" s="64">
        <f>B49</f>
        <v>0</v>
      </c>
      <c r="AE53" s="63"/>
      <c r="AF53" s="65">
        <v>0</v>
      </c>
      <c r="AH53" s="41" t="s">
        <v>44</v>
      </c>
      <c r="AI53" s="48">
        <f>AF52</f>
        <v>3.3590082185322597E-4</v>
      </c>
      <c r="AJ53" s="44"/>
      <c r="AK53" s="41" t="s">
        <v>44</v>
      </c>
      <c r="AL53" s="48">
        <f>AF55</f>
        <v>6.2702209648802326E-2</v>
      </c>
      <c r="AM53" s="34"/>
      <c r="AO53" s="41" t="s">
        <v>38</v>
      </c>
      <c r="AP53" s="53">
        <f>(H18/2*AL53+AI53)*1000000</f>
        <v>5979.099690245439</v>
      </c>
      <c r="AQ53" s="54" t="s">
        <v>21</v>
      </c>
      <c r="AS53" s="41" t="s">
        <v>38</v>
      </c>
      <c r="AT53" s="53">
        <f>AI53*1000000</f>
        <v>335.90082185322598</v>
      </c>
      <c r="AU53" s="54" t="s">
        <v>21</v>
      </c>
      <c r="AW53" s="41" t="s">
        <v>38</v>
      </c>
      <c r="AX53" s="53">
        <f>(AI53-H18/2*AL53)*1000000</f>
        <v>-5307.2980465389865</v>
      </c>
      <c r="AY53" s="54" t="s">
        <v>21</v>
      </c>
      <c r="CN53" s="7"/>
      <c r="CO53" s="8"/>
      <c r="CQ53" s="9"/>
      <c r="CR53" s="9"/>
      <c r="CS53" s="9"/>
      <c r="CU53" s="10"/>
      <c r="CW53" s="11"/>
      <c r="CX53" s="11"/>
      <c r="CY53" s="11"/>
      <c r="CZ53" s="11"/>
      <c r="DA53" s="11"/>
      <c r="DB53" s="11"/>
      <c r="DF53" s="7"/>
      <c r="DG53" s="8"/>
      <c r="DJ53" s="7"/>
      <c r="DK53" s="8"/>
      <c r="DM53" s="9"/>
      <c r="DN53" s="9"/>
      <c r="DO53" s="9"/>
      <c r="DQ53" s="12"/>
      <c r="DR53" s="12"/>
      <c r="DS53" s="12"/>
      <c r="FC53" s="13"/>
      <c r="FD53" s="13"/>
      <c r="FE53" s="13"/>
      <c r="FF53" s="13"/>
      <c r="FG53" s="13"/>
      <c r="FH53" s="13"/>
      <c r="FI53" s="13"/>
      <c r="FK53" s="14"/>
      <c r="FL53" s="15"/>
      <c r="FM53" s="16"/>
      <c r="FN53" s="15"/>
      <c r="FO53" s="16"/>
      <c r="FP53" s="16"/>
      <c r="FQ53" s="16"/>
      <c r="FR53" s="14"/>
      <c r="FS53" s="15"/>
      <c r="FT53" s="16"/>
      <c r="FU53" s="15"/>
      <c r="FV53" s="17"/>
      <c r="FW53" s="15"/>
      <c r="FX53" s="17"/>
      <c r="FY53" s="14"/>
      <c r="FZ53" s="18"/>
      <c r="GA53" s="16"/>
      <c r="GB53" s="17"/>
      <c r="GC53" s="17"/>
      <c r="GD53" s="17"/>
      <c r="GE53" s="17"/>
      <c r="GG53" s="16"/>
      <c r="GH53" s="19"/>
      <c r="GI53" s="19"/>
      <c r="GJ53" s="19"/>
      <c r="GK53" s="19"/>
      <c r="GL53" s="19"/>
      <c r="GM53" s="19"/>
      <c r="GN53" s="19"/>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row>
    <row r="54" spans="1:247" ht="16.2" x14ac:dyDescent="0.35">
      <c r="A54" s="3" t="s">
        <v>42</v>
      </c>
      <c r="B54" s="3"/>
      <c r="C54" s="3"/>
      <c r="D54" s="3"/>
      <c r="E54" s="3" t="s">
        <v>42</v>
      </c>
      <c r="F54" s="3"/>
      <c r="G54" s="3"/>
      <c r="H54" s="3"/>
      <c r="I54" s="3" t="s">
        <v>42</v>
      </c>
      <c r="J54" s="3"/>
      <c r="K54" s="3"/>
      <c r="V54" s="34"/>
      <c r="W54" s="62">
        <v>7.3995447694041893E-21</v>
      </c>
      <c r="X54" s="62">
        <v>-2.0181307944534633E-21</v>
      </c>
      <c r="Y54" s="62">
        <v>0</v>
      </c>
      <c r="Z54" s="62">
        <v>6.2702209648802327E-4</v>
      </c>
      <c r="AA54" s="62">
        <v>-2.5693304191070932E-4</v>
      </c>
      <c r="AB54" s="62">
        <v>0</v>
      </c>
      <c r="AC54" s="66"/>
      <c r="AD54" s="64">
        <f>F47</f>
        <v>0</v>
      </c>
      <c r="AE54" s="66"/>
      <c r="AF54" s="65">
        <v>-2.5693304191070937E-2</v>
      </c>
      <c r="AH54" s="42" t="s">
        <v>4</v>
      </c>
      <c r="AI54" s="49">
        <f>AF53</f>
        <v>0</v>
      </c>
      <c r="AJ54" s="44"/>
      <c r="AK54" s="42" t="s">
        <v>4</v>
      </c>
      <c r="AL54" s="49">
        <f>AF56</f>
        <v>0</v>
      </c>
      <c r="AM54" s="34"/>
      <c r="AO54" s="42" t="s">
        <v>4</v>
      </c>
      <c r="AP54" s="53">
        <f>(H18/2*AL54+AI54)*1000000</f>
        <v>0</v>
      </c>
      <c r="AQ54" s="54" t="s">
        <v>22</v>
      </c>
      <c r="AR54" s="1"/>
      <c r="AS54" s="42" t="s">
        <v>4</v>
      </c>
      <c r="AT54" s="53">
        <f>AI54*1000000</f>
        <v>0</v>
      </c>
      <c r="AU54" s="54" t="s">
        <v>22</v>
      </c>
      <c r="AV54" s="1"/>
      <c r="AW54" s="42" t="s">
        <v>4</v>
      </c>
      <c r="AX54" s="53">
        <f>(AI54-H18/2*AL54)*1000000</f>
        <v>0</v>
      </c>
      <c r="AY54" s="54" t="s">
        <v>22</v>
      </c>
      <c r="CN54" s="7"/>
      <c r="CO54" s="8"/>
      <c r="CQ54" s="9"/>
      <c r="CR54" s="9"/>
      <c r="CS54" s="9"/>
      <c r="CU54" s="10"/>
      <c r="CW54" s="11"/>
      <c r="CX54" s="11"/>
      <c r="CY54" s="11"/>
      <c r="CZ54" s="11"/>
      <c r="DA54" s="11"/>
      <c r="DB54" s="11"/>
      <c r="DF54" s="7"/>
      <c r="DG54" s="8"/>
      <c r="DJ54" s="7"/>
      <c r="DK54" s="8"/>
      <c r="DM54" s="9"/>
      <c r="DN54" s="9"/>
      <c r="DO54" s="9"/>
      <c r="DQ54" s="12"/>
      <c r="DR54" s="12"/>
      <c r="DS54" s="12"/>
      <c r="FC54" s="13"/>
      <c r="FD54" s="13"/>
      <c r="FE54" s="13"/>
      <c r="FF54" s="13"/>
      <c r="FG54" s="13"/>
      <c r="FH54" s="13"/>
      <c r="FI54" s="13"/>
      <c r="FK54" s="14"/>
      <c r="FL54" s="15"/>
      <c r="FM54" s="16"/>
      <c r="FN54" s="15"/>
      <c r="FO54" s="16"/>
      <c r="FP54" s="16"/>
      <c r="FQ54" s="16"/>
      <c r="FR54" s="14"/>
      <c r="FS54" s="15"/>
      <c r="FT54" s="16"/>
      <c r="FU54" s="21"/>
      <c r="FV54" s="17"/>
      <c r="FW54" s="15"/>
      <c r="FX54" s="17"/>
      <c r="FY54" s="14"/>
      <c r="FZ54" s="18"/>
      <c r="GA54" s="16"/>
      <c r="GB54" s="17"/>
      <c r="GC54" s="17"/>
      <c r="GD54" s="17"/>
      <c r="GE54" s="17"/>
      <c r="GF54" s="14"/>
      <c r="GG54" s="16"/>
      <c r="GH54" s="19"/>
      <c r="GI54" s="19"/>
      <c r="GJ54" s="19"/>
      <c r="GK54" s="19"/>
      <c r="GL54" s="19"/>
      <c r="GM54" s="19"/>
      <c r="GN54" s="19"/>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row>
    <row r="55" spans="1:247" ht="13.8" x14ac:dyDescent="0.3">
      <c r="A55" s="3"/>
      <c r="B55" s="35">
        <f>IF(ISERROR(DEGREES(ATAN(2*AP54/(AP52-AP53)))/2)=TRUE,0,DEGREES(ATAN(2*AP54/(AP52-AP53)))/2)</f>
        <v>0</v>
      </c>
      <c r="C55" s="35" t="s">
        <v>41</v>
      </c>
      <c r="D55" s="35"/>
      <c r="E55" s="35"/>
      <c r="F55" s="35">
        <f>IF(ISERROR(DEGREES(ATAN(2*AT54/(AT52-AT53)))/2)=TRUE,0,DEGREES(ATAN(2*AT54/(AT52-AT53)))/2)</f>
        <v>0</v>
      </c>
      <c r="G55" s="35" t="s">
        <v>41</v>
      </c>
      <c r="H55" s="35"/>
      <c r="I55" s="35"/>
      <c r="J55" s="35">
        <f>IF(ISERROR(DEGREES(ATAN(2*AX54/(AX52-AX53)))/2)=TRUE,0,DEGREES(ATAN(2*AX54/(AX52-AX53)))/2)</f>
        <v>0</v>
      </c>
      <c r="K55" s="59" t="s">
        <v>41</v>
      </c>
      <c r="V55" s="34"/>
      <c r="W55" s="62">
        <v>-2.0181307944534633E-21</v>
      </c>
      <c r="X55" s="62">
        <v>7.3995447694041893E-21</v>
      </c>
      <c r="Y55" s="62">
        <v>0</v>
      </c>
      <c r="Z55" s="62">
        <v>-2.5693304191070932E-4</v>
      </c>
      <c r="AA55" s="62">
        <v>6.2702209648802327E-4</v>
      </c>
      <c r="AB55" s="62">
        <v>0</v>
      </c>
      <c r="AC55" s="66"/>
      <c r="AD55" s="64">
        <f>F48</f>
        <v>100</v>
      </c>
      <c r="AE55" s="66"/>
      <c r="AF55" s="65">
        <v>6.2702209648802326E-2</v>
      </c>
      <c r="CN55" s="7"/>
      <c r="CO55" s="8"/>
      <c r="CQ55" s="9"/>
      <c r="CR55" s="9"/>
      <c r="CS55" s="9"/>
      <c r="CU55" s="10"/>
      <c r="CW55" s="11"/>
      <c r="CX55" s="11"/>
      <c r="CY55" s="11"/>
      <c r="CZ55" s="11"/>
      <c r="DA55" s="11"/>
      <c r="DB55" s="11"/>
      <c r="DF55" s="7"/>
      <c r="DG55" s="8"/>
      <c r="DJ55" s="7"/>
      <c r="DK55" s="8"/>
      <c r="DM55" s="9"/>
      <c r="DN55" s="9"/>
      <c r="DO55" s="9"/>
      <c r="DQ55" s="12"/>
      <c r="DR55" s="12"/>
      <c r="DS55" s="12"/>
      <c r="FC55" s="13"/>
      <c r="FD55" s="13"/>
      <c r="FE55" s="13"/>
      <c r="FF55" s="13"/>
      <c r="FG55" s="13"/>
      <c r="FH55" s="13"/>
      <c r="FI55" s="13"/>
      <c r="FK55" s="14"/>
      <c r="FL55" s="16"/>
      <c r="FM55" s="16"/>
      <c r="FN55" s="16"/>
      <c r="FO55" s="16"/>
      <c r="FP55" s="16"/>
      <c r="FQ55" s="16"/>
      <c r="FR55" s="14"/>
      <c r="FS55" s="18"/>
      <c r="FT55" s="16"/>
      <c r="FU55" s="15"/>
      <c r="FV55" s="17"/>
      <c r="FW55" s="16"/>
      <c r="FX55" s="17"/>
      <c r="FY55" s="14"/>
      <c r="FZ55" s="18"/>
      <c r="GA55" s="16"/>
      <c r="GB55" s="18"/>
      <c r="GC55" s="17"/>
      <c r="GD55" s="18"/>
      <c r="GE55" s="17"/>
      <c r="GG55" s="16"/>
      <c r="GH55" s="19"/>
      <c r="GI55" s="19"/>
      <c r="GJ55" s="19"/>
      <c r="GK55" s="19"/>
      <c r="GL55" s="19"/>
      <c r="GM55" s="19"/>
      <c r="GN55" s="19"/>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row>
    <row r="56" spans="1:247" x14ac:dyDescent="0.3">
      <c r="V56" s="34"/>
      <c r="W56" s="62">
        <v>0</v>
      </c>
      <c r="X56" s="62">
        <v>0</v>
      </c>
      <c r="Y56" s="62">
        <v>1.6032101221160454E-20</v>
      </c>
      <c r="Z56" s="62">
        <v>0</v>
      </c>
      <c r="AA56" s="62">
        <v>0</v>
      </c>
      <c r="AB56" s="62">
        <v>1.3102837492719038E-3</v>
      </c>
      <c r="AC56" s="66"/>
      <c r="AD56" s="64">
        <f>F49</f>
        <v>0</v>
      </c>
      <c r="AE56" s="66"/>
      <c r="AF56" s="65">
        <v>0</v>
      </c>
      <c r="CN56" s="7"/>
      <c r="CO56" s="8"/>
      <c r="CQ56" s="9"/>
      <c r="CR56" s="9"/>
      <c r="CS56" s="9"/>
      <c r="CU56" s="10"/>
      <c r="CW56" s="11"/>
      <c r="CX56" s="11"/>
      <c r="CY56" s="11"/>
      <c r="CZ56" s="11"/>
      <c r="DA56" s="11"/>
      <c r="DB56" s="11"/>
      <c r="DF56" s="7"/>
      <c r="DG56" s="8"/>
      <c r="DJ56" s="7"/>
      <c r="DK56" s="8"/>
      <c r="DM56" s="9"/>
      <c r="DN56" s="9"/>
      <c r="DO56" s="9"/>
      <c r="DQ56" s="12"/>
      <c r="DR56" s="12"/>
      <c r="DS56" s="12"/>
      <c r="FC56" s="13"/>
      <c r="FD56" s="13"/>
      <c r="FE56" s="13"/>
      <c r="FF56" s="13"/>
      <c r="FG56" s="13"/>
      <c r="FH56" s="13"/>
      <c r="FI56" s="13"/>
      <c r="FK56" s="14"/>
      <c r="FL56" s="16"/>
      <c r="FM56" s="16"/>
      <c r="FN56" s="16"/>
      <c r="FO56" s="16"/>
      <c r="FP56" s="16"/>
      <c r="FQ56" s="16"/>
      <c r="FR56" s="14"/>
      <c r="FS56" s="18"/>
      <c r="FT56" s="16"/>
      <c r="FU56" s="15"/>
      <c r="FV56" s="17"/>
      <c r="FW56" s="16"/>
      <c r="FX56" s="17"/>
      <c r="FY56" s="14"/>
      <c r="FZ56" s="18"/>
      <c r="GA56" s="16"/>
      <c r="GB56" s="18"/>
      <c r="GC56" s="17"/>
      <c r="GD56" s="18"/>
      <c r="GE56" s="17"/>
      <c r="GG56" s="16"/>
      <c r="GH56" s="19"/>
      <c r="GI56" s="19"/>
      <c r="GJ56" s="19"/>
      <c r="GK56" s="19"/>
      <c r="GL56" s="19"/>
      <c r="GM56" s="19"/>
      <c r="GN56" s="19"/>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row>
    <row r="57" spans="1:247" x14ac:dyDescent="0.3">
      <c r="V57" s="15"/>
      <c r="W57" s="41"/>
      <c r="Z57" s="50"/>
      <c r="CN57" s="7"/>
      <c r="CO57" s="8"/>
      <c r="CQ57" s="9"/>
      <c r="CR57" s="9"/>
      <c r="CS57" s="9"/>
      <c r="CU57" s="10"/>
      <c r="CW57" s="11"/>
      <c r="CX57" s="11"/>
      <c r="CY57" s="11"/>
      <c r="CZ57" s="11"/>
      <c r="DA57" s="11"/>
      <c r="DB57" s="11"/>
      <c r="DF57" s="7"/>
      <c r="DG57" s="8"/>
      <c r="DJ57" s="7"/>
      <c r="DK57" s="8"/>
      <c r="DM57" s="9"/>
      <c r="DN57" s="9"/>
      <c r="DO57" s="9"/>
      <c r="DQ57" s="12"/>
      <c r="DR57" s="12"/>
      <c r="DS57" s="12"/>
      <c r="FC57" s="13"/>
      <c r="FD57" s="13"/>
      <c r="FE57" s="13"/>
      <c r="FF57" s="13"/>
      <c r="FG57" s="13"/>
      <c r="FH57" s="13"/>
      <c r="FI57" s="13"/>
      <c r="FK57" s="14"/>
      <c r="FL57" s="15"/>
      <c r="FM57" s="16"/>
      <c r="FN57" s="15"/>
      <c r="FO57" s="16"/>
      <c r="FP57" s="16"/>
      <c r="FQ57" s="16"/>
      <c r="FR57" s="14"/>
      <c r="FS57" s="15"/>
      <c r="FT57" s="16"/>
      <c r="FU57" s="15"/>
      <c r="FV57" s="17"/>
      <c r="FW57" s="15"/>
      <c r="FX57" s="17"/>
      <c r="FY57" s="14"/>
      <c r="FZ57" s="18"/>
      <c r="GA57" s="16"/>
      <c r="GB57" s="17"/>
      <c r="GC57" s="17"/>
      <c r="GD57" s="17"/>
      <c r="GE57" s="17"/>
      <c r="GG57" s="16"/>
      <c r="GH57" s="19"/>
      <c r="GI57" s="19"/>
      <c r="GJ57" s="19"/>
      <c r="GK57" s="19"/>
      <c r="GL57" s="19"/>
      <c r="GM57" s="19"/>
      <c r="GN57" s="19"/>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row>
    <row r="58" spans="1:247" ht="13.8" x14ac:dyDescent="0.3">
      <c r="A58" s="105"/>
      <c r="B58" s="108"/>
      <c r="C58" s="109"/>
      <c r="D58" s="105"/>
      <c r="E58" s="105"/>
      <c r="F58" s="105"/>
      <c r="G58" s="109"/>
      <c r="H58" s="105"/>
      <c r="I58" s="105"/>
      <c r="J58" s="105"/>
      <c r="K58" s="105"/>
      <c r="U58" s="2"/>
      <c r="V58" s="15"/>
      <c r="W58" s="41"/>
      <c r="X58" s="41"/>
      <c r="Z58" s="50"/>
      <c r="AA58" s="2"/>
      <c r="CN58" s="7"/>
      <c r="CO58" s="8"/>
      <c r="CQ58" s="9"/>
      <c r="CR58" s="9"/>
      <c r="CS58" s="9"/>
      <c r="CU58" s="10"/>
      <c r="CW58" s="11"/>
      <c r="CX58" s="11"/>
      <c r="CY58" s="11"/>
      <c r="CZ58" s="11"/>
      <c r="DA58" s="11"/>
      <c r="DB58" s="11"/>
      <c r="DF58" s="7"/>
      <c r="DG58" s="8"/>
      <c r="DJ58" s="7"/>
      <c r="DK58" s="8"/>
      <c r="DM58" s="9"/>
      <c r="DN58" s="9"/>
      <c r="DO58" s="9"/>
      <c r="DQ58" s="12"/>
      <c r="DR58" s="12"/>
      <c r="DS58" s="12"/>
      <c r="FC58" s="13"/>
      <c r="FD58" s="13"/>
      <c r="FE58" s="13"/>
      <c r="FF58" s="13"/>
      <c r="FG58" s="13"/>
      <c r="FH58" s="13"/>
      <c r="FI58" s="13"/>
      <c r="FK58" s="14"/>
      <c r="FL58" s="15"/>
      <c r="FM58" s="16"/>
      <c r="FN58" s="15"/>
      <c r="FO58" s="16"/>
      <c r="FP58" s="16"/>
      <c r="FQ58" s="16"/>
      <c r="FR58" s="14"/>
      <c r="FS58" s="15"/>
      <c r="FT58" s="16"/>
      <c r="FU58" s="21"/>
      <c r="FV58" s="17"/>
      <c r="FW58" s="15"/>
      <c r="FX58" s="17"/>
      <c r="FY58" s="14"/>
      <c r="FZ58" s="18"/>
      <c r="GA58" s="16"/>
      <c r="GB58" s="17"/>
      <c r="GC58" s="17"/>
      <c r="GD58" s="17"/>
      <c r="GE58" s="17"/>
      <c r="GF58" s="14"/>
      <c r="GG58" s="16"/>
      <c r="GH58" s="19"/>
      <c r="GI58" s="19"/>
      <c r="GJ58" s="19"/>
      <c r="GK58" s="19"/>
      <c r="GL58" s="19"/>
      <c r="GM58" s="19"/>
      <c r="GN58" s="19"/>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row>
    <row r="59" spans="1:247" ht="13.8" x14ac:dyDescent="0.3">
      <c r="A59" s="105"/>
      <c r="B59" s="110"/>
      <c r="C59" s="109"/>
      <c r="D59" s="111"/>
      <c r="E59" s="111"/>
      <c r="F59" s="112" t="s">
        <v>77</v>
      </c>
      <c r="G59" s="109"/>
      <c r="H59" s="111"/>
      <c r="I59" s="111"/>
      <c r="J59" s="111"/>
      <c r="K59" s="105"/>
      <c r="L59" s="3"/>
      <c r="CN59" s="7"/>
      <c r="CO59" s="8"/>
      <c r="CQ59" s="9"/>
      <c r="CR59" s="9"/>
      <c r="CS59" s="9"/>
      <c r="CU59" s="10"/>
      <c r="CW59" s="11"/>
      <c r="CX59" s="11"/>
      <c r="CY59" s="11"/>
      <c r="CZ59" s="11"/>
      <c r="DA59" s="11"/>
      <c r="DB59" s="11"/>
      <c r="DF59" s="7"/>
      <c r="DG59" s="8"/>
      <c r="DJ59" s="7"/>
      <c r="DK59" s="8"/>
      <c r="DM59" s="9"/>
      <c r="DN59" s="9"/>
      <c r="DO59" s="9"/>
      <c r="DQ59" s="12"/>
      <c r="DR59" s="12"/>
      <c r="DS59" s="12"/>
      <c r="FK59" s="14"/>
      <c r="FL59" s="16"/>
      <c r="FM59" s="16"/>
      <c r="FN59" s="16"/>
      <c r="FO59" s="16"/>
      <c r="FP59" s="16"/>
      <c r="FQ59" s="16"/>
      <c r="FR59" s="14"/>
      <c r="FS59" s="18"/>
      <c r="FT59" s="16"/>
      <c r="FU59" s="15"/>
      <c r="FV59" s="17"/>
      <c r="FW59" s="16"/>
      <c r="FX59" s="17"/>
      <c r="FY59" s="14"/>
      <c r="FZ59" s="18"/>
      <c r="GA59" s="16"/>
      <c r="GB59" s="18"/>
      <c r="GC59" s="17"/>
      <c r="GD59" s="18"/>
      <c r="GE59" s="17"/>
      <c r="GG59" s="16"/>
      <c r="GH59" s="19"/>
      <c r="GI59" s="19"/>
      <c r="GJ59" s="19"/>
      <c r="GK59" s="19"/>
      <c r="GL59" s="19"/>
      <c r="GM59" s="19"/>
      <c r="GN59" s="19"/>
      <c r="IF59" s="15"/>
    </row>
    <row r="60" spans="1:247" ht="13.8" x14ac:dyDescent="0.3">
      <c r="A60" s="105"/>
      <c r="B60" s="111"/>
      <c r="C60" s="111"/>
      <c r="D60" s="111"/>
      <c r="E60" s="111"/>
      <c r="F60" s="113" t="s">
        <v>78</v>
      </c>
      <c r="G60" s="111"/>
      <c r="H60" s="111"/>
      <c r="I60" s="111"/>
      <c r="J60" s="111"/>
      <c r="K60" s="105"/>
      <c r="L60" s="3"/>
      <c r="CN60" s="7"/>
      <c r="CO60" s="8"/>
      <c r="CQ60" s="9"/>
      <c r="CR60" s="9"/>
      <c r="CS60" s="9"/>
      <c r="CU60" s="10"/>
      <c r="CW60" s="11"/>
      <c r="CX60" s="11"/>
      <c r="CY60" s="11"/>
      <c r="CZ60" s="11"/>
      <c r="DA60" s="11"/>
      <c r="DB60" s="11"/>
      <c r="DF60" s="7"/>
      <c r="DG60" s="8"/>
      <c r="DJ60" s="7"/>
      <c r="DK60" s="8"/>
      <c r="DM60" s="9"/>
      <c r="DN60" s="9"/>
      <c r="DO60" s="9"/>
      <c r="DQ60" s="12"/>
      <c r="DR60" s="12"/>
      <c r="DS60" s="12"/>
      <c r="FK60" s="14"/>
      <c r="FL60" s="16"/>
      <c r="FM60" s="16"/>
      <c r="FN60" s="16"/>
      <c r="FO60" s="16"/>
      <c r="FP60" s="16"/>
      <c r="FQ60" s="16"/>
      <c r="FR60" s="14"/>
      <c r="FS60" s="18"/>
      <c r="FT60" s="16"/>
      <c r="FU60" s="15"/>
      <c r="FV60" s="17"/>
      <c r="FW60" s="16"/>
      <c r="FX60" s="17"/>
      <c r="FY60" s="14"/>
      <c r="FZ60" s="18"/>
      <c r="GA60" s="16"/>
      <c r="GB60" s="18"/>
      <c r="GC60" s="17"/>
      <c r="GD60" s="18"/>
      <c r="GE60" s="17"/>
      <c r="GG60" s="16"/>
      <c r="GH60" s="19"/>
      <c r="GI60" s="19"/>
      <c r="GJ60" s="19"/>
      <c r="GK60" s="19"/>
      <c r="GL60" s="19"/>
      <c r="GM60" s="19"/>
      <c r="GN60" s="19"/>
      <c r="IF60" s="15"/>
    </row>
    <row r="61" spans="1:247" ht="13.8" x14ac:dyDescent="0.3">
      <c r="A61" s="20"/>
      <c r="B61" s="20"/>
      <c r="C61" s="20"/>
      <c r="D61" s="20"/>
      <c r="E61" s="20"/>
      <c r="F61" s="20"/>
      <c r="G61" s="20"/>
      <c r="H61" s="20"/>
      <c r="I61" s="20"/>
      <c r="J61" s="20"/>
      <c r="K61" s="20"/>
      <c r="U61" s="2"/>
      <c r="V61" s="2"/>
      <c r="W61" s="2"/>
      <c r="X61" s="2"/>
      <c r="Y61" s="2"/>
      <c r="Z61" s="2"/>
      <c r="AA61" s="2"/>
      <c r="AB61" s="2"/>
      <c r="CN61" s="7"/>
      <c r="CO61" s="8"/>
      <c r="CQ61" s="9"/>
      <c r="CR61" s="9"/>
      <c r="CS61" s="9"/>
      <c r="CU61" s="10"/>
      <c r="DF61" s="7"/>
      <c r="DG61" s="8"/>
      <c r="DJ61" s="7"/>
      <c r="DK61" s="8"/>
      <c r="DM61" s="9"/>
      <c r="DN61" s="9"/>
      <c r="DO61" s="9"/>
      <c r="DQ61" s="12"/>
      <c r="DR61" s="12"/>
      <c r="DS61" s="12"/>
    </row>
    <row r="62" spans="1:247" x14ac:dyDescent="0.3">
      <c r="A62" s="70"/>
      <c r="B62" s="70"/>
      <c r="C62" s="70"/>
      <c r="D62" s="70"/>
      <c r="E62" s="70"/>
      <c r="F62" s="70"/>
      <c r="G62" s="70"/>
      <c r="H62" s="70"/>
      <c r="I62" s="70"/>
      <c r="J62" s="70"/>
      <c r="K62" s="70"/>
      <c r="U62" s="2"/>
      <c r="V62" s="2"/>
      <c r="W62" s="2"/>
      <c r="X62" s="2"/>
      <c r="Y62" s="2"/>
      <c r="Z62" s="2"/>
      <c r="AA62" s="2"/>
      <c r="AB62" s="2"/>
      <c r="CN62" s="7"/>
      <c r="CO62" s="8"/>
      <c r="CQ62" s="9"/>
      <c r="CR62" s="9"/>
      <c r="CS62" s="9"/>
      <c r="CU62" s="10"/>
      <c r="DF62" s="7"/>
      <c r="DG62" s="8"/>
      <c r="DJ62" s="7"/>
      <c r="DK62" s="8"/>
      <c r="DM62" s="9"/>
      <c r="DN62" s="9"/>
      <c r="DO62" s="9"/>
      <c r="DQ62" s="12"/>
      <c r="DR62" s="12"/>
      <c r="DS62" s="12"/>
    </row>
    <row r="63" spans="1:247" x14ac:dyDescent="0.3">
      <c r="A63" s="70"/>
      <c r="B63" s="70"/>
      <c r="C63" s="70"/>
      <c r="D63" s="70"/>
      <c r="E63" s="70"/>
      <c r="F63" s="70"/>
      <c r="G63" s="70"/>
      <c r="H63" s="70"/>
      <c r="I63" s="70"/>
      <c r="J63" s="70"/>
      <c r="K63" s="70"/>
      <c r="U63" s="2"/>
      <c r="V63" s="2"/>
      <c r="W63" s="2"/>
      <c r="X63" s="2"/>
      <c r="Y63" s="2"/>
      <c r="Z63" s="2"/>
      <c r="AA63" s="2"/>
      <c r="AB63" s="2"/>
      <c r="CN63" s="7"/>
      <c r="CO63" s="8"/>
      <c r="CQ63" s="9"/>
      <c r="CR63" s="9"/>
      <c r="CS63" s="9"/>
      <c r="CU63" s="10"/>
      <c r="DF63" s="7"/>
      <c r="DG63" s="8"/>
      <c r="DJ63" s="7"/>
      <c r="DK63" s="8"/>
      <c r="DM63" s="9"/>
      <c r="DN63" s="9"/>
      <c r="DO63" s="9"/>
      <c r="DQ63" s="12"/>
      <c r="DR63" s="12"/>
      <c r="DS63" s="12"/>
    </row>
    <row r="64" spans="1:247" x14ac:dyDescent="0.3">
      <c r="A64" s="70"/>
      <c r="B64" s="70"/>
      <c r="C64" s="70"/>
      <c r="D64" s="70"/>
      <c r="E64" s="70"/>
      <c r="F64" s="70"/>
      <c r="G64" s="70"/>
      <c r="H64" s="70"/>
      <c r="I64" s="70"/>
      <c r="J64" s="70"/>
      <c r="K64" s="70"/>
      <c r="U64" s="2"/>
      <c r="V64" s="2"/>
      <c r="W64" s="2"/>
      <c r="X64" s="2"/>
      <c r="Y64" s="2"/>
      <c r="Z64" s="2"/>
      <c r="AA64" s="2"/>
      <c r="AB64" s="2"/>
      <c r="CN64" s="7"/>
      <c r="CO64" s="8"/>
      <c r="CQ64" s="9"/>
      <c r="CR64" s="9"/>
      <c r="CS64" s="9"/>
      <c r="CU64" s="10"/>
      <c r="DF64" s="7"/>
      <c r="DG64" s="8"/>
      <c r="DJ64" s="7"/>
      <c r="DK64" s="8"/>
      <c r="DM64" s="9"/>
      <c r="DN64" s="9"/>
      <c r="DO64" s="9"/>
      <c r="DQ64" s="12"/>
      <c r="DR64" s="12"/>
      <c r="DS64" s="12"/>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row>
    <row r="65" spans="1:247" x14ac:dyDescent="0.3">
      <c r="A65" s="71"/>
      <c r="B65" s="71"/>
      <c r="C65" s="71"/>
      <c r="D65" s="71"/>
      <c r="E65" s="71"/>
      <c r="F65" s="71"/>
      <c r="G65" s="71"/>
      <c r="H65" s="71"/>
      <c r="I65" s="71"/>
      <c r="J65" s="71"/>
      <c r="K65" s="71"/>
      <c r="CN65" s="7"/>
      <c r="CO65" s="8"/>
      <c r="CQ65" s="9"/>
      <c r="CR65" s="9"/>
      <c r="CS65" s="9"/>
      <c r="CU65" s="10"/>
      <c r="DF65" s="7"/>
      <c r="DG65" s="8"/>
      <c r="DJ65" s="7"/>
      <c r="DK65" s="8"/>
      <c r="DM65" s="9"/>
      <c r="DN65" s="9"/>
      <c r="DO65" s="9"/>
      <c r="DQ65" s="12"/>
      <c r="DR65" s="12"/>
      <c r="DS65" s="12"/>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row>
    <row r="66" spans="1:247" x14ac:dyDescent="0.3">
      <c r="A66" s="6"/>
      <c r="B66" s="6"/>
      <c r="C66" s="6"/>
      <c r="D66" s="6"/>
      <c r="E66" s="6"/>
      <c r="F66" s="6"/>
      <c r="G66" s="6"/>
      <c r="H66" s="6"/>
      <c r="I66" s="6"/>
      <c r="J66" s="6"/>
      <c r="K66" s="6"/>
      <c r="CN66" s="7"/>
      <c r="CO66" s="8"/>
      <c r="CQ66" s="9"/>
      <c r="CR66" s="9"/>
      <c r="CS66" s="9"/>
      <c r="CU66" s="10"/>
      <c r="DF66" s="7"/>
      <c r="DG66" s="8"/>
      <c r="DJ66" s="7"/>
      <c r="DK66" s="8"/>
      <c r="DM66" s="9"/>
      <c r="DN66" s="9"/>
      <c r="DO66" s="9"/>
      <c r="DQ66" s="12"/>
      <c r="DR66" s="12"/>
      <c r="DS66" s="12"/>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row>
    <row r="67" spans="1:247" ht="13.8" x14ac:dyDescent="0.3">
      <c r="A67" s="72"/>
      <c r="B67" s="73"/>
      <c r="C67" s="73"/>
      <c r="D67" s="73"/>
      <c r="E67" s="73"/>
      <c r="F67" s="73"/>
      <c r="G67" s="73"/>
      <c r="H67" s="73"/>
      <c r="I67" s="73"/>
      <c r="J67" s="73"/>
      <c r="K67" s="72"/>
      <c r="CN67" s="7"/>
      <c r="CO67" s="8"/>
      <c r="CQ67" s="9"/>
      <c r="CR67" s="9"/>
      <c r="CS67" s="9"/>
      <c r="CU67" s="10"/>
      <c r="DF67" s="7"/>
      <c r="DG67" s="8"/>
      <c r="DJ67" s="7"/>
      <c r="DK67" s="8"/>
      <c r="DM67" s="9"/>
      <c r="DN67" s="9"/>
      <c r="DO67" s="9"/>
      <c r="DQ67" s="12"/>
      <c r="DR67" s="12"/>
      <c r="DS67" s="12"/>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row>
    <row r="68" spans="1:247" x14ac:dyDescent="0.3">
      <c r="A68" s="6"/>
      <c r="B68" s="6"/>
      <c r="C68" s="6"/>
      <c r="D68" s="6"/>
      <c r="E68" s="6"/>
      <c r="F68" s="6"/>
      <c r="G68" s="6"/>
      <c r="H68" s="6"/>
      <c r="I68" s="6"/>
      <c r="J68" s="6"/>
      <c r="K68" s="6"/>
      <c r="CN68" s="7"/>
      <c r="CO68" s="8"/>
      <c r="CQ68" s="9"/>
      <c r="CR68" s="9"/>
      <c r="CS68" s="9"/>
      <c r="CU68" s="10"/>
      <c r="DF68" s="7"/>
      <c r="DG68" s="8"/>
      <c r="DJ68" s="7"/>
      <c r="DK68" s="8"/>
      <c r="DM68" s="9"/>
      <c r="DN68" s="9"/>
      <c r="DO68" s="9"/>
      <c r="DQ68" s="12"/>
      <c r="DR68" s="12"/>
      <c r="DS68" s="12"/>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row>
    <row r="69" spans="1:247" x14ac:dyDescent="0.3">
      <c r="CN69" s="7"/>
      <c r="CO69" s="8"/>
      <c r="CQ69" s="9"/>
      <c r="CR69" s="9"/>
      <c r="CS69" s="9"/>
      <c r="CU69" s="10"/>
      <c r="DF69" s="7"/>
      <c r="DG69" s="8"/>
      <c r="DJ69" s="7"/>
      <c r="DK69" s="8"/>
      <c r="DM69" s="9"/>
      <c r="DN69" s="9"/>
      <c r="DO69" s="9"/>
      <c r="DQ69" s="12"/>
      <c r="DR69" s="12"/>
      <c r="DS69" s="12"/>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row>
    <row r="70" spans="1:247" x14ac:dyDescent="0.3">
      <c r="CN70" s="7"/>
      <c r="CO70" s="8"/>
      <c r="CQ70" s="9"/>
      <c r="CR70" s="9"/>
      <c r="CS70" s="9"/>
      <c r="CU70" s="10"/>
      <c r="DF70" s="7"/>
      <c r="DG70" s="8"/>
      <c r="DJ70" s="7"/>
      <c r="DK70" s="8"/>
      <c r="DM70" s="9"/>
      <c r="DN70" s="9"/>
      <c r="DO70" s="9"/>
      <c r="DQ70" s="12"/>
      <c r="DR70" s="12"/>
      <c r="DS70" s="12"/>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row>
    <row r="71" spans="1:247" x14ac:dyDescent="0.3">
      <c r="CN71" s="7"/>
      <c r="CO71" s="8"/>
      <c r="CQ71" s="9"/>
      <c r="CR71" s="9"/>
      <c r="CS71" s="9"/>
      <c r="CU71" s="10"/>
      <c r="DF71" s="7"/>
      <c r="DG71" s="8"/>
      <c r="DJ71" s="7"/>
      <c r="DK71" s="8"/>
      <c r="DM71" s="9"/>
      <c r="DN71" s="9"/>
      <c r="DO71" s="9"/>
      <c r="DQ71" s="12"/>
      <c r="DR71" s="12"/>
      <c r="DS71" s="12"/>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row>
    <row r="72" spans="1:247" x14ac:dyDescent="0.3">
      <c r="CN72" s="7"/>
      <c r="CO72" s="8"/>
      <c r="CQ72" s="9"/>
      <c r="CR72" s="9"/>
      <c r="CS72" s="9"/>
      <c r="CU72" s="10"/>
      <c r="DF72" s="7"/>
      <c r="DG72" s="8"/>
      <c r="DJ72" s="7"/>
      <c r="DK72" s="8"/>
      <c r="DM72" s="9"/>
      <c r="DN72" s="9"/>
      <c r="DO72" s="9"/>
      <c r="DQ72" s="12"/>
      <c r="DR72" s="12"/>
      <c r="DS72" s="12"/>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row>
    <row r="73" spans="1:247" x14ac:dyDescent="0.3">
      <c r="CN73" s="7"/>
      <c r="CO73" s="8"/>
      <c r="CQ73" s="9"/>
      <c r="CR73" s="9"/>
      <c r="CS73" s="9"/>
      <c r="CU73" s="10"/>
      <c r="DF73" s="7"/>
      <c r="DG73" s="8"/>
      <c r="DJ73" s="7"/>
      <c r="DK73" s="8"/>
      <c r="DM73" s="9"/>
      <c r="DN73" s="9"/>
      <c r="DO73" s="9"/>
      <c r="DQ73" s="12"/>
      <c r="DR73" s="12"/>
      <c r="DS73" s="12"/>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row>
    <row r="74" spans="1:247" x14ac:dyDescent="0.3">
      <c r="CN74" s="7"/>
      <c r="CO74" s="8"/>
      <c r="CQ74" s="9"/>
      <c r="CR74" s="9"/>
      <c r="CS74" s="9"/>
      <c r="CU74" s="10"/>
      <c r="DF74" s="7"/>
      <c r="DG74" s="8"/>
      <c r="DJ74" s="7"/>
      <c r="DK74" s="8"/>
      <c r="DM74" s="9"/>
      <c r="DN74" s="9"/>
      <c r="DO74" s="9"/>
      <c r="DQ74" s="12"/>
      <c r="DR74" s="12"/>
      <c r="DS74" s="12"/>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row>
    <row r="75" spans="1:247" x14ac:dyDescent="0.3">
      <c r="CN75" s="7"/>
      <c r="CO75" s="8"/>
      <c r="CQ75" s="9"/>
      <c r="CR75" s="9"/>
      <c r="CS75" s="9"/>
      <c r="CU75" s="10"/>
      <c r="DF75" s="7"/>
      <c r="DG75" s="8"/>
      <c r="DJ75" s="7"/>
      <c r="DK75" s="8"/>
      <c r="DM75" s="9"/>
      <c r="DN75" s="9"/>
      <c r="DO75" s="9"/>
      <c r="DQ75" s="12"/>
      <c r="DR75" s="12"/>
      <c r="DS75" s="12"/>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row>
    <row r="76" spans="1:247" x14ac:dyDescent="0.3">
      <c r="CN76" s="7"/>
      <c r="CO76" s="8"/>
      <c r="CQ76" s="9"/>
      <c r="CR76" s="9"/>
      <c r="CS76" s="9"/>
      <c r="CU76" s="10"/>
      <c r="DF76" s="7"/>
      <c r="DG76" s="8"/>
      <c r="DJ76" s="7"/>
      <c r="DK76" s="8"/>
      <c r="DM76" s="9"/>
      <c r="DN76" s="9"/>
      <c r="DO76" s="9"/>
      <c r="DQ76" s="12"/>
      <c r="DR76" s="12"/>
      <c r="DS76" s="12"/>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row>
    <row r="77" spans="1:247" x14ac:dyDescent="0.3">
      <c r="CN77" s="7"/>
      <c r="CO77" s="8"/>
      <c r="CQ77" s="9"/>
      <c r="CR77" s="9"/>
      <c r="CS77" s="9"/>
      <c r="CU77" s="10"/>
      <c r="DF77" s="7"/>
      <c r="DG77" s="8"/>
      <c r="DJ77" s="7"/>
      <c r="DK77" s="8"/>
      <c r="DM77" s="9"/>
      <c r="DN77" s="9"/>
      <c r="DO77" s="9"/>
      <c r="DQ77" s="12"/>
      <c r="DR77" s="12"/>
      <c r="DS77" s="12"/>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row>
    <row r="78" spans="1:247" x14ac:dyDescent="0.3">
      <c r="CN78" s="7"/>
      <c r="CO78" s="8"/>
      <c r="CQ78" s="9"/>
      <c r="CR78" s="9"/>
      <c r="CS78" s="9"/>
      <c r="CU78" s="10"/>
      <c r="DF78" s="7"/>
      <c r="DG78" s="8"/>
      <c r="DJ78" s="7"/>
      <c r="DK78" s="8"/>
      <c r="DM78" s="9"/>
      <c r="DN78" s="9"/>
      <c r="DO78" s="9"/>
      <c r="DQ78" s="12"/>
      <c r="DR78" s="12"/>
      <c r="DS78" s="12"/>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row>
    <row r="79" spans="1:247" x14ac:dyDescent="0.3">
      <c r="CN79" s="7"/>
      <c r="CO79" s="8"/>
      <c r="CQ79" s="9"/>
      <c r="CR79" s="9"/>
      <c r="CS79" s="9"/>
      <c r="CU79" s="10"/>
      <c r="DF79" s="7"/>
      <c r="DG79" s="8"/>
      <c r="DJ79" s="7"/>
      <c r="DK79" s="8"/>
      <c r="DM79" s="9"/>
      <c r="DN79" s="9"/>
      <c r="DO79" s="9"/>
      <c r="DQ79" s="12"/>
      <c r="DR79" s="12"/>
      <c r="DS79" s="12"/>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row>
    <row r="80" spans="1:247" ht="13.8" x14ac:dyDescent="0.3">
      <c r="A80" s="3"/>
      <c r="B80" s="3"/>
      <c r="C80" s="3"/>
      <c r="D80" s="3"/>
      <c r="E80" s="3"/>
      <c r="F80" s="3"/>
      <c r="G80" s="3"/>
      <c r="H80" s="3"/>
      <c r="I80" s="3"/>
      <c r="J80" s="3"/>
      <c r="K80" s="3"/>
      <c r="L80" s="3"/>
      <c r="M80" s="3"/>
      <c r="N80" s="3"/>
      <c r="O80" s="3"/>
      <c r="P80" s="3"/>
      <c r="Q80" s="3"/>
      <c r="R80" s="3"/>
      <c r="S80" s="3"/>
      <c r="T80" s="3"/>
      <c r="CK80" s="3"/>
      <c r="CL80" s="3"/>
      <c r="CM80" s="3"/>
      <c r="CN80" s="7"/>
      <c r="CO80" s="8"/>
      <c r="CQ80" s="9"/>
      <c r="CR80" s="9"/>
      <c r="CS80" s="9"/>
      <c r="CU80" s="10"/>
      <c r="DF80" s="7"/>
      <c r="DG80" s="8"/>
      <c r="DJ80" s="7"/>
      <c r="DK80" s="8"/>
      <c r="DM80" s="9"/>
      <c r="DN80" s="9"/>
      <c r="DO80" s="9"/>
      <c r="DQ80" s="12"/>
      <c r="DR80" s="12"/>
      <c r="DS80" s="12"/>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row>
    <row r="81" spans="1:247" ht="13.8" x14ac:dyDescent="0.3">
      <c r="A81" s="3"/>
      <c r="B81" s="3"/>
      <c r="C81" s="3"/>
      <c r="D81" s="3"/>
      <c r="E81" s="3"/>
      <c r="F81" s="3"/>
      <c r="G81" s="3"/>
      <c r="H81" s="3"/>
      <c r="I81" s="3"/>
      <c r="J81" s="3"/>
      <c r="K81" s="3"/>
      <c r="L81" s="3"/>
      <c r="M81" s="3"/>
      <c r="N81" s="3"/>
      <c r="O81" s="3"/>
      <c r="P81" s="3"/>
      <c r="Q81" s="3"/>
      <c r="R81" s="3"/>
      <c r="S81" s="3"/>
      <c r="T81" s="3"/>
      <c r="CK81" s="3"/>
      <c r="CL81" s="3"/>
      <c r="CM81" s="3"/>
      <c r="CU81" s="10"/>
      <c r="DG81" s="74"/>
      <c r="DK81" s="74"/>
      <c r="DQ81" s="12"/>
      <c r="DR81" s="12"/>
      <c r="DS81" s="12"/>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row>
    <row r="82" spans="1:247" ht="13.8" x14ac:dyDescent="0.3">
      <c r="A82" s="3"/>
      <c r="B82" s="3"/>
      <c r="C82" s="3"/>
      <c r="D82" s="3"/>
      <c r="E82" s="3"/>
      <c r="F82" s="3"/>
      <c r="G82" s="3"/>
      <c r="H82" s="3"/>
      <c r="I82" s="3"/>
      <c r="J82" s="3"/>
      <c r="K82" s="3"/>
      <c r="L82" s="3"/>
      <c r="M82" s="3"/>
      <c r="N82" s="3"/>
      <c r="O82" s="3"/>
      <c r="P82" s="3"/>
      <c r="Q82" s="3"/>
      <c r="R82" s="3"/>
      <c r="S82" s="3"/>
      <c r="T82" s="3"/>
      <c r="CK82" s="3"/>
      <c r="CL82" s="3"/>
      <c r="CM82" s="3"/>
      <c r="CU82" s="10"/>
      <c r="DG82" s="74"/>
      <c r="DK82" s="74"/>
      <c r="DQ82" s="12"/>
      <c r="DR82" s="12"/>
      <c r="DS82" s="12"/>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row>
    <row r="83" spans="1:247" ht="13.8" x14ac:dyDescent="0.3">
      <c r="A83" s="3"/>
      <c r="B83" s="3"/>
      <c r="C83" s="3"/>
      <c r="D83" s="3"/>
      <c r="E83" s="3"/>
      <c r="F83" s="3"/>
      <c r="G83" s="3"/>
      <c r="H83" s="3"/>
      <c r="I83" s="3"/>
      <c r="J83" s="3"/>
      <c r="K83" s="3"/>
      <c r="L83" s="3"/>
      <c r="M83" s="3"/>
      <c r="N83" s="3"/>
      <c r="O83" s="3"/>
      <c r="P83" s="3"/>
      <c r="Q83" s="3"/>
      <c r="R83" s="3"/>
      <c r="S83" s="3"/>
      <c r="T83" s="3"/>
      <c r="CK83" s="3"/>
      <c r="CL83" s="3"/>
      <c r="CM83" s="3"/>
      <c r="CU83" s="10"/>
      <c r="DG83" s="74"/>
      <c r="DK83" s="74"/>
      <c r="DQ83" s="12"/>
      <c r="DR83" s="12"/>
      <c r="DS83" s="12"/>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row>
    <row r="84" spans="1:247" ht="13.8" x14ac:dyDescent="0.3">
      <c r="A84" s="3"/>
      <c r="B84" s="3"/>
      <c r="C84" s="3"/>
      <c r="D84" s="3"/>
      <c r="E84" s="3"/>
      <c r="F84" s="3"/>
      <c r="G84" s="3"/>
      <c r="H84" s="3"/>
      <c r="I84" s="3"/>
      <c r="J84" s="3"/>
      <c r="K84" s="3"/>
      <c r="L84" s="3"/>
      <c r="M84" s="3"/>
      <c r="N84" s="3"/>
      <c r="O84" s="3"/>
      <c r="P84" s="3"/>
      <c r="Q84" s="3"/>
      <c r="R84" s="3"/>
      <c r="S84" s="3"/>
      <c r="T84" s="3"/>
      <c r="CK84" s="3"/>
      <c r="CL84" s="3"/>
      <c r="CM84" s="3"/>
      <c r="CU84" s="10"/>
      <c r="DG84" s="74"/>
      <c r="DK84" s="74"/>
      <c r="DQ84" s="12"/>
      <c r="DR84" s="12"/>
      <c r="DS84" s="12"/>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row>
    <row r="85" spans="1:247" ht="13.8" x14ac:dyDescent="0.3">
      <c r="A85" s="3"/>
      <c r="B85" s="3"/>
      <c r="C85" s="3"/>
      <c r="D85" s="3"/>
      <c r="E85" s="3"/>
      <c r="F85" s="3"/>
      <c r="G85" s="3"/>
      <c r="H85" s="3"/>
      <c r="I85" s="3"/>
      <c r="J85" s="3"/>
      <c r="K85" s="3"/>
      <c r="L85" s="3"/>
      <c r="M85" s="3"/>
      <c r="N85" s="3"/>
      <c r="O85" s="3"/>
      <c r="P85" s="3"/>
      <c r="Q85" s="3"/>
      <c r="R85" s="3"/>
      <c r="S85" s="3"/>
      <c r="T85" s="3"/>
      <c r="CK85" s="3"/>
      <c r="CL85" s="3"/>
      <c r="CM85" s="3"/>
      <c r="CU85" s="10"/>
      <c r="DG85" s="74"/>
      <c r="DK85" s="74"/>
      <c r="DQ85" s="12"/>
      <c r="DR85" s="12"/>
      <c r="DS85" s="12"/>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row>
    <row r="86" spans="1:247" ht="13.8" x14ac:dyDescent="0.3">
      <c r="A86" s="3"/>
      <c r="B86" s="3"/>
      <c r="C86" s="3"/>
      <c r="D86" s="3"/>
      <c r="E86" s="3"/>
      <c r="F86" s="3"/>
      <c r="G86" s="3"/>
      <c r="H86" s="3"/>
      <c r="I86" s="3"/>
      <c r="J86" s="3"/>
      <c r="K86" s="3"/>
      <c r="L86" s="3"/>
      <c r="M86" s="3"/>
      <c r="N86" s="3"/>
      <c r="O86" s="3"/>
      <c r="P86" s="3"/>
      <c r="Q86" s="3"/>
      <c r="R86" s="3"/>
      <c r="S86" s="3"/>
      <c r="T86" s="3"/>
      <c r="CK86" s="3"/>
      <c r="CL86" s="3"/>
      <c r="CM86" s="3"/>
      <c r="CU86" s="10"/>
      <c r="DG86" s="74"/>
      <c r="DK86" s="74"/>
      <c r="DQ86" s="12"/>
      <c r="DR86" s="12"/>
      <c r="DS86" s="12"/>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row>
    <row r="87" spans="1:247" ht="13.8" x14ac:dyDescent="0.3">
      <c r="A87" s="3"/>
      <c r="B87" s="3"/>
      <c r="C87" s="3"/>
      <c r="D87" s="3"/>
      <c r="E87" s="3"/>
      <c r="F87" s="3"/>
      <c r="G87" s="3"/>
      <c r="H87" s="3"/>
      <c r="I87" s="3"/>
      <c r="J87" s="3"/>
      <c r="K87" s="3"/>
      <c r="L87" s="3"/>
      <c r="M87" s="3"/>
      <c r="N87" s="3"/>
      <c r="O87" s="3"/>
      <c r="P87" s="3"/>
      <c r="Q87" s="3"/>
      <c r="R87" s="3"/>
      <c r="S87" s="3"/>
      <c r="T87" s="3"/>
      <c r="CK87" s="3"/>
      <c r="CL87" s="3"/>
      <c r="CM87" s="3"/>
      <c r="CU87" s="10"/>
      <c r="DG87" s="74"/>
      <c r="DK87" s="74"/>
      <c r="DQ87" s="12"/>
      <c r="DR87" s="12"/>
      <c r="DS87" s="12"/>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row>
    <row r="88" spans="1:247" ht="13.8" x14ac:dyDescent="0.3">
      <c r="A88" s="3"/>
      <c r="B88" s="3"/>
      <c r="C88" s="3"/>
      <c r="D88" s="3"/>
      <c r="E88" s="3"/>
      <c r="F88" s="3"/>
      <c r="G88" s="3"/>
      <c r="H88" s="3"/>
      <c r="I88" s="3"/>
      <c r="J88" s="3"/>
      <c r="K88" s="3"/>
      <c r="L88" s="3"/>
      <c r="M88" s="3"/>
      <c r="N88" s="3"/>
      <c r="O88" s="3"/>
      <c r="P88" s="3"/>
      <c r="Q88" s="3"/>
      <c r="R88" s="3"/>
      <c r="S88" s="3"/>
      <c r="T88" s="3"/>
      <c r="CK88" s="3"/>
      <c r="CL88" s="3"/>
      <c r="CM88" s="3"/>
      <c r="CU88" s="10"/>
      <c r="DG88" s="74"/>
      <c r="DK88" s="74"/>
      <c r="DQ88" s="12"/>
      <c r="DR88" s="12"/>
      <c r="DS88" s="12"/>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row>
    <row r="89" spans="1:247" ht="13.8" x14ac:dyDescent="0.3">
      <c r="A89" s="3"/>
      <c r="B89" s="3"/>
      <c r="C89" s="3"/>
      <c r="D89" s="3"/>
      <c r="E89" s="3"/>
      <c r="F89" s="3"/>
      <c r="G89" s="3"/>
      <c r="H89" s="3"/>
      <c r="I89" s="3"/>
      <c r="J89" s="3"/>
      <c r="K89" s="3"/>
      <c r="L89" s="3"/>
      <c r="M89" s="3"/>
      <c r="N89" s="3"/>
      <c r="O89" s="3"/>
      <c r="P89" s="3"/>
      <c r="Q89" s="3"/>
      <c r="R89" s="3"/>
      <c r="S89" s="3"/>
      <c r="T89" s="3"/>
      <c r="CK89" s="3"/>
      <c r="CL89" s="3"/>
      <c r="CM89" s="3"/>
      <c r="CU89" s="10"/>
      <c r="DG89" s="74"/>
      <c r="DK89" s="74"/>
      <c r="DQ89" s="12"/>
      <c r="DR89" s="12"/>
      <c r="DS89" s="12"/>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row>
    <row r="90" spans="1:247" ht="13.8" x14ac:dyDescent="0.3">
      <c r="A90" s="3"/>
      <c r="B90" s="3"/>
      <c r="C90" s="3"/>
      <c r="D90" s="3"/>
      <c r="E90" s="3"/>
      <c r="F90" s="3"/>
      <c r="G90" s="3"/>
      <c r="H90" s="3"/>
      <c r="I90" s="3"/>
      <c r="J90" s="3"/>
      <c r="K90" s="3"/>
      <c r="L90" s="3"/>
      <c r="M90" s="3"/>
      <c r="N90" s="3"/>
      <c r="O90" s="3"/>
      <c r="P90" s="3"/>
      <c r="Q90" s="3"/>
      <c r="R90" s="3"/>
      <c r="S90" s="3"/>
      <c r="T90" s="3"/>
      <c r="CK90" s="3"/>
      <c r="CL90" s="3"/>
      <c r="CM90" s="3"/>
      <c r="CU90" s="10"/>
      <c r="DG90" s="74"/>
      <c r="DK90" s="74"/>
      <c r="DQ90" s="12"/>
      <c r="DR90" s="12"/>
      <c r="DS90" s="12"/>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row>
    <row r="91" spans="1:247" ht="13.8" x14ac:dyDescent="0.3">
      <c r="A91" s="3"/>
      <c r="B91" s="3"/>
      <c r="C91" s="3"/>
      <c r="D91" s="3"/>
      <c r="E91" s="3"/>
      <c r="F91" s="3"/>
      <c r="G91" s="3"/>
      <c r="H91" s="3"/>
      <c r="I91" s="3"/>
      <c r="J91" s="3"/>
      <c r="K91" s="3"/>
      <c r="L91" s="3"/>
      <c r="M91" s="3"/>
      <c r="N91" s="3"/>
      <c r="O91" s="3"/>
      <c r="P91" s="3"/>
      <c r="Q91" s="3"/>
      <c r="R91" s="3"/>
      <c r="S91" s="3"/>
      <c r="T91" s="3"/>
      <c r="CK91" s="3"/>
      <c r="CL91" s="3"/>
      <c r="CM91" s="3"/>
      <c r="CU91" s="10"/>
      <c r="DG91" s="74"/>
      <c r="DK91" s="74"/>
      <c r="DQ91" s="12"/>
      <c r="DR91" s="12"/>
      <c r="DS91" s="12"/>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row>
    <row r="92" spans="1:247" ht="13.8" x14ac:dyDescent="0.3">
      <c r="A92" s="3"/>
      <c r="B92" s="3"/>
      <c r="C92" s="3"/>
      <c r="D92" s="3"/>
      <c r="E92" s="3"/>
      <c r="F92" s="3"/>
      <c r="G92" s="3"/>
      <c r="H92" s="3"/>
      <c r="I92" s="3"/>
      <c r="J92" s="3"/>
      <c r="K92" s="3"/>
      <c r="L92" s="3"/>
      <c r="M92" s="3"/>
      <c r="N92" s="3"/>
      <c r="O92" s="3"/>
      <c r="P92" s="3"/>
      <c r="Q92" s="3"/>
      <c r="R92" s="3"/>
      <c r="S92" s="3"/>
      <c r="T92" s="3"/>
      <c r="CK92" s="3"/>
      <c r="CL92" s="3"/>
      <c r="CM92" s="3"/>
      <c r="CU92" s="10"/>
      <c r="DG92" s="74"/>
      <c r="DK92" s="74"/>
      <c r="DQ92" s="12"/>
      <c r="DR92" s="12"/>
      <c r="DS92" s="12"/>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row>
    <row r="93" spans="1:247" ht="13.8" x14ac:dyDescent="0.3">
      <c r="A93" s="3"/>
      <c r="B93" s="3"/>
      <c r="C93" s="3"/>
      <c r="D93" s="3"/>
      <c r="E93" s="3"/>
      <c r="F93" s="3"/>
      <c r="G93" s="3"/>
      <c r="H93" s="3"/>
      <c r="I93" s="3"/>
      <c r="J93" s="3"/>
      <c r="K93" s="3"/>
      <c r="L93" s="3"/>
      <c r="M93" s="3"/>
      <c r="N93" s="3"/>
      <c r="O93" s="3"/>
      <c r="P93" s="3"/>
      <c r="Q93" s="3"/>
      <c r="R93" s="3"/>
      <c r="S93" s="3"/>
      <c r="T93" s="3"/>
      <c r="CK93" s="3"/>
      <c r="CL93" s="3"/>
      <c r="CM93" s="3"/>
      <c r="CU93" s="10"/>
      <c r="DG93" s="74"/>
      <c r="DK93" s="74"/>
      <c r="DQ93" s="12"/>
      <c r="DR93" s="12"/>
      <c r="DS93" s="12"/>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row>
    <row r="94" spans="1:247" ht="13.8" x14ac:dyDescent="0.3">
      <c r="A94" s="3"/>
      <c r="B94" s="3"/>
      <c r="C94" s="3"/>
      <c r="D94" s="3"/>
      <c r="E94" s="3"/>
      <c r="F94" s="3"/>
      <c r="G94" s="3"/>
      <c r="H94" s="3"/>
      <c r="I94" s="3"/>
      <c r="J94" s="3"/>
      <c r="K94" s="3"/>
      <c r="L94" s="3"/>
      <c r="M94" s="3"/>
      <c r="N94" s="3"/>
      <c r="O94" s="3"/>
      <c r="P94" s="3"/>
      <c r="Q94" s="3"/>
      <c r="R94" s="3"/>
      <c r="S94" s="3"/>
      <c r="T94" s="3"/>
      <c r="CK94" s="3"/>
      <c r="CL94" s="3"/>
      <c r="CM94" s="3"/>
      <c r="CU94" s="10"/>
      <c r="DG94" s="74"/>
      <c r="DK94" s="74"/>
      <c r="DQ94" s="12"/>
      <c r="DR94" s="12"/>
      <c r="DS94" s="12"/>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row>
    <row r="95" spans="1:247" ht="13.8" x14ac:dyDescent="0.3">
      <c r="A95" s="3"/>
      <c r="B95" s="3"/>
      <c r="C95" s="3"/>
      <c r="D95" s="3"/>
      <c r="E95" s="3"/>
      <c r="F95" s="3"/>
      <c r="G95" s="3"/>
      <c r="H95" s="3"/>
      <c r="I95" s="3"/>
      <c r="J95" s="3"/>
      <c r="K95" s="3"/>
      <c r="L95" s="3"/>
      <c r="M95" s="3"/>
      <c r="N95" s="3"/>
      <c r="O95" s="3"/>
      <c r="P95" s="3"/>
      <c r="Q95" s="3"/>
      <c r="R95" s="3"/>
      <c r="S95" s="3"/>
      <c r="T95" s="3"/>
      <c r="CK95" s="3"/>
      <c r="CL95" s="3"/>
      <c r="CM95" s="3"/>
      <c r="CU95" s="10"/>
      <c r="DG95" s="74"/>
      <c r="DK95" s="74"/>
      <c r="DQ95" s="12"/>
      <c r="DR95" s="12"/>
      <c r="DS95" s="12"/>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row>
    <row r="96" spans="1:247" ht="13.8" x14ac:dyDescent="0.3">
      <c r="A96" s="3"/>
      <c r="B96" s="3"/>
      <c r="C96" s="3"/>
      <c r="D96" s="3"/>
      <c r="E96" s="3"/>
      <c r="F96" s="3"/>
      <c r="G96" s="3"/>
      <c r="H96" s="3"/>
      <c r="I96" s="3"/>
      <c r="J96" s="3"/>
      <c r="K96" s="3"/>
      <c r="L96" s="3"/>
      <c r="M96" s="3"/>
      <c r="N96" s="3"/>
      <c r="O96" s="3"/>
      <c r="P96" s="3"/>
      <c r="Q96" s="3"/>
      <c r="R96" s="3"/>
      <c r="S96" s="3"/>
      <c r="T96" s="3"/>
      <c r="CK96" s="3"/>
      <c r="CL96" s="3"/>
      <c r="CM96" s="3"/>
      <c r="CN96" s="3"/>
      <c r="CO96" s="3"/>
      <c r="CP96" s="3"/>
      <c r="CQ96" s="3"/>
      <c r="CR96" s="3"/>
      <c r="CS96" s="3"/>
      <c r="CT96" s="3"/>
      <c r="CU96" s="10"/>
      <c r="DG96" s="74"/>
      <c r="DK96" s="74"/>
      <c r="DQ96" s="12"/>
      <c r="DR96" s="12"/>
      <c r="DS96" s="12"/>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row>
    <row r="97" spans="1:247" ht="13.8" x14ac:dyDescent="0.3">
      <c r="A97" s="3"/>
      <c r="B97" s="3"/>
      <c r="C97" s="3"/>
      <c r="D97" s="3"/>
      <c r="E97" s="3"/>
      <c r="F97" s="3"/>
      <c r="G97" s="3"/>
      <c r="H97" s="3"/>
      <c r="I97" s="3"/>
      <c r="J97" s="3"/>
      <c r="K97" s="3"/>
      <c r="L97" s="3"/>
      <c r="M97" s="3"/>
      <c r="N97" s="3"/>
      <c r="O97" s="3"/>
      <c r="P97" s="3"/>
      <c r="Q97" s="3"/>
      <c r="R97" s="3"/>
      <c r="S97" s="3"/>
      <c r="T97" s="3"/>
      <c r="CK97" s="3"/>
      <c r="CL97" s="3"/>
      <c r="CM97" s="3"/>
      <c r="CN97" s="3"/>
      <c r="CO97" s="3"/>
      <c r="CP97" s="3"/>
      <c r="CQ97" s="3"/>
      <c r="CR97" s="3"/>
      <c r="CS97" s="3"/>
      <c r="CT97" s="3"/>
      <c r="CU97" s="10"/>
      <c r="DG97" s="74"/>
      <c r="DK97" s="74"/>
      <c r="DQ97" s="12"/>
      <c r="DR97" s="12"/>
      <c r="DS97" s="12"/>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row>
    <row r="98" spans="1:247" ht="13.8" x14ac:dyDescent="0.3">
      <c r="A98" s="3"/>
      <c r="B98" s="3"/>
      <c r="C98" s="3"/>
      <c r="D98" s="3"/>
      <c r="E98" s="3"/>
      <c r="F98" s="3"/>
      <c r="G98" s="3"/>
      <c r="H98" s="3"/>
      <c r="I98" s="3"/>
      <c r="J98" s="3"/>
      <c r="K98" s="3"/>
      <c r="L98" s="3"/>
      <c r="M98" s="3"/>
      <c r="N98" s="3"/>
      <c r="O98" s="3"/>
      <c r="P98" s="3"/>
      <c r="Q98" s="3"/>
      <c r="R98" s="3"/>
      <c r="S98" s="3"/>
      <c r="T98" s="3"/>
      <c r="CK98" s="3"/>
      <c r="CL98" s="3"/>
      <c r="CM98" s="3"/>
      <c r="CN98" s="3"/>
      <c r="CO98" s="3"/>
      <c r="CP98" s="3"/>
      <c r="CQ98" s="3"/>
      <c r="CR98" s="3"/>
      <c r="CS98" s="3"/>
      <c r="CT98" s="3"/>
      <c r="CU98" s="10"/>
      <c r="DG98" s="74"/>
      <c r="DK98" s="74"/>
      <c r="DQ98" s="12"/>
      <c r="DR98" s="12"/>
      <c r="DS98" s="12"/>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row>
    <row r="99" spans="1:247" ht="13.8" x14ac:dyDescent="0.3">
      <c r="A99" s="3"/>
      <c r="B99" s="3"/>
      <c r="C99" s="3"/>
      <c r="D99" s="3"/>
      <c r="E99" s="3"/>
      <c r="F99" s="3"/>
      <c r="G99" s="3"/>
      <c r="H99" s="3"/>
      <c r="I99" s="3"/>
      <c r="J99" s="3"/>
      <c r="K99" s="3"/>
      <c r="L99" s="3"/>
      <c r="M99" s="3"/>
      <c r="N99" s="3"/>
      <c r="O99" s="3"/>
      <c r="P99" s="3"/>
      <c r="Q99" s="3"/>
      <c r="R99" s="3"/>
      <c r="S99" s="3"/>
      <c r="T99" s="3"/>
      <c r="CK99" s="3"/>
      <c r="CL99" s="3"/>
      <c r="CM99" s="3"/>
      <c r="CN99" s="3"/>
      <c r="CO99" s="3"/>
      <c r="CP99" s="3"/>
      <c r="CQ99" s="3"/>
      <c r="CR99" s="3"/>
      <c r="CS99" s="3"/>
      <c r="CT99" s="3"/>
      <c r="CU99" s="10"/>
      <c r="DG99" s="74"/>
      <c r="DK99" s="74"/>
      <c r="DQ99" s="12"/>
      <c r="DR99" s="12"/>
      <c r="DS99" s="12"/>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row>
    <row r="100" spans="1:247" ht="13.8" x14ac:dyDescent="0.3">
      <c r="A100" s="3"/>
      <c r="B100" s="3"/>
      <c r="C100" s="3"/>
      <c r="D100" s="3"/>
      <c r="E100" s="3"/>
      <c r="F100" s="3"/>
      <c r="G100" s="3"/>
      <c r="H100" s="3"/>
      <c r="I100" s="3"/>
      <c r="J100" s="3"/>
      <c r="K100" s="3"/>
      <c r="L100" s="3"/>
      <c r="M100" s="3"/>
      <c r="N100" s="3"/>
      <c r="O100" s="3"/>
      <c r="P100" s="3"/>
      <c r="Q100" s="3"/>
      <c r="R100" s="3"/>
      <c r="S100" s="3"/>
      <c r="T100" s="3"/>
      <c r="CK100" s="3"/>
      <c r="CL100" s="3"/>
      <c r="CM100" s="3"/>
      <c r="CN100" s="3"/>
      <c r="CO100" s="3"/>
      <c r="CP100" s="3"/>
      <c r="CQ100" s="3"/>
      <c r="CR100" s="3"/>
      <c r="CS100" s="3"/>
      <c r="CT100" s="3"/>
      <c r="CU100" s="10"/>
      <c r="DG100" s="74"/>
      <c r="DK100" s="74"/>
      <c r="DQ100" s="12"/>
      <c r="DR100" s="12"/>
      <c r="DS100" s="12"/>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row>
    <row r="101" spans="1:247" ht="13.8" x14ac:dyDescent="0.3">
      <c r="A101" s="3"/>
      <c r="B101" s="3"/>
      <c r="C101" s="3"/>
      <c r="D101" s="3"/>
      <c r="E101" s="3"/>
      <c r="F101" s="3"/>
      <c r="G101" s="3"/>
      <c r="H101" s="3"/>
      <c r="I101" s="3"/>
      <c r="J101" s="3"/>
      <c r="K101" s="3"/>
      <c r="L101" s="3"/>
      <c r="M101" s="3"/>
      <c r="N101" s="3"/>
      <c r="O101" s="3"/>
      <c r="P101" s="3"/>
      <c r="Q101" s="3"/>
      <c r="R101" s="3"/>
      <c r="S101" s="3"/>
      <c r="T101" s="3"/>
      <c r="CK101" s="3"/>
      <c r="CL101" s="3"/>
      <c r="CM101" s="3"/>
      <c r="CN101" s="3"/>
      <c r="CO101" s="3"/>
      <c r="CP101" s="3"/>
      <c r="CQ101" s="3"/>
      <c r="CR101" s="3"/>
      <c r="CS101" s="3"/>
      <c r="CT101" s="3"/>
      <c r="CU101" s="10"/>
      <c r="DG101" s="74"/>
      <c r="DK101" s="74"/>
      <c r="DQ101" s="12"/>
      <c r="DR101" s="12"/>
      <c r="DS101" s="12"/>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row>
    <row r="102" spans="1:247" ht="13.8" x14ac:dyDescent="0.3">
      <c r="A102" s="3"/>
      <c r="B102" s="3"/>
      <c r="C102" s="3"/>
      <c r="D102" s="3"/>
      <c r="E102" s="3"/>
      <c r="F102" s="3"/>
      <c r="G102" s="3"/>
      <c r="H102" s="3"/>
      <c r="I102" s="3"/>
      <c r="J102" s="3"/>
      <c r="K102" s="3"/>
      <c r="L102" s="3"/>
      <c r="M102" s="3"/>
      <c r="N102" s="3"/>
      <c r="O102" s="3"/>
      <c r="P102" s="3"/>
      <c r="Q102" s="3"/>
      <c r="R102" s="3"/>
      <c r="S102" s="3"/>
      <c r="T102" s="3"/>
      <c r="CK102" s="3"/>
      <c r="CL102" s="3"/>
      <c r="CM102" s="3"/>
      <c r="CN102" s="3"/>
      <c r="CO102" s="3"/>
      <c r="CP102" s="3"/>
      <c r="CQ102" s="3"/>
      <c r="CR102" s="3"/>
      <c r="CS102" s="3"/>
      <c r="CT102" s="3"/>
      <c r="CU102" s="10"/>
      <c r="DG102" s="74"/>
      <c r="DK102" s="74"/>
      <c r="DQ102" s="12"/>
      <c r="DR102" s="12"/>
      <c r="DS102" s="12"/>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row>
    <row r="103" spans="1:247" ht="13.8" x14ac:dyDescent="0.3">
      <c r="A103" s="3"/>
      <c r="B103" s="3"/>
      <c r="C103" s="3"/>
      <c r="D103" s="3"/>
      <c r="E103" s="3"/>
      <c r="F103" s="3"/>
      <c r="G103" s="3"/>
      <c r="H103" s="3"/>
      <c r="I103" s="3"/>
      <c r="J103" s="3"/>
      <c r="K103" s="3"/>
      <c r="L103" s="3"/>
      <c r="M103" s="3"/>
      <c r="N103" s="3"/>
      <c r="O103" s="3"/>
      <c r="P103" s="3"/>
      <c r="Q103" s="3"/>
      <c r="R103" s="3"/>
      <c r="S103" s="3"/>
      <c r="T103" s="3"/>
      <c r="CK103" s="3"/>
      <c r="CL103" s="3"/>
      <c r="CM103" s="3"/>
      <c r="CN103" s="3"/>
      <c r="CO103" s="3"/>
      <c r="CP103" s="3"/>
      <c r="CQ103" s="3"/>
      <c r="CR103" s="3"/>
      <c r="CS103" s="3"/>
      <c r="CT103" s="3"/>
      <c r="CU103" s="10"/>
      <c r="DG103" s="74"/>
      <c r="DK103" s="74"/>
      <c r="DQ103" s="12"/>
      <c r="DR103" s="12"/>
      <c r="DS103" s="12"/>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row>
    <row r="104" spans="1:247" ht="13.8" x14ac:dyDescent="0.3">
      <c r="A104" s="3"/>
      <c r="B104" s="3"/>
      <c r="C104" s="3"/>
      <c r="D104" s="3"/>
      <c r="E104" s="3"/>
      <c r="F104" s="3"/>
      <c r="G104" s="3"/>
      <c r="H104" s="3"/>
      <c r="I104" s="3"/>
      <c r="J104" s="3"/>
      <c r="K104" s="3"/>
      <c r="L104" s="3"/>
      <c r="M104" s="3"/>
      <c r="N104" s="3"/>
      <c r="O104" s="3"/>
      <c r="P104" s="3"/>
      <c r="Q104" s="3"/>
      <c r="R104" s="3"/>
      <c r="S104" s="3"/>
      <c r="T104" s="3"/>
      <c r="CK104" s="3"/>
      <c r="CL104" s="3"/>
      <c r="CM104" s="3"/>
      <c r="CN104" s="3"/>
      <c r="CO104" s="3"/>
      <c r="CP104" s="3"/>
      <c r="CQ104" s="3"/>
      <c r="CR104" s="3"/>
      <c r="CS104" s="3"/>
      <c r="CT104" s="3"/>
      <c r="CU104" s="10"/>
      <c r="DG104" s="74"/>
      <c r="DK104" s="74"/>
      <c r="DQ104" s="12"/>
      <c r="DR104" s="12"/>
      <c r="DS104" s="12"/>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row>
    <row r="105" spans="1:247" ht="13.8" x14ac:dyDescent="0.3">
      <c r="A105" s="3"/>
      <c r="B105" s="3"/>
      <c r="C105" s="3"/>
      <c r="D105" s="3"/>
      <c r="E105" s="3"/>
      <c r="F105" s="3"/>
      <c r="G105" s="3"/>
      <c r="H105" s="3"/>
      <c r="I105" s="3"/>
      <c r="J105" s="3"/>
      <c r="K105" s="3"/>
      <c r="L105" s="3"/>
      <c r="M105" s="3"/>
      <c r="N105" s="3"/>
      <c r="O105" s="3"/>
      <c r="P105" s="3"/>
      <c r="Q105" s="3"/>
      <c r="R105" s="3"/>
      <c r="S105" s="3"/>
      <c r="T105" s="3"/>
      <c r="CK105" s="3"/>
      <c r="CL105" s="3"/>
      <c r="CM105" s="3"/>
      <c r="CN105" s="3"/>
      <c r="CO105" s="3"/>
      <c r="CP105" s="3"/>
      <c r="CQ105" s="3"/>
      <c r="CR105" s="3"/>
      <c r="CS105" s="3"/>
      <c r="CT105" s="3"/>
      <c r="CU105" s="10"/>
      <c r="DG105" s="74"/>
      <c r="DK105" s="74"/>
      <c r="DQ105" s="12"/>
      <c r="DR105" s="12"/>
      <c r="DS105" s="12"/>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row>
    <row r="106" spans="1:247" ht="13.8" x14ac:dyDescent="0.3">
      <c r="A106" s="3"/>
      <c r="B106" s="3"/>
      <c r="C106" s="3"/>
      <c r="D106" s="3"/>
      <c r="E106" s="3"/>
      <c r="F106" s="3"/>
      <c r="G106" s="3"/>
      <c r="H106" s="3"/>
      <c r="I106" s="3"/>
      <c r="J106" s="3"/>
      <c r="K106" s="3"/>
      <c r="L106" s="3"/>
      <c r="M106" s="3"/>
      <c r="N106" s="3"/>
      <c r="O106" s="3"/>
      <c r="P106" s="3"/>
      <c r="Q106" s="3"/>
      <c r="R106" s="3"/>
      <c r="S106" s="3"/>
      <c r="T106" s="3"/>
      <c r="CK106" s="3"/>
      <c r="CL106" s="3"/>
      <c r="CM106" s="3"/>
      <c r="CN106" s="3"/>
      <c r="CO106" s="3"/>
      <c r="CP106" s="3"/>
      <c r="CQ106" s="3"/>
      <c r="CR106" s="3"/>
      <c r="CS106" s="3"/>
      <c r="CT106" s="3"/>
      <c r="CU106" s="10"/>
      <c r="DG106" s="74"/>
      <c r="DK106" s="74"/>
      <c r="DQ106" s="12"/>
      <c r="DR106" s="12"/>
      <c r="DS106" s="12"/>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row>
    <row r="107" spans="1:247" ht="13.8" x14ac:dyDescent="0.3">
      <c r="A107" s="3"/>
      <c r="B107" s="3"/>
      <c r="C107" s="3"/>
      <c r="D107" s="3"/>
      <c r="E107" s="3"/>
      <c r="F107" s="3"/>
      <c r="G107" s="3"/>
      <c r="H107" s="3"/>
      <c r="I107" s="3"/>
      <c r="J107" s="3"/>
      <c r="K107" s="3"/>
      <c r="L107" s="3"/>
      <c r="M107" s="3"/>
      <c r="N107" s="3"/>
      <c r="O107" s="3"/>
      <c r="P107" s="3"/>
      <c r="Q107" s="3"/>
      <c r="R107" s="3"/>
      <c r="S107" s="3"/>
      <c r="T107" s="3"/>
      <c r="CK107" s="3"/>
      <c r="CL107" s="3"/>
      <c r="CM107" s="3"/>
      <c r="CN107" s="3"/>
      <c r="CO107" s="3"/>
      <c r="CP107" s="3"/>
      <c r="CQ107" s="3"/>
      <c r="CR107" s="3"/>
      <c r="CS107" s="3"/>
      <c r="CT107" s="3"/>
      <c r="CU107" s="10"/>
      <c r="DG107" s="74"/>
      <c r="DK107" s="74"/>
      <c r="DQ107" s="12"/>
      <c r="DR107" s="12"/>
      <c r="DS107" s="12"/>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row>
    <row r="108" spans="1:247" ht="13.8" x14ac:dyDescent="0.3">
      <c r="A108" s="3"/>
      <c r="B108" s="3"/>
      <c r="C108" s="3"/>
      <c r="D108" s="3"/>
      <c r="E108" s="3"/>
      <c r="F108" s="3"/>
      <c r="G108" s="3"/>
      <c r="H108" s="3"/>
      <c r="I108" s="3"/>
      <c r="J108" s="3"/>
      <c r="K108" s="3"/>
      <c r="L108" s="3"/>
      <c r="M108" s="3"/>
      <c r="N108" s="3"/>
      <c r="O108" s="3"/>
      <c r="P108" s="3"/>
      <c r="Q108" s="3"/>
      <c r="R108" s="3"/>
      <c r="S108" s="3"/>
      <c r="T108" s="3"/>
      <c r="CK108" s="3"/>
      <c r="CL108" s="3"/>
      <c r="CM108" s="3"/>
      <c r="CN108" s="3"/>
      <c r="CO108" s="3"/>
      <c r="CP108" s="3"/>
      <c r="CQ108" s="3"/>
      <c r="CR108" s="3"/>
      <c r="CS108" s="3"/>
      <c r="CT108" s="3"/>
      <c r="CU108" s="10"/>
      <c r="DG108" s="74"/>
      <c r="DK108" s="74"/>
      <c r="DQ108" s="12"/>
      <c r="DR108" s="12"/>
      <c r="DS108" s="12"/>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row>
    <row r="109" spans="1:247" ht="13.8" x14ac:dyDescent="0.3">
      <c r="A109" s="3"/>
      <c r="B109" s="3"/>
      <c r="C109" s="3"/>
      <c r="D109" s="3"/>
      <c r="E109" s="3"/>
      <c r="F109" s="3"/>
      <c r="G109" s="3"/>
      <c r="H109" s="3"/>
      <c r="I109" s="3"/>
      <c r="J109" s="3"/>
      <c r="K109" s="3"/>
      <c r="L109" s="3"/>
      <c r="M109" s="3"/>
      <c r="N109" s="3"/>
      <c r="O109" s="3"/>
      <c r="P109" s="3"/>
      <c r="Q109" s="3"/>
      <c r="R109" s="3"/>
      <c r="S109" s="3"/>
      <c r="T109" s="3"/>
      <c r="CK109" s="3"/>
      <c r="CL109" s="3"/>
      <c r="CM109" s="3"/>
      <c r="CN109" s="3"/>
      <c r="CO109" s="3"/>
      <c r="CP109" s="3"/>
      <c r="CQ109" s="3"/>
      <c r="CR109" s="3"/>
      <c r="CS109" s="3"/>
      <c r="CT109" s="3"/>
      <c r="CU109" s="10"/>
      <c r="DG109" s="74"/>
      <c r="DK109" s="74"/>
      <c r="DQ109" s="12"/>
      <c r="DR109" s="12"/>
      <c r="DS109" s="12"/>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row>
    <row r="110" spans="1:247" ht="13.8" x14ac:dyDescent="0.3">
      <c r="A110" s="3"/>
      <c r="B110" s="3"/>
      <c r="C110" s="3"/>
      <c r="D110" s="3"/>
      <c r="E110" s="3"/>
      <c r="F110" s="3"/>
      <c r="G110" s="3"/>
      <c r="H110" s="3"/>
      <c r="I110" s="3"/>
      <c r="J110" s="3"/>
      <c r="K110" s="3"/>
      <c r="L110" s="3"/>
      <c r="M110" s="3"/>
      <c r="N110" s="3"/>
      <c r="O110" s="3"/>
      <c r="P110" s="3"/>
      <c r="Q110" s="3"/>
      <c r="R110" s="3"/>
      <c r="S110" s="3"/>
      <c r="T110" s="3"/>
      <c r="CK110" s="3"/>
      <c r="CL110" s="3"/>
      <c r="CM110" s="3"/>
      <c r="CN110" s="3"/>
      <c r="CO110" s="3"/>
      <c r="CP110" s="3"/>
      <c r="CQ110" s="3"/>
      <c r="CR110" s="3"/>
      <c r="CS110" s="3"/>
      <c r="CT110" s="3"/>
      <c r="CU110" s="10"/>
      <c r="DG110" s="74"/>
      <c r="DK110" s="74"/>
      <c r="DQ110" s="12"/>
      <c r="DR110" s="12"/>
      <c r="DS110" s="12"/>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row>
    <row r="111" spans="1:247" ht="13.8" x14ac:dyDescent="0.3">
      <c r="A111" s="3"/>
      <c r="B111" s="3"/>
      <c r="C111" s="3"/>
      <c r="D111" s="3"/>
      <c r="E111" s="3"/>
      <c r="F111" s="3"/>
      <c r="G111" s="3"/>
      <c r="H111" s="3"/>
      <c r="I111" s="3"/>
      <c r="J111" s="3"/>
      <c r="K111" s="3"/>
      <c r="L111" s="3"/>
      <c r="M111" s="3"/>
      <c r="N111" s="3"/>
      <c r="O111" s="3"/>
      <c r="P111" s="3"/>
      <c r="Q111" s="3"/>
      <c r="R111" s="3"/>
      <c r="S111" s="3"/>
      <c r="T111" s="3"/>
      <c r="CK111" s="3"/>
      <c r="CL111" s="3"/>
      <c r="CM111" s="3"/>
      <c r="CN111" s="3"/>
      <c r="CO111" s="3"/>
      <c r="CP111" s="3"/>
      <c r="CQ111" s="3"/>
      <c r="CR111" s="3"/>
      <c r="CS111" s="3"/>
      <c r="CT111" s="3"/>
      <c r="CU111" s="10"/>
      <c r="DG111" s="74"/>
      <c r="DK111" s="74"/>
      <c r="DQ111" s="12"/>
      <c r="DR111" s="12"/>
      <c r="DS111" s="12"/>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row>
    <row r="112" spans="1:247" ht="13.8" x14ac:dyDescent="0.3">
      <c r="A112" s="3"/>
      <c r="B112" s="3"/>
      <c r="C112" s="3"/>
      <c r="D112" s="3"/>
      <c r="E112" s="3"/>
      <c r="F112" s="3"/>
      <c r="G112" s="3"/>
      <c r="H112" s="3"/>
      <c r="I112" s="3"/>
      <c r="J112" s="3"/>
      <c r="K112" s="3"/>
      <c r="L112" s="3"/>
      <c r="M112" s="3"/>
      <c r="N112" s="3"/>
      <c r="O112" s="3"/>
      <c r="P112" s="3"/>
      <c r="Q112" s="3"/>
      <c r="R112" s="3"/>
      <c r="S112" s="3"/>
      <c r="T112" s="3"/>
      <c r="CK112" s="3"/>
      <c r="CL112" s="3"/>
      <c r="CM112" s="3"/>
      <c r="CN112" s="3"/>
      <c r="CO112" s="3"/>
      <c r="CP112" s="3"/>
      <c r="CQ112" s="3"/>
      <c r="CR112" s="3"/>
      <c r="CS112" s="3"/>
      <c r="CT112" s="3"/>
      <c r="CU112" s="10"/>
      <c r="DG112" s="74"/>
      <c r="DK112" s="74"/>
      <c r="DQ112" s="12"/>
      <c r="DR112" s="12"/>
      <c r="DS112" s="12"/>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row>
    <row r="113" spans="1:247" ht="13.8" x14ac:dyDescent="0.3">
      <c r="A113" s="3"/>
      <c r="B113" s="3"/>
      <c r="C113" s="3"/>
      <c r="D113" s="3"/>
      <c r="E113" s="3"/>
      <c r="F113" s="3"/>
      <c r="G113" s="3"/>
      <c r="H113" s="3"/>
      <c r="I113" s="3"/>
      <c r="J113" s="3"/>
      <c r="K113" s="3"/>
      <c r="L113" s="3"/>
      <c r="M113" s="3"/>
      <c r="N113" s="3"/>
      <c r="O113" s="3"/>
      <c r="P113" s="3"/>
      <c r="Q113" s="3"/>
      <c r="R113" s="3"/>
      <c r="S113" s="3"/>
      <c r="T113" s="3"/>
      <c r="CK113" s="3"/>
      <c r="CL113" s="3"/>
      <c r="CM113" s="3"/>
      <c r="CN113" s="3"/>
      <c r="CO113" s="3"/>
      <c r="CP113" s="3"/>
      <c r="CQ113" s="3"/>
      <c r="CR113" s="3"/>
      <c r="CS113" s="3"/>
      <c r="CT113" s="3"/>
      <c r="CU113" s="10"/>
      <c r="DG113" s="74"/>
      <c r="DK113" s="74"/>
      <c r="DQ113" s="12"/>
      <c r="DR113" s="12"/>
      <c r="DS113" s="12"/>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row>
    <row r="114" spans="1:247" ht="13.8" x14ac:dyDescent="0.3">
      <c r="A114" s="3"/>
      <c r="B114" s="3"/>
      <c r="C114" s="3"/>
      <c r="D114" s="3"/>
      <c r="E114" s="3"/>
      <c r="F114" s="3"/>
      <c r="G114" s="3"/>
      <c r="H114" s="3"/>
      <c r="I114" s="3"/>
      <c r="J114" s="3"/>
      <c r="K114" s="3"/>
      <c r="L114" s="3"/>
      <c r="M114" s="3"/>
      <c r="N114" s="3"/>
      <c r="O114" s="3"/>
      <c r="P114" s="3"/>
      <c r="Q114" s="3"/>
      <c r="R114" s="3"/>
      <c r="S114" s="3"/>
      <c r="T114" s="3"/>
      <c r="CK114" s="3"/>
      <c r="CL114" s="3"/>
      <c r="CM114" s="3"/>
      <c r="CN114" s="3"/>
      <c r="CO114" s="3"/>
      <c r="CP114" s="3"/>
      <c r="CQ114" s="3"/>
      <c r="CR114" s="3"/>
      <c r="CS114" s="3"/>
      <c r="CT114" s="3"/>
      <c r="CU114" s="10"/>
      <c r="DG114" s="74"/>
      <c r="DK114" s="74"/>
      <c r="DQ114" s="12"/>
      <c r="DR114" s="12"/>
      <c r="DS114" s="12"/>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row>
    <row r="115" spans="1:247" ht="13.8" x14ac:dyDescent="0.3">
      <c r="A115" s="3"/>
      <c r="B115" s="3"/>
      <c r="C115" s="3"/>
      <c r="D115" s="3"/>
      <c r="E115" s="3"/>
      <c r="F115" s="3"/>
      <c r="G115" s="3"/>
      <c r="H115" s="3"/>
      <c r="I115" s="3"/>
      <c r="J115" s="3"/>
      <c r="K115" s="3"/>
      <c r="L115" s="3"/>
      <c r="M115" s="3"/>
      <c r="N115" s="3"/>
      <c r="O115" s="3"/>
      <c r="P115" s="3"/>
      <c r="Q115" s="3"/>
      <c r="R115" s="3"/>
      <c r="S115" s="3"/>
      <c r="T115" s="3"/>
      <c r="CK115" s="3"/>
      <c r="CL115" s="3"/>
      <c r="CM115" s="3"/>
      <c r="CN115" s="3"/>
      <c r="CO115" s="3"/>
      <c r="CP115" s="3"/>
      <c r="CQ115" s="3"/>
      <c r="CR115" s="3"/>
      <c r="CS115" s="3"/>
      <c r="CT115" s="3"/>
      <c r="CU115" s="10"/>
      <c r="DG115" s="74"/>
      <c r="DK115" s="74"/>
      <c r="DQ115" s="12"/>
      <c r="DR115" s="12"/>
      <c r="DS115" s="12"/>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row>
    <row r="116" spans="1:247" ht="13.8" x14ac:dyDescent="0.3">
      <c r="A116" s="3"/>
      <c r="B116" s="3"/>
      <c r="C116" s="3"/>
      <c r="D116" s="3"/>
      <c r="E116" s="3"/>
      <c r="F116" s="3"/>
      <c r="G116" s="3"/>
      <c r="H116" s="3"/>
      <c r="I116" s="3"/>
      <c r="J116" s="3"/>
      <c r="K116" s="3"/>
      <c r="L116" s="3"/>
      <c r="M116" s="3"/>
      <c r="N116" s="3"/>
      <c r="O116" s="3"/>
      <c r="P116" s="3"/>
      <c r="Q116" s="3"/>
      <c r="R116" s="3"/>
      <c r="S116" s="3"/>
      <c r="T116" s="3"/>
      <c r="CK116" s="3"/>
      <c r="CL116" s="3"/>
      <c r="CM116" s="3"/>
      <c r="CN116" s="3"/>
      <c r="CO116" s="3"/>
      <c r="CP116" s="3"/>
      <c r="CQ116" s="3"/>
      <c r="CR116" s="3"/>
      <c r="CS116" s="3"/>
      <c r="CT116" s="3"/>
      <c r="CU116" s="10"/>
      <c r="DG116" s="74"/>
      <c r="DK116" s="74"/>
      <c r="DQ116" s="12"/>
      <c r="DR116" s="12"/>
      <c r="DS116" s="12"/>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row>
    <row r="117" spans="1:247" ht="13.8" x14ac:dyDescent="0.3">
      <c r="A117" s="3"/>
      <c r="B117" s="3"/>
      <c r="C117" s="3"/>
      <c r="D117" s="3"/>
      <c r="E117" s="3"/>
      <c r="F117" s="3"/>
      <c r="G117" s="3"/>
      <c r="H117" s="3"/>
      <c r="I117" s="3"/>
      <c r="J117" s="3"/>
      <c r="K117" s="3"/>
      <c r="L117" s="3"/>
      <c r="M117" s="3"/>
      <c r="N117" s="3"/>
      <c r="O117" s="3"/>
      <c r="P117" s="3"/>
      <c r="Q117" s="3"/>
      <c r="R117" s="3"/>
      <c r="S117" s="3"/>
      <c r="T117" s="3"/>
      <c r="CK117" s="3"/>
      <c r="CL117" s="3"/>
      <c r="CM117" s="3"/>
      <c r="CN117" s="3"/>
      <c r="CO117" s="3"/>
      <c r="CP117" s="3"/>
      <c r="CQ117" s="3"/>
      <c r="CR117" s="3"/>
      <c r="CS117" s="3"/>
      <c r="CT117" s="3"/>
      <c r="CU117" s="10"/>
      <c r="DG117" s="74"/>
      <c r="DK117" s="74"/>
      <c r="DQ117" s="12"/>
      <c r="DR117" s="12"/>
      <c r="DS117" s="12"/>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row>
    <row r="118" spans="1:247" ht="13.8" x14ac:dyDescent="0.3">
      <c r="A118" s="3"/>
      <c r="B118" s="3"/>
      <c r="C118" s="3"/>
      <c r="D118" s="3"/>
      <c r="E118" s="3"/>
      <c r="F118" s="3"/>
      <c r="G118" s="3"/>
      <c r="H118" s="3"/>
      <c r="I118" s="3"/>
      <c r="J118" s="3"/>
      <c r="K118" s="3"/>
      <c r="L118" s="3"/>
      <c r="M118" s="3"/>
      <c r="N118" s="3"/>
      <c r="O118" s="3"/>
      <c r="P118" s="3"/>
      <c r="Q118" s="3"/>
      <c r="R118" s="3"/>
      <c r="S118" s="3"/>
      <c r="T118" s="3"/>
      <c r="CK118" s="3"/>
      <c r="CL118" s="3"/>
      <c r="CM118" s="3"/>
      <c r="CN118" s="3"/>
      <c r="CO118" s="3"/>
      <c r="CP118" s="3"/>
      <c r="CQ118" s="3"/>
      <c r="CR118" s="3"/>
      <c r="CS118" s="3"/>
      <c r="CT118" s="3"/>
      <c r="CU118" s="10"/>
      <c r="DG118" s="74"/>
      <c r="DK118" s="74"/>
      <c r="DQ118" s="12"/>
      <c r="DR118" s="12"/>
      <c r="DS118" s="12"/>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row>
    <row r="119" spans="1:247" ht="13.8" x14ac:dyDescent="0.3">
      <c r="A119" s="3"/>
      <c r="B119" s="3"/>
      <c r="C119" s="3"/>
      <c r="D119" s="3"/>
      <c r="E119" s="3"/>
      <c r="F119" s="3"/>
      <c r="G119" s="3"/>
      <c r="H119" s="3"/>
      <c r="I119" s="3"/>
      <c r="J119" s="3"/>
      <c r="K119" s="3"/>
      <c r="L119" s="3"/>
      <c r="M119" s="3"/>
      <c r="N119" s="3"/>
      <c r="O119" s="3"/>
      <c r="P119" s="3"/>
      <c r="Q119" s="3"/>
      <c r="R119" s="3"/>
      <c r="S119" s="3"/>
      <c r="T119" s="3"/>
      <c r="CK119" s="3"/>
      <c r="CL119" s="3"/>
      <c r="CM119" s="3"/>
      <c r="CN119" s="3"/>
      <c r="CO119" s="3"/>
      <c r="CP119" s="3"/>
      <c r="CQ119" s="3"/>
      <c r="CR119" s="3"/>
      <c r="CS119" s="3"/>
      <c r="CT119" s="3"/>
      <c r="CU119" s="10"/>
      <c r="DG119" s="74"/>
      <c r="DK119" s="74"/>
      <c r="DQ119" s="12"/>
      <c r="DR119" s="12"/>
      <c r="DS119" s="12"/>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row>
    <row r="120" spans="1:247" ht="13.8" x14ac:dyDescent="0.3">
      <c r="A120" s="3"/>
      <c r="B120" s="3"/>
      <c r="C120" s="3"/>
      <c r="D120" s="3"/>
      <c r="E120" s="3"/>
      <c r="F120" s="3"/>
      <c r="G120" s="3"/>
      <c r="H120" s="3"/>
      <c r="I120" s="3"/>
      <c r="J120" s="3"/>
      <c r="K120" s="3"/>
      <c r="L120" s="3"/>
      <c r="M120" s="3"/>
      <c r="N120" s="3"/>
      <c r="O120" s="3"/>
      <c r="P120" s="3"/>
      <c r="Q120" s="3"/>
      <c r="R120" s="3"/>
      <c r="S120" s="3"/>
      <c r="T120" s="3"/>
      <c r="CK120" s="3"/>
      <c r="CL120" s="3"/>
      <c r="CM120" s="3"/>
      <c r="CN120" s="3"/>
      <c r="CO120" s="3"/>
      <c r="CP120" s="3"/>
      <c r="CQ120" s="3"/>
      <c r="CR120" s="3"/>
      <c r="CS120" s="3"/>
      <c r="CT120" s="3"/>
      <c r="CU120" s="10"/>
      <c r="DG120" s="74"/>
      <c r="DK120" s="74"/>
      <c r="DQ120" s="12"/>
      <c r="DR120" s="12"/>
      <c r="DS120" s="12"/>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row>
    <row r="121" spans="1:247" ht="13.8" x14ac:dyDescent="0.3">
      <c r="A121" s="3"/>
      <c r="B121" s="3"/>
      <c r="C121" s="3"/>
      <c r="D121" s="3"/>
      <c r="E121" s="3"/>
      <c r="F121" s="3"/>
      <c r="G121" s="3"/>
      <c r="H121" s="3"/>
      <c r="I121" s="3"/>
      <c r="J121" s="3"/>
      <c r="K121" s="3"/>
      <c r="L121" s="3"/>
      <c r="M121" s="3"/>
      <c r="N121" s="3"/>
      <c r="O121" s="3"/>
      <c r="P121" s="3"/>
      <c r="Q121" s="3"/>
      <c r="R121" s="3"/>
      <c r="S121" s="3"/>
      <c r="T121" s="3"/>
      <c r="CK121" s="3"/>
      <c r="CL121" s="3"/>
      <c r="CM121" s="3"/>
      <c r="CN121" s="3"/>
      <c r="CO121" s="3"/>
      <c r="CP121" s="3"/>
      <c r="CQ121" s="3"/>
      <c r="CR121" s="3"/>
      <c r="CS121" s="3"/>
      <c r="CT121" s="3"/>
      <c r="CU121" s="10"/>
      <c r="DG121" s="74"/>
      <c r="DK121" s="74"/>
      <c r="DQ121" s="12"/>
      <c r="DR121" s="12"/>
      <c r="DS121" s="12"/>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row>
    <row r="122" spans="1:247" ht="13.8" x14ac:dyDescent="0.3">
      <c r="A122" s="3"/>
      <c r="B122" s="3"/>
      <c r="C122" s="3"/>
      <c r="D122" s="3"/>
      <c r="E122" s="3"/>
      <c r="F122" s="3"/>
      <c r="G122" s="3"/>
      <c r="H122" s="3"/>
      <c r="I122" s="3"/>
      <c r="J122" s="3"/>
      <c r="K122" s="3"/>
      <c r="L122" s="3"/>
      <c r="M122" s="3"/>
      <c r="N122" s="3"/>
      <c r="O122" s="3"/>
      <c r="P122" s="3"/>
      <c r="Q122" s="3"/>
      <c r="R122" s="3"/>
      <c r="S122" s="3"/>
      <c r="T122" s="3"/>
      <c r="CK122" s="3"/>
      <c r="CL122" s="3"/>
      <c r="CM122" s="3"/>
      <c r="CN122" s="3"/>
      <c r="CO122" s="3"/>
      <c r="CP122" s="3"/>
      <c r="CQ122" s="3"/>
      <c r="CR122" s="3"/>
      <c r="CS122" s="3"/>
      <c r="CT122" s="3"/>
      <c r="CU122" s="10"/>
      <c r="DG122" s="74"/>
      <c r="DK122" s="74"/>
      <c r="DQ122" s="12"/>
      <c r="DR122" s="12"/>
      <c r="DS122" s="12"/>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row>
    <row r="123" spans="1:247" ht="13.8" x14ac:dyDescent="0.3">
      <c r="A123" s="3"/>
      <c r="B123" s="3"/>
      <c r="C123" s="3"/>
      <c r="D123" s="3"/>
      <c r="E123" s="3"/>
      <c r="F123" s="3"/>
      <c r="G123" s="3"/>
      <c r="H123" s="3"/>
      <c r="I123" s="3"/>
      <c r="J123" s="3"/>
      <c r="K123" s="3"/>
      <c r="L123" s="3"/>
      <c r="M123" s="3"/>
      <c r="N123" s="3"/>
      <c r="O123" s="3"/>
      <c r="P123" s="3"/>
      <c r="Q123" s="3"/>
      <c r="R123" s="3"/>
      <c r="S123" s="3"/>
      <c r="T123" s="3"/>
      <c r="CK123" s="3"/>
      <c r="CL123" s="3"/>
      <c r="CM123" s="3"/>
      <c r="CN123" s="3"/>
      <c r="CO123" s="3"/>
      <c r="CP123" s="3"/>
      <c r="CQ123" s="3"/>
      <c r="CR123" s="3"/>
      <c r="CS123" s="3"/>
      <c r="CT123" s="3"/>
      <c r="CU123" s="10"/>
      <c r="DG123" s="74"/>
      <c r="DK123" s="74"/>
      <c r="DQ123" s="12"/>
      <c r="DR123" s="12"/>
      <c r="DS123" s="12"/>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row>
    <row r="124" spans="1:247" ht="13.8" x14ac:dyDescent="0.3">
      <c r="A124" s="3"/>
      <c r="B124" s="3"/>
      <c r="C124" s="3"/>
      <c r="D124" s="3"/>
      <c r="E124" s="3"/>
      <c r="F124" s="3"/>
      <c r="G124" s="3"/>
      <c r="H124" s="3"/>
      <c r="I124" s="3"/>
      <c r="J124" s="3"/>
      <c r="K124" s="3"/>
      <c r="L124" s="3"/>
      <c r="M124" s="3"/>
      <c r="N124" s="3"/>
      <c r="O124" s="3"/>
      <c r="P124" s="3"/>
      <c r="Q124" s="3"/>
      <c r="R124" s="3"/>
      <c r="S124" s="3"/>
      <c r="T124" s="3"/>
      <c r="CK124" s="3"/>
      <c r="CL124" s="3"/>
      <c r="CM124" s="3"/>
      <c r="CN124" s="3"/>
      <c r="CO124" s="3"/>
      <c r="CP124" s="3"/>
      <c r="CQ124" s="3"/>
      <c r="CR124" s="3"/>
      <c r="CS124" s="3"/>
      <c r="CT124" s="3"/>
      <c r="CU124" s="10"/>
      <c r="DG124" s="74"/>
      <c r="DK124" s="74"/>
      <c r="DQ124" s="12"/>
      <c r="DR124" s="12"/>
      <c r="DS124" s="12"/>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row>
    <row r="125" spans="1:247" ht="13.8" x14ac:dyDescent="0.3">
      <c r="A125" s="3"/>
      <c r="B125" s="3"/>
      <c r="C125" s="3"/>
      <c r="D125" s="3"/>
      <c r="E125" s="3"/>
      <c r="F125" s="3"/>
      <c r="G125" s="3"/>
      <c r="H125" s="3"/>
      <c r="I125" s="3"/>
      <c r="J125" s="3"/>
      <c r="K125" s="3"/>
      <c r="L125" s="3"/>
      <c r="M125" s="3"/>
      <c r="N125" s="3"/>
      <c r="O125" s="3"/>
      <c r="P125" s="3"/>
      <c r="Q125" s="3"/>
      <c r="R125" s="3"/>
      <c r="S125" s="3"/>
      <c r="T125" s="3"/>
      <c r="CK125" s="3"/>
      <c r="CL125" s="3"/>
      <c r="CM125" s="3"/>
      <c r="CN125" s="3"/>
      <c r="CO125" s="3"/>
      <c r="CP125" s="3"/>
      <c r="CQ125" s="3"/>
      <c r="CR125" s="3"/>
      <c r="CS125" s="3"/>
      <c r="CT125" s="3"/>
      <c r="CU125" s="10"/>
      <c r="DG125" s="74"/>
      <c r="DK125" s="74"/>
      <c r="DQ125" s="12"/>
      <c r="DR125" s="12"/>
      <c r="DS125" s="12"/>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row>
    <row r="126" spans="1:247" ht="13.8" x14ac:dyDescent="0.3">
      <c r="A126" s="3"/>
      <c r="B126" s="3"/>
      <c r="C126" s="3"/>
      <c r="D126" s="3"/>
      <c r="E126" s="3"/>
      <c r="F126" s="3"/>
      <c r="G126" s="3"/>
      <c r="H126" s="3"/>
      <c r="I126" s="3"/>
      <c r="J126" s="3"/>
      <c r="K126" s="3"/>
      <c r="L126" s="3"/>
      <c r="M126" s="3"/>
      <c r="N126" s="3"/>
      <c r="O126" s="3"/>
      <c r="P126" s="3"/>
      <c r="Q126" s="3"/>
      <c r="R126" s="3"/>
      <c r="S126" s="3"/>
      <c r="T126" s="3"/>
      <c r="CK126" s="3"/>
      <c r="CL126" s="3"/>
      <c r="CM126" s="3"/>
      <c r="CN126" s="3"/>
      <c r="CO126" s="3"/>
      <c r="CP126" s="3"/>
      <c r="CQ126" s="3"/>
      <c r="CR126" s="3"/>
      <c r="CS126" s="3"/>
      <c r="CT126" s="3"/>
      <c r="CU126" s="10"/>
      <c r="DG126" s="74"/>
      <c r="DK126" s="74"/>
      <c r="DQ126" s="12"/>
      <c r="DR126" s="12"/>
      <c r="DS126" s="12"/>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row>
    <row r="127" spans="1:247" ht="13.8" x14ac:dyDescent="0.3">
      <c r="A127" s="3"/>
      <c r="B127" s="3"/>
      <c r="C127" s="3"/>
      <c r="D127" s="3"/>
      <c r="E127" s="3"/>
      <c r="F127" s="3"/>
      <c r="G127" s="3"/>
      <c r="H127" s="3"/>
      <c r="I127" s="3"/>
      <c r="J127" s="3"/>
      <c r="K127" s="3"/>
      <c r="L127" s="3"/>
      <c r="M127" s="3"/>
      <c r="N127" s="3"/>
      <c r="O127" s="3"/>
      <c r="P127" s="3"/>
      <c r="Q127" s="3"/>
      <c r="R127" s="3"/>
      <c r="S127" s="3"/>
      <c r="T127" s="3"/>
      <c r="CK127" s="3"/>
      <c r="CL127" s="3"/>
      <c r="CM127" s="3"/>
      <c r="CN127" s="3"/>
      <c r="CO127" s="3"/>
      <c r="CP127" s="3"/>
      <c r="CQ127" s="3"/>
      <c r="CR127" s="3"/>
      <c r="CS127" s="3"/>
      <c r="CT127" s="3"/>
      <c r="CU127" s="10"/>
      <c r="DG127" s="74"/>
      <c r="DK127" s="74"/>
      <c r="DQ127" s="12"/>
      <c r="DR127" s="12"/>
      <c r="DS127" s="12"/>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row>
    <row r="128" spans="1:247" ht="13.8" x14ac:dyDescent="0.3">
      <c r="A128" s="3"/>
      <c r="B128" s="3"/>
      <c r="C128" s="3"/>
      <c r="D128" s="3"/>
      <c r="E128" s="3"/>
      <c r="F128" s="3"/>
      <c r="G128" s="3"/>
      <c r="H128" s="3"/>
      <c r="I128" s="3"/>
      <c r="J128" s="3"/>
      <c r="K128" s="3"/>
      <c r="L128" s="3"/>
      <c r="M128" s="3"/>
      <c r="N128" s="3"/>
      <c r="O128" s="3"/>
      <c r="P128" s="3"/>
      <c r="Q128" s="3"/>
      <c r="R128" s="3"/>
      <c r="S128" s="3"/>
      <c r="T128" s="3"/>
      <c r="CK128" s="3"/>
      <c r="CL128" s="3"/>
      <c r="CM128" s="3"/>
      <c r="CN128" s="3"/>
      <c r="CO128" s="3"/>
      <c r="CP128" s="3"/>
      <c r="CQ128" s="3"/>
      <c r="CR128" s="3"/>
      <c r="CS128" s="3"/>
      <c r="CT128" s="3"/>
      <c r="CU128" s="10"/>
      <c r="DG128" s="74"/>
      <c r="DK128" s="74"/>
      <c r="DQ128" s="12"/>
      <c r="DR128" s="12"/>
      <c r="DS128" s="12"/>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row>
    <row r="129" spans="1:247" ht="13.8" x14ac:dyDescent="0.3">
      <c r="A129" s="3"/>
      <c r="B129" s="3"/>
      <c r="C129" s="3"/>
      <c r="D129" s="3"/>
      <c r="E129" s="3"/>
      <c r="F129" s="3"/>
      <c r="G129" s="3"/>
      <c r="H129" s="3"/>
      <c r="I129" s="3"/>
      <c r="J129" s="3"/>
      <c r="K129" s="3"/>
      <c r="L129" s="3"/>
      <c r="M129" s="3"/>
      <c r="N129" s="3"/>
      <c r="O129" s="3"/>
      <c r="P129" s="3"/>
      <c r="Q129" s="3"/>
      <c r="R129" s="3"/>
      <c r="S129" s="3"/>
      <c r="T129" s="3"/>
      <c r="CK129" s="3"/>
      <c r="CL129" s="3"/>
      <c r="CM129" s="3"/>
      <c r="CN129" s="3"/>
      <c r="CO129" s="3"/>
      <c r="CP129" s="3"/>
      <c r="CQ129" s="3"/>
      <c r="CR129" s="3"/>
      <c r="CS129" s="3"/>
      <c r="CT129" s="3"/>
      <c r="CU129" s="10"/>
      <c r="DG129" s="74"/>
      <c r="DK129" s="74"/>
      <c r="DQ129" s="12"/>
      <c r="DR129" s="12"/>
      <c r="DS129" s="12"/>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row>
    <row r="130" spans="1:247" ht="13.8" x14ac:dyDescent="0.3">
      <c r="A130" s="3"/>
      <c r="B130" s="3"/>
      <c r="C130" s="3"/>
      <c r="D130" s="3"/>
      <c r="E130" s="3"/>
      <c r="F130" s="3"/>
      <c r="G130" s="3"/>
      <c r="H130" s="3"/>
      <c r="I130" s="3"/>
      <c r="J130" s="3"/>
      <c r="K130" s="3"/>
      <c r="L130" s="3"/>
      <c r="M130" s="3"/>
      <c r="N130" s="3"/>
      <c r="O130" s="3"/>
      <c r="P130" s="3"/>
      <c r="Q130" s="3"/>
      <c r="R130" s="3"/>
      <c r="S130" s="3"/>
      <c r="T130" s="3"/>
      <c r="CK130" s="3"/>
      <c r="CL130" s="3"/>
      <c r="CM130" s="3"/>
      <c r="CN130" s="3"/>
      <c r="CO130" s="3"/>
      <c r="CP130" s="3"/>
      <c r="CQ130" s="3"/>
      <c r="CR130" s="3"/>
      <c r="CS130" s="3"/>
      <c r="CT130" s="3"/>
      <c r="CU130" s="10"/>
      <c r="DG130" s="74"/>
      <c r="DK130" s="74"/>
      <c r="DQ130" s="12"/>
      <c r="DR130" s="12"/>
      <c r="DS130" s="12"/>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row>
    <row r="131" spans="1:247" ht="13.8" x14ac:dyDescent="0.3">
      <c r="A131" s="3"/>
      <c r="B131" s="3"/>
      <c r="C131" s="3"/>
      <c r="D131" s="3"/>
      <c r="E131" s="3"/>
      <c r="F131" s="3"/>
      <c r="G131" s="3"/>
      <c r="H131" s="3"/>
      <c r="I131" s="3"/>
      <c r="J131" s="3"/>
      <c r="K131" s="3"/>
      <c r="L131" s="3"/>
      <c r="M131" s="3"/>
      <c r="N131" s="3"/>
      <c r="O131" s="3"/>
      <c r="P131" s="3"/>
      <c r="Q131" s="3"/>
      <c r="R131" s="3"/>
      <c r="S131" s="3"/>
      <c r="T131" s="3"/>
      <c r="CK131" s="3"/>
      <c r="CL131" s="3"/>
      <c r="CM131" s="3"/>
      <c r="CN131" s="3"/>
      <c r="CO131" s="3"/>
      <c r="CP131" s="3"/>
      <c r="CQ131" s="3"/>
      <c r="CR131" s="3"/>
      <c r="CS131" s="3"/>
      <c r="CT131" s="3"/>
      <c r="CU131" s="10"/>
      <c r="DG131" s="74"/>
      <c r="DK131" s="74"/>
      <c r="DQ131" s="12"/>
      <c r="DR131" s="12"/>
      <c r="DS131" s="12"/>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row>
    <row r="132" spans="1:247" ht="13.8" x14ac:dyDescent="0.3">
      <c r="A132" s="3"/>
      <c r="B132" s="3"/>
      <c r="C132" s="3"/>
      <c r="D132" s="3"/>
      <c r="E132" s="3"/>
      <c r="F132" s="3"/>
      <c r="G132" s="3"/>
      <c r="H132" s="3"/>
      <c r="I132" s="3"/>
      <c r="J132" s="3"/>
      <c r="K132" s="3"/>
      <c r="L132" s="3"/>
      <c r="M132" s="3"/>
      <c r="N132" s="3"/>
      <c r="O132" s="3"/>
      <c r="P132" s="3"/>
      <c r="Q132" s="3"/>
      <c r="R132" s="3"/>
      <c r="S132" s="3"/>
      <c r="T132" s="3"/>
      <c r="CK132" s="3"/>
      <c r="CL132" s="3"/>
      <c r="CM132" s="3"/>
      <c r="CN132" s="3"/>
      <c r="CO132" s="3"/>
      <c r="CP132" s="3"/>
      <c r="CQ132" s="3"/>
      <c r="CR132" s="3"/>
      <c r="CS132" s="3"/>
      <c r="CT132" s="3"/>
      <c r="CU132" s="10"/>
      <c r="DG132" s="74"/>
      <c r="DK132" s="74"/>
      <c r="DQ132" s="12"/>
      <c r="DR132" s="12"/>
      <c r="DS132" s="12"/>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row>
    <row r="133" spans="1:247" ht="13.8" x14ac:dyDescent="0.3">
      <c r="A133" s="3"/>
      <c r="B133" s="3"/>
      <c r="C133" s="3"/>
      <c r="D133" s="3"/>
      <c r="E133" s="3"/>
      <c r="F133" s="3"/>
      <c r="G133" s="3"/>
      <c r="H133" s="3"/>
      <c r="I133" s="3"/>
      <c r="J133" s="3"/>
      <c r="K133" s="3"/>
      <c r="L133" s="3"/>
      <c r="M133" s="3"/>
      <c r="N133" s="3"/>
      <c r="O133" s="3"/>
      <c r="P133" s="3"/>
      <c r="Q133" s="3"/>
      <c r="R133" s="3"/>
      <c r="S133" s="3"/>
      <c r="T133" s="3"/>
      <c r="CK133" s="3"/>
      <c r="CL133" s="3"/>
      <c r="CM133" s="3"/>
      <c r="CN133" s="3"/>
      <c r="CO133" s="3"/>
      <c r="CP133" s="3"/>
      <c r="CQ133" s="3"/>
      <c r="CR133" s="3"/>
      <c r="CS133" s="3"/>
      <c r="CT133" s="3"/>
      <c r="CU133" s="10"/>
      <c r="DG133" s="74"/>
      <c r="DK133" s="74"/>
      <c r="DQ133" s="12"/>
      <c r="DR133" s="12"/>
      <c r="DS133" s="12"/>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row>
    <row r="134" spans="1:247" ht="13.8" x14ac:dyDescent="0.3">
      <c r="A134" s="3"/>
      <c r="B134" s="3"/>
      <c r="C134" s="3"/>
      <c r="D134" s="3"/>
      <c r="E134" s="3"/>
      <c r="F134" s="3"/>
      <c r="G134" s="3"/>
      <c r="H134" s="3"/>
      <c r="I134" s="3"/>
      <c r="J134" s="3"/>
      <c r="K134" s="3"/>
      <c r="L134" s="3"/>
      <c r="M134" s="3"/>
      <c r="N134" s="3"/>
      <c r="O134" s="3"/>
      <c r="P134" s="3"/>
      <c r="Q134" s="3"/>
      <c r="R134" s="3"/>
      <c r="S134" s="3"/>
      <c r="T134" s="3"/>
      <c r="CK134" s="3"/>
      <c r="CL134" s="3"/>
      <c r="CM134" s="3"/>
      <c r="CN134" s="3"/>
      <c r="CO134" s="3"/>
      <c r="CP134" s="3"/>
      <c r="CQ134" s="3"/>
      <c r="CR134" s="3"/>
      <c r="CS134" s="3"/>
      <c r="CT134" s="3"/>
      <c r="CU134" s="10"/>
      <c r="DG134" s="74"/>
      <c r="DK134" s="74"/>
      <c r="DQ134" s="12"/>
      <c r="DR134" s="12"/>
      <c r="DS134" s="12"/>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row>
    <row r="135" spans="1:247" ht="13.8" x14ac:dyDescent="0.3">
      <c r="A135" s="3"/>
      <c r="B135" s="3"/>
      <c r="C135" s="3"/>
      <c r="D135" s="3"/>
      <c r="E135" s="3"/>
      <c r="F135" s="3"/>
      <c r="G135" s="3"/>
      <c r="H135" s="3"/>
      <c r="I135" s="3"/>
      <c r="J135" s="3"/>
      <c r="K135" s="3"/>
      <c r="L135" s="3"/>
      <c r="M135" s="3"/>
      <c r="N135" s="3"/>
      <c r="O135" s="3"/>
      <c r="P135" s="3"/>
      <c r="Q135" s="3"/>
      <c r="R135" s="3"/>
      <c r="S135" s="3"/>
      <c r="T135" s="3"/>
      <c r="CK135" s="3"/>
      <c r="CL135" s="3"/>
      <c r="CM135" s="3"/>
      <c r="CN135" s="3"/>
      <c r="CO135" s="3"/>
      <c r="CP135" s="3"/>
      <c r="CQ135" s="3"/>
      <c r="CR135" s="3"/>
      <c r="CS135" s="3"/>
      <c r="CT135" s="3"/>
      <c r="CU135" s="10"/>
      <c r="DG135" s="74"/>
      <c r="DK135" s="74"/>
      <c r="DQ135" s="12"/>
      <c r="DR135" s="12"/>
      <c r="DS135" s="12"/>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row>
    <row r="136" spans="1:247" ht="13.8" x14ac:dyDescent="0.3">
      <c r="A136" s="3"/>
      <c r="B136" s="3"/>
      <c r="C136" s="3"/>
      <c r="D136" s="3"/>
      <c r="E136" s="3"/>
      <c r="F136" s="3"/>
      <c r="G136" s="3"/>
      <c r="H136" s="3"/>
      <c r="I136" s="3"/>
      <c r="J136" s="3"/>
      <c r="K136" s="3"/>
      <c r="L136" s="3"/>
      <c r="M136" s="3"/>
      <c r="N136" s="3"/>
      <c r="O136" s="3"/>
      <c r="P136" s="3"/>
      <c r="Q136" s="3"/>
      <c r="R136" s="3"/>
      <c r="S136" s="3"/>
      <c r="T136" s="3"/>
      <c r="CK136" s="3"/>
      <c r="CL136" s="3"/>
      <c r="CM136" s="3"/>
      <c r="CN136" s="3"/>
      <c r="CO136" s="3"/>
      <c r="CP136" s="3"/>
      <c r="CQ136" s="3"/>
      <c r="CR136" s="3"/>
      <c r="CS136" s="3"/>
      <c r="CT136" s="3"/>
      <c r="CU136" s="10"/>
      <c r="DG136" s="74"/>
      <c r="DK136" s="74"/>
      <c r="DQ136" s="12"/>
      <c r="DR136" s="12"/>
      <c r="DS136" s="12"/>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row>
    <row r="137" spans="1:247" ht="13.8" x14ac:dyDescent="0.3">
      <c r="A137" s="3"/>
      <c r="B137" s="3"/>
      <c r="C137" s="3"/>
      <c r="D137" s="3"/>
      <c r="E137" s="3"/>
      <c r="F137" s="3"/>
      <c r="G137" s="3"/>
      <c r="H137" s="3"/>
      <c r="I137" s="3"/>
      <c r="J137" s="3"/>
      <c r="K137" s="3"/>
      <c r="L137" s="3"/>
      <c r="M137" s="3"/>
      <c r="N137" s="3"/>
      <c r="O137" s="3"/>
      <c r="P137" s="3"/>
      <c r="Q137" s="3"/>
      <c r="R137" s="3"/>
      <c r="S137" s="3"/>
      <c r="T137" s="3"/>
      <c r="CK137" s="3"/>
      <c r="CL137" s="3"/>
      <c r="CM137" s="3"/>
      <c r="CN137" s="3"/>
      <c r="CO137" s="3"/>
      <c r="CP137" s="3"/>
      <c r="CQ137" s="3"/>
      <c r="CR137" s="3"/>
      <c r="CS137" s="3"/>
      <c r="CT137" s="3"/>
      <c r="CU137" s="10"/>
      <c r="DG137" s="74"/>
      <c r="DK137" s="74"/>
      <c r="DQ137" s="12"/>
      <c r="DR137" s="12"/>
      <c r="DS137" s="12"/>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row>
    <row r="138" spans="1:247" ht="13.8" x14ac:dyDescent="0.3">
      <c r="A138" s="3"/>
      <c r="B138" s="3"/>
      <c r="C138" s="3"/>
      <c r="D138" s="3"/>
      <c r="E138" s="3"/>
      <c r="F138" s="3"/>
      <c r="G138" s="3"/>
      <c r="H138" s="3"/>
      <c r="I138" s="3"/>
      <c r="J138" s="3"/>
      <c r="K138" s="3"/>
      <c r="L138" s="3"/>
      <c r="M138" s="3"/>
      <c r="N138" s="3"/>
      <c r="O138" s="3"/>
      <c r="P138" s="3"/>
      <c r="Q138" s="3"/>
      <c r="R138" s="3"/>
      <c r="S138" s="3"/>
      <c r="T138" s="3"/>
      <c r="CK138" s="3"/>
      <c r="CL138" s="3"/>
      <c r="CM138" s="3"/>
      <c r="CN138" s="3"/>
      <c r="CO138" s="3"/>
      <c r="CP138" s="3"/>
      <c r="CQ138" s="3"/>
      <c r="CR138" s="3"/>
      <c r="CS138" s="3"/>
      <c r="CT138" s="3"/>
      <c r="CU138" s="10"/>
      <c r="DG138" s="74"/>
      <c r="DK138" s="74"/>
      <c r="DQ138" s="12"/>
      <c r="DR138" s="12"/>
      <c r="DS138" s="12"/>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row>
    <row r="139" spans="1:247" ht="13.8" x14ac:dyDescent="0.3">
      <c r="A139" s="3"/>
      <c r="B139" s="3"/>
      <c r="C139" s="3"/>
      <c r="D139" s="3"/>
      <c r="E139" s="3"/>
      <c r="F139" s="3"/>
      <c r="G139" s="3"/>
      <c r="H139" s="3"/>
      <c r="I139" s="3"/>
      <c r="J139" s="3"/>
      <c r="K139" s="3"/>
      <c r="L139" s="3"/>
      <c r="M139" s="3"/>
      <c r="N139" s="3"/>
      <c r="O139" s="3"/>
      <c r="P139" s="3"/>
      <c r="Q139" s="3"/>
      <c r="R139" s="3"/>
      <c r="S139" s="3"/>
      <c r="T139" s="3"/>
      <c r="CK139" s="3"/>
      <c r="CL139" s="3"/>
      <c r="CM139" s="3"/>
      <c r="CN139" s="3"/>
      <c r="CO139" s="3"/>
      <c r="CP139" s="3"/>
      <c r="CQ139" s="3"/>
      <c r="CR139" s="3"/>
      <c r="CS139" s="3"/>
      <c r="CT139" s="3"/>
      <c r="CU139" s="10"/>
      <c r="DG139" s="74"/>
      <c r="DK139" s="74"/>
      <c r="DQ139" s="12"/>
      <c r="DR139" s="12"/>
      <c r="DS139" s="12"/>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row>
    <row r="140" spans="1:247" ht="13.8" x14ac:dyDescent="0.3">
      <c r="A140" s="3"/>
      <c r="B140" s="3"/>
      <c r="C140" s="3"/>
      <c r="D140" s="3"/>
      <c r="E140" s="3"/>
      <c r="F140" s="3"/>
      <c r="G140" s="3"/>
      <c r="H140" s="3"/>
      <c r="I140" s="3"/>
      <c r="J140" s="3"/>
      <c r="K140" s="3"/>
      <c r="L140" s="3"/>
      <c r="M140" s="3"/>
      <c r="N140" s="3"/>
      <c r="O140" s="3"/>
      <c r="P140" s="3"/>
      <c r="Q140" s="3"/>
      <c r="R140" s="3"/>
      <c r="S140" s="3"/>
      <c r="T140" s="3"/>
      <c r="CK140" s="3"/>
      <c r="CL140" s="3"/>
      <c r="CM140" s="3"/>
      <c r="CN140" s="3"/>
      <c r="CO140" s="3"/>
      <c r="CP140" s="3"/>
      <c r="CQ140" s="3"/>
      <c r="CR140" s="3"/>
      <c r="CS140" s="3"/>
      <c r="CT140" s="3"/>
      <c r="CU140" s="10"/>
      <c r="DG140" s="74"/>
      <c r="DK140" s="74"/>
      <c r="DQ140" s="12"/>
      <c r="DR140" s="12"/>
      <c r="DS140" s="12"/>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row>
    <row r="141" spans="1:247" ht="13.8" x14ac:dyDescent="0.3">
      <c r="A141" s="3"/>
      <c r="B141" s="3"/>
      <c r="C141" s="3"/>
      <c r="D141" s="3"/>
      <c r="E141" s="3"/>
      <c r="F141" s="3"/>
      <c r="G141" s="3"/>
      <c r="H141" s="3"/>
      <c r="I141" s="3"/>
      <c r="J141" s="3"/>
      <c r="K141" s="3"/>
      <c r="L141" s="3"/>
      <c r="M141" s="3"/>
      <c r="N141" s="3"/>
      <c r="O141" s="3"/>
      <c r="P141" s="3"/>
      <c r="Q141" s="3"/>
      <c r="R141" s="3"/>
      <c r="S141" s="3"/>
      <c r="T141" s="3"/>
      <c r="CK141" s="3"/>
      <c r="CL141" s="3"/>
      <c r="CM141" s="3"/>
      <c r="CN141" s="3"/>
      <c r="CO141" s="3"/>
      <c r="CP141" s="3"/>
      <c r="CQ141" s="3"/>
      <c r="CR141" s="3"/>
      <c r="CS141" s="3"/>
      <c r="CT141" s="3"/>
      <c r="CU141" s="10"/>
      <c r="DG141" s="74"/>
      <c r="DK141" s="74"/>
      <c r="DQ141" s="12"/>
      <c r="DR141" s="12"/>
      <c r="DS141" s="12"/>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row>
    <row r="142" spans="1:247" ht="13.8" x14ac:dyDescent="0.3">
      <c r="A142" s="3"/>
      <c r="B142" s="3"/>
      <c r="C142" s="3"/>
      <c r="D142" s="3"/>
      <c r="E142" s="3"/>
      <c r="F142" s="3"/>
      <c r="G142" s="3"/>
      <c r="H142" s="3"/>
      <c r="I142" s="3"/>
      <c r="J142" s="3"/>
      <c r="K142" s="3"/>
      <c r="L142" s="3"/>
      <c r="M142" s="3"/>
      <c r="N142" s="3"/>
      <c r="O142" s="3"/>
      <c r="P142" s="3"/>
      <c r="Q142" s="3"/>
      <c r="R142" s="3"/>
      <c r="S142" s="3"/>
      <c r="T142" s="3"/>
      <c r="CK142" s="3"/>
      <c r="CL142" s="3"/>
      <c r="CM142" s="3"/>
      <c r="CN142" s="3"/>
      <c r="CO142" s="3"/>
      <c r="CP142" s="3"/>
      <c r="CQ142" s="3"/>
      <c r="CR142" s="3"/>
      <c r="CS142" s="3"/>
      <c r="CT142" s="3"/>
      <c r="CU142" s="10"/>
      <c r="DG142" s="74"/>
      <c r="DK142" s="74"/>
      <c r="DQ142" s="12"/>
      <c r="DR142" s="12"/>
      <c r="DS142" s="12"/>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row>
    <row r="143" spans="1:247" ht="13.8" x14ac:dyDescent="0.3">
      <c r="A143" s="3"/>
      <c r="B143" s="3"/>
      <c r="C143" s="3"/>
      <c r="D143" s="3"/>
      <c r="E143" s="3"/>
      <c r="F143" s="3"/>
      <c r="G143" s="3"/>
      <c r="H143" s="3"/>
      <c r="I143" s="3"/>
      <c r="J143" s="3"/>
      <c r="K143" s="3"/>
      <c r="L143" s="3"/>
      <c r="M143" s="3"/>
      <c r="N143" s="3"/>
      <c r="O143" s="3"/>
      <c r="P143" s="3"/>
      <c r="Q143" s="3"/>
      <c r="R143" s="3"/>
      <c r="S143" s="3"/>
      <c r="T143" s="3"/>
      <c r="CK143" s="3"/>
      <c r="CL143" s="3"/>
      <c r="CM143" s="3"/>
      <c r="CN143" s="3"/>
      <c r="CO143" s="3"/>
      <c r="CP143" s="3"/>
      <c r="CQ143" s="3"/>
      <c r="CR143" s="3"/>
      <c r="CS143" s="3"/>
      <c r="CT143" s="3"/>
      <c r="CU143" s="10"/>
      <c r="DG143" s="74"/>
      <c r="DK143" s="74"/>
      <c r="DQ143" s="12"/>
      <c r="DR143" s="12"/>
      <c r="DS143" s="12"/>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row>
    <row r="144" spans="1:247" ht="13.8" x14ac:dyDescent="0.3">
      <c r="A144" s="3"/>
      <c r="B144" s="3"/>
      <c r="C144" s="3"/>
      <c r="D144" s="3"/>
      <c r="E144" s="3"/>
      <c r="F144" s="3"/>
      <c r="G144" s="3"/>
      <c r="H144" s="3"/>
      <c r="I144" s="3"/>
      <c r="J144" s="3"/>
      <c r="K144" s="3"/>
      <c r="L144" s="3"/>
      <c r="M144" s="3"/>
      <c r="N144" s="3"/>
      <c r="O144" s="3"/>
      <c r="P144" s="3"/>
      <c r="Q144" s="3"/>
      <c r="R144" s="3"/>
      <c r="S144" s="3"/>
      <c r="T144" s="3"/>
      <c r="CK144" s="3"/>
      <c r="CL144" s="3"/>
      <c r="CM144" s="3"/>
      <c r="CN144" s="3"/>
      <c r="CO144" s="3"/>
      <c r="CP144" s="3"/>
      <c r="CQ144" s="3"/>
      <c r="CR144" s="3"/>
      <c r="CS144" s="3"/>
      <c r="CT144" s="3"/>
      <c r="CU144" s="10"/>
      <c r="DG144" s="74"/>
      <c r="DK144" s="74"/>
      <c r="DQ144" s="12"/>
      <c r="DR144" s="12"/>
      <c r="DS144" s="12"/>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row>
    <row r="145" spans="1:247" ht="13.8" x14ac:dyDescent="0.3">
      <c r="A145" s="3"/>
      <c r="B145" s="3"/>
      <c r="C145" s="3"/>
      <c r="D145" s="3"/>
      <c r="E145" s="3"/>
      <c r="F145" s="3"/>
      <c r="G145" s="3"/>
      <c r="H145" s="3"/>
      <c r="I145" s="3"/>
      <c r="J145" s="3"/>
      <c r="K145" s="3"/>
      <c r="L145" s="3"/>
      <c r="M145" s="3"/>
      <c r="N145" s="3"/>
      <c r="O145" s="3"/>
      <c r="P145" s="3"/>
      <c r="Q145" s="3"/>
      <c r="R145" s="3"/>
      <c r="S145" s="3"/>
      <c r="T145" s="3"/>
      <c r="CK145" s="3"/>
      <c r="CL145" s="3"/>
      <c r="CM145" s="3"/>
      <c r="CN145" s="3"/>
      <c r="CO145" s="3"/>
      <c r="CP145" s="3"/>
      <c r="CQ145" s="3"/>
      <c r="CR145" s="3"/>
      <c r="CS145" s="3"/>
      <c r="CT145" s="3"/>
      <c r="CU145" s="10"/>
      <c r="DG145" s="74"/>
      <c r="DK145" s="74"/>
      <c r="DQ145" s="12"/>
      <c r="DR145" s="12"/>
      <c r="DS145" s="12"/>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row>
    <row r="146" spans="1:247" ht="13.8" x14ac:dyDescent="0.3">
      <c r="A146" s="3"/>
      <c r="B146" s="3"/>
      <c r="C146" s="3"/>
      <c r="D146" s="3"/>
      <c r="E146" s="3"/>
      <c r="F146" s="3"/>
      <c r="G146" s="3"/>
      <c r="H146" s="3"/>
      <c r="I146" s="3"/>
      <c r="J146" s="3"/>
      <c r="K146" s="3"/>
      <c r="L146" s="3"/>
      <c r="M146" s="3"/>
      <c r="N146" s="3"/>
      <c r="O146" s="3"/>
      <c r="P146" s="3"/>
      <c r="Q146" s="3"/>
      <c r="R146" s="3"/>
      <c r="S146" s="3"/>
      <c r="T146" s="3"/>
      <c r="CK146" s="3"/>
      <c r="CL146" s="3"/>
      <c r="CM146" s="3"/>
      <c r="CN146" s="3"/>
      <c r="CO146" s="3"/>
      <c r="CP146" s="3"/>
      <c r="CQ146" s="3"/>
      <c r="CR146" s="3"/>
      <c r="CS146" s="3"/>
      <c r="CT146" s="3"/>
      <c r="CU146" s="10"/>
      <c r="DG146" s="74"/>
      <c r="DK146" s="74"/>
      <c r="DQ146" s="12"/>
      <c r="DR146" s="12"/>
      <c r="DS146" s="12"/>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row>
    <row r="147" spans="1:247" ht="13.8" x14ac:dyDescent="0.3">
      <c r="A147" s="3"/>
      <c r="B147" s="3"/>
      <c r="C147" s="3"/>
      <c r="D147" s="3"/>
      <c r="E147" s="3"/>
      <c r="F147" s="3"/>
      <c r="G147" s="3"/>
      <c r="H147" s="3"/>
      <c r="I147" s="3"/>
      <c r="J147" s="3"/>
      <c r="K147" s="3"/>
      <c r="L147" s="3"/>
      <c r="M147" s="3"/>
      <c r="N147" s="3"/>
      <c r="O147" s="3"/>
      <c r="P147" s="3"/>
      <c r="Q147" s="3"/>
      <c r="R147" s="3"/>
      <c r="S147" s="3"/>
      <c r="T147" s="3"/>
      <c r="CK147" s="3"/>
      <c r="CL147" s="3"/>
      <c r="CM147" s="3"/>
      <c r="CN147" s="3"/>
      <c r="CO147" s="3"/>
      <c r="CP147" s="3"/>
      <c r="CQ147" s="3"/>
      <c r="CR147" s="3"/>
      <c r="CS147" s="3"/>
      <c r="CT147" s="3"/>
      <c r="CU147" s="10"/>
      <c r="DG147" s="74"/>
      <c r="DK147" s="74"/>
      <c r="DQ147" s="12"/>
      <c r="DR147" s="12"/>
      <c r="DS147" s="12"/>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row>
    <row r="148" spans="1:247" ht="13.8" x14ac:dyDescent="0.3">
      <c r="A148" s="3"/>
      <c r="B148" s="3"/>
      <c r="C148" s="3"/>
      <c r="D148" s="3"/>
      <c r="E148" s="3"/>
      <c r="F148" s="3"/>
      <c r="G148" s="3"/>
      <c r="H148" s="3"/>
      <c r="I148" s="3"/>
      <c r="J148" s="3"/>
      <c r="K148" s="3"/>
      <c r="L148" s="3"/>
      <c r="M148" s="3"/>
      <c r="N148" s="3"/>
      <c r="O148" s="3"/>
      <c r="P148" s="3"/>
      <c r="Q148" s="3"/>
      <c r="R148" s="3"/>
      <c r="S148" s="3"/>
      <c r="T148" s="3"/>
      <c r="CK148" s="3"/>
      <c r="CL148" s="3"/>
      <c r="CM148" s="3"/>
      <c r="CN148" s="3"/>
      <c r="CO148" s="3"/>
      <c r="CP148" s="3"/>
      <c r="CQ148" s="3"/>
      <c r="CR148" s="3"/>
      <c r="CS148" s="3"/>
      <c r="CT148" s="3"/>
      <c r="CU148" s="10"/>
      <c r="DG148" s="74"/>
      <c r="DK148" s="74"/>
      <c r="DQ148" s="12"/>
      <c r="DR148" s="12"/>
      <c r="DS148" s="12"/>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row>
    <row r="149" spans="1:247" ht="13.8" x14ac:dyDescent="0.3">
      <c r="A149" s="3"/>
      <c r="B149" s="3"/>
      <c r="C149" s="3"/>
      <c r="D149" s="3"/>
      <c r="E149" s="3"/>
      <c r="F149" s="3"/>
      <c r="G149" s="3"/>
      <c r="H149" s="3"/>
      <c r="I149" s="3"/>
      <c r="J149" s="3"/>
      <c r="K149" s="3"/>
      <c r="L149" s="3"/>
      <c r="M149" s="3"/>
      <c r="N149" s="3"/>
      <c r="O149" s="3"/>
      <c r="P149" s="3"/>
      <c r="Q149" s="3"/>
      <c r="R149" s="3"/>
      <c r="S149" s="3"/>
      <c r="T149" s="3"/>
      <c r="CK149" s="3"/>
      <c r="CL149" s="3"/>
      <c r="CM149" s="3"/>
      <c r="CN149" s="3"/>
      <c r="CO149" s="3"/>
      <c r="CP149" s="3"/>
      <c r="CQ149" s="3"/>
      <c r="CR149" s="3"/>
      <c r="CS149" s="3"/>
      <c r="CT149" s="3"/>
      <c r="CU149" s="10"/>
      <c r="DG149" s="74"/>
      <c r="DK149" s="74"/>
      <c r="DQ149" s="12"/>
      <c r="DR149" s="12"/>
      <c r="DS149" s="12"/>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row>
    <row r="150" spans="1:247" ht="13.8" x14ac:dyDescent="0.3">
      <c r="A150" s="3"/>
      <c r="B150" s="3"/>
      <c r="C150" s="3"/>
      <c r="D150" s="3"/>
      <c r="E150" s="3"/>
      <c r="F150" s="3"/>
      <c r="G150" s="3"/>
      <c r="H150" s="3"/>
      <c r="I150" s="3"/>
      <c r="J150" s="3"/>
      <c r="K150" s="3"/>
      <c r="L150" s="3"/>
      <c r="M150" s="3"/>
      <c r="N150" s="3"/>
      <c r="O150" s="3"/>
      <c r="P150" s="3"/>
      <c r="Q150" s="3"/>
      <c r="R150" s="3"/>
      <c r="S150" s="3"/>
      <c r="T150" s="3"/>
      <c r="CK150" s="3"/>
      <c r="CL150" s="3"/>
      <c r="CM150" s="3"/>
      <c r="CN150" s="3"/>
      <c r="CO150" s="3"/>
      <c r="CP150" s="3"/>
      <c r="CQ150" s="3"/>
      <c r="CR150" s="3"/>
      <c r="CS150" s="3"/>
      <c r="CT150" s="3"/>
      <c r="CU150" s="10"/>
      <c r="DG150" s="74"/>
      <c r="DK150" s="74"/>
      <c r="DQ150" s="12"/>
      <c r="DR150" s="12"/>
      <c r="DS150" s="12"/>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row>
    <row r="151" spans="1:247" ht="13.8" x14ac:dyDescent="0.3">
      <c r="A151" s="3"/>
      <c r="B151" s="3"/>
      <c r="C151" s="3"/>
      <c r="D151" s="3"/>
      <c r="E151" s="3"/>
      <c r="F151" s="3"/>
      <c r="G151" s="3"/>
      <c r="H151" s="3"/>
      <c r="I151" s="3"/>
      <c r="J151" s="3"/>
      <c r="K151" s="3"/>
      <c r="L151" s="3"/>
      <c r="M151" s="3"/>
      <c r="N151" s="3"/>
      <c r="O151" s="3"/>
      <c r="P151" s="3"/>
      <c r="Q151" s="3"/>
      <c r="R151" s="3"/>
      <c r="S151" s="3"/>
      <c r="T151" s="3"/>
      <c r="CK151" s="3"/>
      <c r="CL151" s="3"/>
      <c r="CM151" s="3"/>
      <c r="CN151" s="3"/>
      <c r="CO151" s="3"/>
      <c r="CP151" s="3"/>
      <c r="CQ151" s="3"/>
      <c r="CR151" s="3"/>
      <c r="CS151" s="3"/>
      <c r="CT151" s="3"/>
      <c r="CU151" s="10"/>
      <c r="DG151" s="74"/>
      <c r="DK151" s="74"/>
      <c r="DQ151" s="12"/>
      <c r="DR151" s="12"/>
      <c r="DS151" s="12"/>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row>
    <row r="152" spans="1:247" ht="13.8" x14ac:dyDescent="0.3">
      <c r="A152" s="3"/>
      <c r="B152" s="3"/>
      <c r="C152" s="3"/>
      <c r="D152" s="3"/>
      <c r="E152" s="3"/>
      <c r="F152" s="3"/>
      <c r="G152" s="3"/>
      <c r="H152" s="3"/>
      <c r="I152" s="3"/>
      <c r="J152" s="3"/>
      <c r="K152" s="3"/>
      <c r="L152" s="3"/>
      <c r="M152" s="3"/>
      <c r="N152" s="3"/>
      <c r="O152" s="3"/>
      <c r="P152" s="3"/>
      <c r="Q152" s="3"/>
      <c r="R152" s="3"/>
      <c r="S152" s="3"/>
      <c r="T152" s="3"/>
      <c r="CK152" s="3"/>
      <c r="CL152" s="3"/>
      <c r="CM152" s="3"/>
      <c r="CN152" s="3"/>
      <c r="CO152" s="3"/>
      <c r="CP152" s="3"/>
      <c r="CQ152" s="3"/>
      <c r="CR152" s="3"/>
      <c r="CS152" s="3"/>
      <c r="CT152" s="3"/>
      <c r="CU152" s="10"/>
      <c r="DG152" s="74"/>
      <c r="DK152" s="74"/>
      <c r="DQ152" s="12"/>
      <c r="DR152" s="12"/>
      <c r="DS152" s="12"/>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row>
    <row r="153" spans="1:247" ht="13.8" x14ac:dyDescent="0.3">
      <c r="A153" s="3"/>
      <c r="B153" s="3"/>
      <c r="C153" s="3"/>
      <c r="D153" s="3"/>
      <c r="E153" s="3"/>
      <c r="F153" s="3"/>
      <c r="G153" s="3"/>
      <c r="H153" s="3"/>
      <c r="I153" s="3"/>
      <c r="J153" s="3"/>
      <c r="K153" s="3"/>
      <c r="L153" s="3"/>
      <c r="M153" s="3"/>
      <c r="N153" s="3"/>
      <c r="O153" s="3"/>
      <c r="P153" s="3"/>
      <c r="Q153" s="3"/>
      <c r="R153" s="3"/>
      <c r="S153" s="3"/>
      <c r="T153" s="3"/>
      <c r="CK153" s="3"/>
      <c r="CL153" s="3"/>
      <c r="CM153" s="3"/>
      <c r="CN153" s="3"/>
      <c r="CO153" s="3"/>
      <c r="CP153" s="3"/>
      <c r="CQ153" s="3"/>
      <c r="CR153" s="3"/>
      <c r="CS153" s="3"/>
      <c r="CT153" s="3"/>
      <c r="CU153" s="10"/>
      <c r="DG153" s="74"/>
      <c r="DK153" s="74"/>
      <c r="DQ153" s="12"/>
      <c r="DR153" s="12"/>
      <c r="DS153" s="12"/>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row>
    <row r="154" spans="1:247" ht="13.8" x14ac:dyDescent="0.3">
      <c r="A154" s="3"/>
      <c r="B154" s="3"/>
      <c r="C154" s="3"/>
      <c r="D154" s="3"/>
      <c r="E154" s="3"/>
      <c r="F154" s="3"/>
      <c r="G154" s="3"/>
      <c r="H154" s="3"/>
      <c r="I154" s="3"/>
      <c r="J154" s="3"/>
      <c r="K154" s="3"/>
      <c r="L154" s="3"/>
      <c r="M154" s="3"/>
      <c r="N154" s="3"/>
      <c r="O154" s="3"/>
      <c r="P154" s="3"/>
      <c r="Q154" s="3"/>
      <c r="R154" s="3"/>
      <c r="S154" s="3"/>
      <c r="T154" s="3"/>
      <c r="CK154" s="3"/>
      <c r="CL154" s="3"/>
      <c r="CM154" s="3"/>
      <c r="CN154" s="3"/>
      <c r="CO154" s="3"/>
      <c r="CP154" s="3"/>
      <c r="CQ154" s="3"/>
      <c r="CR154" s="3"/>
      <c r="CS154" s="3"/>
      <c r="CT154" s="3"/>
      <c r="CU154" s="10"/>
      <c r="DG154" s="74"/>
      <c r="DK154" s="74"/>
      <c r="DQ154" s="12"/>
      <c r="DR154" s="12"/>
      <c r="DS154" s="12"/>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row>
    <row r="155" spans="1:247" ht="13.8" x14ac:dyDescent="0.3">
      <c r="A155" s="3"/>
      <c r="B155" s="3"/>
      <c r="C155" s="3"/>
      <c r="D155" s="3"/>
      <c r="E155" s="3"/>
      <c r="F155" s="3"/>
      <c r="G155" s="3"/>
      <c r="H155" s="3"/>
      <c r="I155" s="3"/>
      <c r="J155" s="3"/>
      <c r="K155" s="3"/>
      <c r="L155" s="3"/>
      <c r="M155" s="3"/>
      <c r="N155" s="3"/>
      <c r="O155" s="3"/>
      <c r="P155" s="3"/>
      <c r="Q155" s="3"/>
      <c r="R155" s="3"/>
      <c r="S155" s="3"/>
      <c r="T155" s="3"/>
      <c r="CK155" s="3"/>
      <c r="CL155" s="3"/>
      <c r="CM155" s="3"/>
      <c r="CN155" s="3"/>
      <c r="CO155" s="3"/>
      <c r="CP155" s="3"/>
      <c r="CQ155" s="3"/>
      <c r="CR155" s="3"/>
      <c r="CS155" s="3"/>
      <c r="CT155" s="3"/>
      <c r="CU155" s="10"/>
      <c r="DG155" s="74"/>
      <c r="DK155" s="74"/>
      <c r="DQ155" s="12"/>
      <c r="DR155" s="12"/>
      <c r="DS155" s="12"/>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row>
    <row r="156" spans="1:247" ht="13.8" x14ac:dyDescent="0.3">
      <c r="A156" s="3"/>
      <c r="B156" s="3"/>
      <c r="C156" s="3"/>
      <c r="D156" s="3"/>
      <c r="E156" s="3"/>
      <c r="F156" s="3"/>
      <c r="G156" s="3"/>
      <c r="H156" s="3"/>
      <c r="I156" s="3"/>
      <c r="J156" s="3"/>
      <c r="K156" s="3"/>
      <c r="L156" s="3"/>
      <c r="M156" s="3"/>
      <c r="N156" s="3"/>
      <c r="O156" s="3"/>
      <c r="P156" s="3"/>
      <c r="Q156" s="3"/>
      <c r="R156" s="3"/>
      <c r="S156" s="3"/>
      <c r="T156" s="3"/>
      <c r="CK156" s="3"/>
      <c r="CL156" s="3"/>
      <c r="CM156" s="3"/>
      <c r="CN156" s="3"/>
      <c r="CO156" s="3"/>
      <c r="CP156" s="3"/>
      <c r="CQ156" s="3"/>
      <c r="CR156" s="3"/>
      <c r="CS156" s="3"/>
      <c r="CT156" s="3"/>
      <c r="CU156" s="10"/>
      <c r="DG156" s="74"/>
      <c r="DK156" s="74"/>
      <c r="DQ156" s="12"/>
      <c r="DR156" s="12"/>
      <c r="DS156" s="12"/>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row>
    <row r="157" spans="1:247" ht="13.8" x14ac:dyDescent="0.3">
      <c r="A157" s="3"/>
      <c r="B157" s="3"/>
      <c r="C157" s="3"/>
      <c r="D157" s="3"/>
      <c r="E157" s="3"/>
      <c r="F157" s="3"/>
      <c r="G157" s="3"/>
      <c r="H157" s="3"/>
      <c r="I157" s="3"/>
      <c r="J157" s="3"/>
      <c r="K157" s="3"/>
      <c r="L157" s="3"/>
      <c r="M157" s="3"/>
      <c r="N157" s="3"/>
      <c r="O157" s="3"/>
      <c r="P157" s="3"/>
      <c r="Q157" s="3"/>
      <c r="R157" s="3"/>
      <c r="S157" s="3"/>
      <c r="T157" s="3"/>
      <c r="CK157" s="3"/>
      <c r="CL157" s="3"/>
      <c r="CM157" s="3"/>
      <c r="CN157" s="3"/>
      <c r="CO157" s="3"/>
      <c r="CP157" s="3"/>
      <c r="CQ157" s="3"/>
      <c r="CR157" s="3"/>
      <c r="CS157" s="3"/>
      <c r="CT157" s="3"/>
      <c r="CU157" s="10"/>
      <c r="DG157" s="74"/>
      <c r="DK157" s="74"/>
      <c r="DQ157" s="12"/>
      <c r="DR157" s="12"/>
      <c r="DS157" s="12"/>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row>
    <row r="158" spans="1:247" ht="13.8" x14ac:dyDescent="0.3">
      <c r="A158" s="3"/>
      <c r="B158" s="3"/>
      <c r="C158" s="3"/>
      <c r="D158" s="3"/>
      <c r="E158" s="3"/>
      <c r="F158" s="3"/>
      <c r="G158" s="3"/>
      <c r="H158" s="3"/>
      <c r="I158" s="3"/>
      <c r="J158" s="3"/>
      <c r="K158" s="3"/>
      <c r="L158" s="3"/>
      <c r="M158" s="3"/>
      <c r="N158" s="3"/>
      <c r="O158" s="3"/>
      <c r="P158" s="3"/>
      <c r="Q158" s="3"/>
      <c r="R158" s="3"/>
      <c r="S158" s="3"/>
      <c r="T158" s="3"/>
      <c r="CK158" s="3"/>
      <c r="CL158" s="3"/>
      <c r="CM158" s="3"/>
      <c r="CN158" s="3"/>
      <c r="CO158" s="3"/>
      <c r="CP158" s="3"/>
      <c r="CQ158" s="3"/>
      <c r="CR158" s="3"/>
      <c r="CS158" s="3"/>
      <c r="CT158" s="3"/>
      <c r="CU158" s="10"/>
      <c r="DG158" s="74"/>
      <c r="DK158" s="74"/>
      <c r="DQ158" s="12"/>
      <c r="DR158" s="12"/>
      <c r="DS158" s="12"/>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row>
    <row r="159" spans="1:247" ht="13.8" x14ac:dyDescent="0.3">
      <c r="A159" s="3"/>
      <c r="B159" s="3"/>
      <c r="C159" s="3"/>
      <c r="D159" s="3"/>
      <c r="E159" s="3"/>
      <c r="F159" s="3"/>
      <c r="G159" s="3"/>
      <c r="H159" s="3"/>
      <c r="I159" s="3"/>
      <c r="J159" s="3"/>
      <c r="K159" s="3"/>
      <c r="L159" s="3"/>
      <c r="M159" s="3"/>
      <c r="N159" s="3"/>
      <c r="O159" s="3"/>
      <c r="P159" s="3"/>
      <c r="Q159" s="3"/>
      <c r="R159" s="3"/>
      <c r="S159" s="3"/>
      <c r="T159" s="3"/>
      <c r="CK159" s="3"/>
      <c r="CL159" s="3"/>
      <c r="CM159" s="3"/>
      <c r="CN159" s="3"/>
      <c r="CO159" s="3"/>
      <c r="CP159" s="3"/>
      <c r="CQ159" s="3"/>
      <c r="CR159" s="3"/>
      <c r="CS159" s="3"/>
      <c r="CT159" s="3"/>
      <c r="CU159" s="10"/>
      <c r="DG159" s="74"/>
      <c r="DK159" s="74"/>
      <c r="DQ159" s="12"/>
      <c r="DR159" s="12"/>
      <c r="DS159" s="12"/>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row>
    <row r="160" spans="1:247" ht="13.8" x14ac:dyDescent="0.3">
      <c r="A160" s="3"/>
      <c r="B160" s="3"/>
      <c r="C160" s="3"/>
      <c r="D160" s="3"/>
      <c r="E160" s="3"/>
      <c r="F160" s="3"/>
      <c r="G160" s="3"/>
      <c r="H160" s="3"/>
      <c r="I160" s="3"/>
      <c r="J160" s="3"/>
      <c r="K160" s="3"/>
      <c r="L160" s="3"/>
      <c r="M160" s="3"/>
      <c r="N160" s="3"/>
      <c r="O160" s="3"/>
      <c r="P160" s="3"/>
      <c r="Q160" s="3"/>
      <c r="R160" s="3"/>
      <c r="S160" s="3"/>
      <c r="T160" s="3"/>
      <c r="CK160" s="3"/>
      <c r="CL160" s="3"/>
      <c r="CM160" s="3"/>
      <c r="CN160" s="3"/>
      <c r="CO160" s="3"/>
      <c r="CP160" s="3"/>
      <c r="CQ160" s="3"/>
      <c r="CR160" s="3"/>
      <c r="CS160" s="3"/>
      <c r="CT160" s="3"/>
      <c r="CU160" s="10"/>
      <c r="DG160" s="74"/>
      <c r="DK160" s="74"/>
      <c r="DQ160" s="12"/>
      <c r="DR160" s="12"/>
      <c r="DS160" s="12"/>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row>
    <row r="161" spans="1:247" ht="13.8" x14ac:dyDescent="0.3">
      <c r="A161" s="3"/>
      <c r="B161" s="3"/>
      <c r="C161" s="3"/>
      <c r="D161" s="3"/>
      <c r="E161" s="3"/>
      <c r="F161" s="3"/>
      <c r="G161" s="3"/>
      <c r="H161" s="3"/>
      <c r="I161" s="3"/>
      <c r="J161" s="3"/>
      <c r="K161" s="3"/>
      <c r="L161" s="3"/>
      <c r="M161" s="3"/>
      <c r="N161" s="3"/>
      <c r="O161" s="3"/>
      <c r="P161" s="3"/>
      <c r="Q161" s="3"/>
      <c r="R161" s="3"/>
      <c r="S161" s="3"/>
      <c r="T161" s="3"/>
      <c r="CK161" s="3"/>
      <c r="CL161" s="3"/>
      <c r="CM161" s="3"/>
      <c r="CN161" s="3"/>
      <c r="CO161" s="3"/>
      <c r="CP161" s="3"/>
      <c r="CQ161" s="3"/>
      <c r="CR161" s="3"/>
      <c r="CS161" s="3"/>
      <c r="CT161" s="3"/>
      <c r="CU161" s="10"/>
      <c r="DG161" s="74"/>
      <c r="DK161" s="74"/>
      <c r="DQ161" s="12"/>
      <c r="DR161" s="12"/>
      <c r="DS161" s="12"/>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row>
    <row r="162" spans="1:247" ht="13.8" x14ac:dyDescent="0.3">
      <c r="A162" s="3"/>
      <c r="B162" s="3"/>
      <c r="C162" s="3"/>
      <c r="D162" s="3"/>
      <c r="E162" s="3"/>
      <c r="F162" s="3"/>
      <c r="G162" s="3"/>
      <c r="H162" s="3"/>
      <c r="I162" s="3"/>
      <c r="J162" s="3"/>
      <c r="K162" s="3"/>
      <c r="L162" s="3"/>
      <c r="M162" s="3"/>
      <c r="N162" s="3"/>
      <c r="O162" s="3"/>
      <c r="P162" s="3"/>
      <c r="Q162" s="3"/>
      <c r="R162" s="3"/>
      <c r="S162" s="3"/>
      <c r="T162" s="3"/>
      <c r="CK162" s="3"/>
      <c r="CL162" s="3"/>
      <c r="CM162" s="3"/>
      <c r="CN162" s="3"/>
      <c r="CO162" s="3"/>
      <c r="CP162" s="3"/>
      <c r="CQ162" s="3"/>
      <c r="CR162" s="3"/>
      <c r="CS162" s="3"/>
      <c r="CT162" s="3"/>
      <c r="CU162" s="10"/>
      <c r="DG162" s="74"/>
      <c r="DK162" s="74"/>
      <c r="DQ162" s="12"/>
      <c r="DR162" s="12"/>
      <c r="DS162" s="12"/>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row>
    <row r="163" spans="1:247" ht="13.8" x14ac:dyDescent="0.3">
      <c r="A163" s="3"/>
      <c r="B163" s="3"/>
      <c r="C163" s="3"/>
      <c r="D163" s="3"/>
      <c r="E163" s="3"/>
      <c r="F163" s="3"/>
      <c r="G163" s="3"/>
      <c r="H163" s="3"/>
      <c r="I163" s="3"/>
      <c r="J163" s="3"/>
      <c r="K163" s="3"/>
      <c r="L163" s="3"/>
      <c r="M163" s="3"/>
      <c r="N163" s="3"/>
      <c r="O163" s="3"/>
      <c r="P163" s="3"/>
      <c r="Q163" s="3"/>
      <c r="R163" s="3"/>
      <c r="S163" s="3"/>
      <c r="T163" s="3"/>
      <c r="CK163" s="3"/>
      <c r="CL163" s="3"/>
      <c r="CM163" s="3"/>
      <c r="CN163" s="3"/>
      <c r="CO163" s="3"/>
      <c r="CP163" s="3"/>
      <c r="CQ163" s="3"/>
      <c r="CR163" s="3"/>
      <c r="CS163" s="3"/>
      <c r="CT163" s="3"/>
      <c r="CU163" s="10"/>
      <c r="DG163" s="74"/>
      <c r="DK163" s="74"/>
      <c r="DQ163" s="12"/>
      <c r="DR163" s="12"/>
      <c r="DS163" s="12"/>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row>
    <row r="164" spans="1:247" ht="13.8" x14ac:dyDescent="0.3">
      <c r="A164" s="3"/>
      <c r="B164" s="3"/>
      <c r="C164" s="3"/>
      <c r="D164" s="3"/>
      <c r="E164" s="3"/>
      <c r="F164" s="3"/>
      <c r="G164" s="3"/>
      <c r="H164" s="3"/>
      <c r="I164" s="3"/>
      <c r="J164" s="3"/>
      <c r="K164" s="3"/>
      <c r="L164" s="3"/>
      <c r="M164" s="3"/>
      <c r="N164" s="3"/>
      <c r="O164" s="3"/>
      <c r="P164" s="3"/>
      <c r="Q164" s="3"/>
      <c r="R164" s="3"/>
      <c r="S164" s="3"/>
      <c r="T164" s="3"/>
      <c r="CK164" s="3"/>
      <c r="CL164" s="3"/>
      <c r="CM164" s="3"/>
      <c r="CN164" s="3"/>
      <c r="CO164" s="3"/>
      <c r="CP164" s="3"/>
      <c r="CQ164" s="3"/>
      <c r="CR164" s="3"/>
      <c r="CS164" s="3"/>
      <c r="CT164" s="3"/>
      <c r="CU164" s="10"/>
      <c r="DG164" s="74"/>
      <c r="DK164" s="74"/>
      <c r="DQ164" s="12"/>
      <c r="DR164" s="12"/>
      <c r="DS164" s="12"/>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row>
    <row r="165" spans="1:247" ht="13.8" x14ac:dyDescent="0.3">
      <c r="A165" s="3"/>
      <c r="B165" s="3"/>
      <c r="C165" s="3"/>
      <c r="D165" s="3"/>
      <c r="E165" s="3"/>
      <c r="F165" s="3"/>
      <c r="G165" s="3"/>
      <c r="H165" s="3"/>
      <c r="I165" s="3"/>
      <c r="J165" s="3"/>
      <c r="K165" s="3"/>
      <c r="L165" s="3"/>
      <c r="M165" s="3"/>
      <c r="N165" s="3"/>
      <c r="O165" s="3"/>
      <c r="P165" s="3"/>
      <c r="Q165" s="3"/>
      <c r="R165" s="3"/>
      <c r="S165" s="3"/>
      <c r="T165" s="3"/>
      <c r="CK165" s="3"/>
      <c r="CL165" s="3"/>
      <c r="CM165" s="3"/>
      <c r="CN165" s="3"/>
      <c r="CO165" s="3"/>
      <c r="CP165" s="3"/>
      <c r="CQ165" s="3"/>
      <c r="CR165" s="3"/>
      <c r="CS165" s="3"/>
      <c r="CT165" s="3"/>
      <c r="CU165" s="10"/>
      <c r="DG165" s="74"/>
      <c r="DK165" s="74"/>
      <c r="DQ165" s="12"/>
      <c r="DR165" s="12"/>
      <c r="DS165" s="12"/>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row>
    <row r="166" spans="1:247" ht="13.8" x14ac:dyDescent="0.3">
      <c r="A166" s="3"/>
      <c r="B166" s="3"/>
      <c r="C166" s="3"/>
      <c r="D166" s="3"/>
      <c r="E166" s="3"/>
      <c r="F166" s="3"/>
      <c r="G166" s="3"/>
      <c r="H166" s="3"/>
      <c r="I166" s="3"/>
      <c r="J166" s="3"/>
      <c r="K166" s="3"/>
      <c r="L166" s="3"/>
      <c r="M166" s="3"/>
      <c r="N166" s="3"/>
      <c r="O166" s="3"/>
      <c r="P166" s="3"/>
      <c r="Q166" s="3"/>
      <c r="R166" s="3"/>
      <c r="S166" s="3"/>
      <c r="T166" s="3"/>
      <c r="CK166" s="3"/>
      <c r="CL166" s="3"/>
      <c r="CM166" s="3"/>
      <c r="CN166" s="3"/>
      <c r="CO166" s="3"/>
      <c r="CP166" s="3"/>
      <c r="CQ166" s="3"/>
      <c r="CR166" s="3"/>
      <c r="CS166" s="3"/>
      <c r="CT166" s="3"/>
      <c r="CU166" s="10"/>
      <c r="DG166" s="74"/>
      <c r="DK166" s="74"/>
      <c r="DQ166" s="12"/>
      <c r="DR166" s="12"/>
      <c r="DS166" s="12"/>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row>
    <row r="167" spans="1:247" ht="13.8" x14ac:dyDescent="0.3">
      <c r="A167" s="3"/>
      <c r="B167" s="3"/>
      <c r="C167" s="3"/>
      <c r="D167" s="3"/>
      <c r="E167" s="3"/>
      <c r="F167" s="3"/>
      <c r="G167" s="3"/>
      <c r="H167" s="3"/>
      <c r="I167" s="3"/>
      <c r="J167" s="3"/>
      <c r="K167" s="3"/>
      <c r="L167" s="3"/>
      <c r="M167" s="3"/>
      <c r="N167" s="3"/>
      <c r="O167" s="3"/>
      <c r="P167" s="3"/>
      <c r="Q167" s="3"/>
      <c r="R167" s="3"/>
      <c r="S167" s="3"/>
      <c r="T167" s="3"/>
      <c r="CK167" s="3"/>
      <c r="CL167" s="3"/>
      <c r="CM167" s="3"/>
      <c r="CN167" s="3"/>
      <c r="CO167" s="3"/>
      <c r="CP167" s="3"/>
      <c r="CQ167" s="3"/>
      <c r="CR167" s="3"/>
      <c r="CS167" s="3"/>
      <c r="CT167" s="3"/>
      <c r="CU167" s="10"/>
      <c r="DG167" s="74"/>
      <c r="DK167" s="74"/>
      <c r="DQ167" s="12"/>
      <c r="DR167" s="12"/>
      <c r="DS167" s="12"/>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row>
  </sheetData>
  <hyperlinks>
    <hyperlink ref="F60" r:id="rId1"/>
  </hyperlinks>
  <pageMargins left="0.76" right="0.38" top="0.54" bottom="0.65" header="0.23" footer="0.28999999999999998"/>
  <pageSetup scale="95" orientation="portrait" r:id="rId2"/>
  <headerFooter alignWithMargins="0">
    <oddHeader>&amp;C&amp;"Arial,Bold"&amp;14CONFIDENTIAL</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ANALYSIS COMPACT</vt:lpstr>
      <vt:lpstr>'READ ME'!Print_Area</vt:lpstr>
      <vt:lpstr>'STRAIN ANALYSIS COMPACT'!Print_Area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2016-03-19T23:06:30Z</dcterms:modified>
  <cp:category>Engineering Spreadsheets; Analysis; AA-SM</cp:category>
  <cp:contentStatus>Released</cp:contentStatus>
</cp:coreProperties>
</file>