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H22" i="41" l="1"/>
  <c r="B12" i="41"/>
  <c r="F11" i="41"/>
  <c r="L10" i="41"/>
  <c r="F10" i="41"/>
  <c r="J9" i="41"/>
  <c r="F9" i="41"/>
  <c r="J8" i="41"/>
  <c r="F8" i="41"/>
  <c r="X7" i="41"/>
  <c r="X6" i="41"/>
  <c r="X5" i="41"/>
  <c r="X4" i="41"/>
  <c r="X3" i="41"/>
  <c r="X2" i="41"/>
  <c r="X1" i="41"/>
  <c r="G1" i="41" s="1"/>
  <c r="J10" i="41" l="1"/>
  <c r="C32" i="41"/>
  <c r="C12" i="40"/>
  <c r="C31" i="41"/>
  <c r="C30" i="41"/>
  <c r="C36" i="41" l="1"/>
  <c r="C40" i="41"/>
  <c r="C46" i="41"/>
  <c r="C34" i="41"/>
  <c r="C35" i="41"/>
  <c r="C39" i="41"/>
  <c r="C38" i="41"/>
  <c r="C42" i="41"/>
  <c r="C44" i="41"/>
  <c r="C50" i="41" l="1"/>
  <c r="C48" i="41"/>
  <c r="C49" i="41"/>
</calcChain>
</file>

<file path=xl/sharedStrings.xml><?xml version="1.0" encoding="utf-8"?>
<sst xmlns="http://schemas.openxmlformats.org/spreadsheetml/2006/main" count="118" uniqueCount="83">
  <si>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</si>
  <si>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</si>
  <si>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</si>
  <si>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</si>
  <si>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</si>
  <si>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</si>
  <si>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</si>
  <si>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</si>
  <si>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</si>
  <si>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</si>
  <si>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</si>
  <si>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</si>
  <si>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</si>
  <si>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</si>
  <si>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</si>
  <si>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</si>
  <si>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</si>
  <si>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</si>
  <si>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</si>
  <si>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</si>
  <si>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</si>
  <si>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</si>
  <si>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</si>
  <si>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</si>
  <si>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</si>
  <si>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</si>
  <si>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</si>
  <si>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</si>
  <si>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</si>
  <si>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</si>
  <si>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</si>
  <si>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</si>
  <si>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</si>
  <si>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</si>
  <si>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</si>
  <si>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</si>
  <si>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</si>
  <si>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</si>
  <si>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</si>
  <si>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</si>
  <si>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AA-SM-026-058</t>
  </si>
  <si>
    <t>No</t>
  </si>
  <si>
    <t>Total Title No:</t>
  </si>
  <si>
    <t>27/08/2017</t>
  </si>
  <si>
    <t>A</t>
  </si>
  <si>
    <t>Total Sub No:</t>
  </si>
  <si>
    <t>FRAMEWORK ANALYSIS - VERTICAL MOMENT,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</si>
  <si>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</si>
  <si>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</si>
  <si>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</si>
  <si>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</si>
  <si>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</si>
  <si>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</si>
  <si>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</si>
  <si>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</si>
  <si>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</si>
  <si>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</si>
  <si>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</si>
  <si>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</si>
  <si>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</si>
  <si>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</si>
  <si>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L =</t>
  </si>
  <si>
    <t>in (total length of beam)</t>
  </si>
  <si>
    <t xml:space="preserve">I₁ = </t>
  </si>
  <si>
    <t>in⁴ (Beam 2nd Moment of Area)</t>
  </si>
  <si>
    <t>I₂ =</t>
  </si>
  <si>
    <t>h =</t>
  </si>
  <si>
    <t>in (Height of Framework)</t>
  </si>
  <si>
    <t>M =</t>
  </si>
  <si>
    <t>inlb</t>
  </si>
  <si>
    <t>Results</t>
  </si>
  <si>
    <t>K =</t>
  </si>
  <si>
    <t>=</t>
  </si>
  <si>
    <r>
      <t>V</t>
    </r>
    <r>
      <rPr>
        <sz val="7"/>
        <rFont val="Calibri"/>
        <family val="2"/>
        <scheme val="minor"/>
      </rPr>
      <t xml:space="preserve"> </t>
    </r>
    <r>
      <rPr>
        <sz val="10"/>
        <rFont val="Calibri"/>
        <family val="2"/>
        <scheme val="minor"/>
      </rPr>
      <t>=</t>
    </r>
  </si>
  <si>
    <r>
      <t>V</t>
    </r>
    <r>
      <rPr>
        <sz val="10"/>
        <rFont val="Calibri"/>
        <family val="2"/>
        <scheme val="minor"/>
      </rPr>
      <t>=</t>
    </r>
  </si>
  <si>
    <t>lb</t>
  </si>
  <si>
    <r>
      <t>H</t>
    </r>
    <r>
      <rPr>
        <sz val="10"/>
        <rFont val="Calibri"/>
        <family val="2"/>
        <scheme val="minor"/>
      </rPr>
      <t xml:space="preserve"> =</t>
    </r>
  </si>
  <si>
    <t>H =</t>
  </si>
  <si>
    <r>
      <rPr>
        <sz val="7"/>
        <rFont val="Calibri"/>
        <family val="2"/>
        <scheme val="minor"/>
      </rPr>
      <t>M</t>
    </r>
    <r>
      <rPr>
        <vertAlign val="subscript"/>
        <sz val="7"/>
        <rFont val="Calibri"/>
        <family val="2"/>
        <scheme val="minor"/>
      </rPr>
      <t>A</t>
    </r>
    <r>
      <rPr>
        <sz val="7"/>
        <rFont val="Calibri"/>
        <family val="2"/>
        <scheme val="minor"/>
      </rPr>
      <t xml:space="preserve"> </t>
    </r>
    <r>
      <rPr>
        <sz val="10"/>
        <rFont val="Calibri"/>
        <family val="2"/>
        <scheme val="minor"/>
      </rPr>
      <t>=</t>
    </r>
  </si>
  <si>
    <r>
      <rPr>
        <sz val="7"/>
        <rFont val="Calibri"/>
        <family val="2"/>
        <scheme val="minor"/>
      </rPr>
      <t>M</t>
    </r>
    <r>
      <rPr>
        <vertAlign val="subscript"/>
        <sz val="7"/>
        <rFont val="Calibri"/>
        <family val="2"/>
        <scheme val="minor"/>
      </rPr>
      <t>E</t>
    </r>
    <r>
      <rPr>
        <sz val="7"/>
        <rFont val="Calibri"/>
        <family val="2"/>
        <scheme val="minor"/>
      </rPr>
      <t xml:space="preserve"> </t>
    </r>
    <r>
      <rPr>
        <sz val="10"/>
        <rFont val="Calibri"/>
        <family val="2"/>
        <scheme val="minor"/>
      </rPr>
      <t>=</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</si>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</sst>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1">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1" fillId="0" borderId="0" xfId="3"/>
    <xf numFmtId="0" fontId="6" fillId="0" borderId="0" xfId="3" applyFont="1" applyProtection="1">
      <protection locked="0"/>
    </xf>
    <xf numFmtId="164" fontId="14" fillId="0" borderId="0" xfId="3" applyNumberFormat="1" applyFont="1"/>
    <xf numFmtId="164" fontId="14" fillId="0" borderId="0" xfId="3" applyNumberFormat="1" applyFont="1" applyAlignment="1" applyProtection="1">
      <alignment horizontal="right" vertical="center"/>
      <protection locked="0"/>
    </xf>
    <xf numFmtId="0" fontId="5" fillId="0" borderId="0" xfId="3" quotePrefix="1" applyFont="1" applyAlignment="1" applyProtection="1">
      <alignment horizontal="right" vertical="center"/>
      <protection locked="0"/>
    </xf>
    <xf numFmtId="164" fontId="14" fillId="0" borderId="0" xfId="3" quotePrefix="1" applyNumberFormat="1" applyFont="1" applyAlignment="1" applyProtection="1">
      <alignment vertical="center"/>
      <protection locked="0"/>
    </xf>
    <xf numFmtId="0" fontId="5" fillId="0" borderId="0" xfId="3" applyFont="1" applyAlignment="1" applyProtection="1">
      <alignment horizontal="lef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quotePrefix="1" applyFont="1" applyAlignment="1" applyProtection="1">
      <alignment vertical="center"/>
      <protection locked="0"/>
    </xf>
    <xf numFmtId="164" fontId="5"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0" fontId="5" fillId="0" borderId="0" xfId="3" applyFont="1" applyAlignment="1" applyProtection="1">
      <alignment vertical="center"/>
      <protection locked="0"/>
    </xf>
    <xf numFmtId="164" fontId="5" fillId="0" borderId="0" xfId="3" applyNumberFormat="1" applyFont="1"/>
    <xf numFmtId="0" fontId="5" fillId="0" borderId="0" xfId="3" quotePrefix="1" applyFont="1" applyBorder="1" applyProtection="1">
      <protection locked="0"/>
    </xf>
    <xf numFmtId="1" fontId="5" fillId="0" borderId="0" xfId="3" quotePrefix="1" applyNumberFormat="1" applyFont="1" applyAlignment="1" applyProtection="1">
      <alignment vertical="center"/>
      <protection locked="0"/>
    </xf>
    <xf numFmtId="2" fontId="15"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1" fontId="5" fillId="0" borderId="0" xfId="3" applyNumberFormat="1" applyFont="1" applyFill="1" applyAlignment="1" applyProtection="1">
      <alignment horizontal="right" vertical="center"/>
      <protection locked="0"/>
    </xf>
    <xf numFmtId="2" fontId="5" fillId="0" borderId="0" xfId="3" applyNumberFormat="1" applyFont="1" applyAlignment="1" applyProtection="1">
      <alignment horizontal="right" vertical="center"/>
      <protection locked="0"/>
    </xf>
    <xf numFmtId="0" fontId="5" fillId="0" borderId="0" xfId="3" quotePrefix="1" applyFont="1" applyAlignment="1" applyProtection="1">
      <alignment horizontal="left" vertical="center"/>
      <protection locked="0"/>
    </xf>
    <xf numFmtId="2" fontId="5" fillId="0" borderId="0" xfId="3" applyNumberFormat="1" applyFont="1" applyAlignment="1">
      <alignment horizontal="left" vertical="top" wrapText="1"/>
    </xf>
    <xf numFmtId="2" fontId="5" fillId="0" borderId="0" xfId="3" applyNumberFormat="1" applyFont="1" applyAlignment="1" applyProtection="1">
      <alignment horizontal="left" vertical="center" wrapText="1"/>
      <protection locked="0"/>
    </xf>
    <xf numFmtId="164" fontId="5" fillId="0" borderId="0" xfId="3" applyNumberFormat="1" applyFont="1" applyFill="1" applyAlignment="1" applyProtection="1">
      <alignment horizontal="left"/>
      <protection locked="0"/>
    </xf>
    <xf numFmtId="1" fontId="6" fillId="0" borderId="0" xfId="3" applyNumberFormat="1" applyFont="1" applyBorder="1" applyAlignment="1" applyProtection="1">
      <alignment horizontal="right"/>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D1026018-DF31-4D89-8DDE-E29693E2569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CA02D12E-A22F-48B2-A9F7-414AAECB81F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574308</xdr:colOff>
      <xdr:row>15</xdr:row>
      <xdr:rowOff>151044</xdr:rowOff>
    </xdr:from>
    <xdr:to>
      <xdr:col>1</xdr:col>
      <xdr:colOff>574308</xdr:colOff>
      <xdr:row>25</xdr:row>
      <xdr:rowOff>148</xdr:rowOff>
    </xdr:to>
    <xdr:cxnSp macro="">
      <xdr:nvCxnSpPr>
        <xdr:cNvPr id="3" name="Straight Connector 2">
          <a:extLst>
            <a:ext uri="{FF2B5EF4-FFF2-40B4-BE49-F238E27FC236}">
              <a16:creationId xmlns:a16="http://schemas.microsoft.com/office/drawing/2014/main" id="{0AF5CA88-82F1-4DB8-BB70-83BA04FAAC61}"/>
            </a:ext>
          </a:extLst>
        </xdr:cNvPr>
        <xdr:cNvCxnSpPr/>
      </xdr:nvCxnSpPr>
      <xdr:spPr>
        <a:xfrm>
          <a:off x="1174383" y="2618019"/>
          <a:ext cx="0" cy="1468354"/>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589834</xdr:colOff>
      <xdr:row>15</xdr:row>
      <xdr:rowOff>137162</xdr:rowOff>
    </xdr:from>
    <xdr:to>
      <xdr:col>3</xdr:col>
      <xdr:colOff>589834</xdr:colOff>
      <xdr:row>24</xdr:row>
      <xdr:rowOff>156356</xdr:rowOff>
    </xdr:to>
    <xdr:cxnSp macro="">
      <xdr:nvCxnSpPr>
        <xdr:cNvPr id="4" name="Straight Connector 3">
          <a:extLst>
            <a:ext uri="{FF2B5EF4-FFF2-40B4-BE49-F238E27FC236}">
              <a16:creationId xmlns:a16="http://schemas.microsoft.com/office/drawing/2014/main" id="{C7663372-76E0-49A4-A611-A4A699DB77D5}"/>
            </a:ext>
          </a:extLst>
        </xdr:cNvPr>
        <xdr:cNvCxnSpPr/>
      </xdr:nvCxnSpPr>
      <xdr:spPr>
        <a:xfrm>
          <a:off x="2390059" y="2604137"/>
          <a:ext cx="0" cy="147651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560441</xdr:colOff>
      <xdr:row>15</xdr:row>
      <xdr:rowOff>143023</xdr:rowOff>
    </xdr:from>
    <xdr:to>
      <xdr:col>4</xdr:col>
      <xdr:colOff>5200</xdr:colOff>
      <xdr:row>15</xdr:row>
      <xdr:rowOff>143023</xdr:rowOff>
    </xdr:to>
    <xdr:cxnSp macro="">
      <xdr:nvCxnSpPr>
        <xdr:cNvPr id="5" name="Straight Connector 4">
          <a:extLst>
            <a:ext uri="{FF2B5EF4-FFF2-40B4-BE49-F238E27FC236}">
              <a16:creationId xmlns:a16="http://schemas.microsoft.com/office/drawing/2014/main" id="{5AE8A86F-768A-455A-8DAC-908AED7C7C7E}"/>
            </a:ext>
          </a:extLst>
        </xdr:cNvPr>
        <xdr:cNvCxnSpPr/>
      </xdr:nvCxnSpPr>
      <xdr:spPr>
        <a:xfrm>
          <a:off x="1160516" y="2609998"/>
          <a:ext cx="1244984"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583617</xdr:colOff>
      <xdr:row>14</xdr:row>
      <xdr:rowOff>6453</xdr:rowOff>
    </xdr:from>
    <xdr:to>
      <xdr:col>1</xdr:col>
      <xdr:colOff>583617</xdr:colOff>
      <xdr:row>15</xdr:row>
      <xdr:rowOff>107296</xdr:rowOff>
    </xdr:to>
    <xdr:cxnSp macro="">
      <xdr:nvCxnSpPr>
        <xdr:cNvPr id="6" name="Straight Connector 5">
          <a:extLst>
            <a:ext uri="{FF2B5EF4-FFF2-40B4-BE49-F238E27FC236}">
              <a16:creationId xmlns:a16="http://schemas.microsoft.com/office/drawing/2014/main" id="{FC573E52-E8CA-4845-A73A-2331DB2CF735}"/>
            </a:ext>
          </a:extLst>
        </xdr:cNvPr>
        <xdr:cNvCxnSpPr/>
      </xdr:nvCxnSpPr>
      <xdr:spPr>
        <a:xfrm flipV="1">
          <a:off x="1183692" y="2311503"/>
          <a:ext cx="0" cy="26276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1325</xdr:colOff>
      <xdr:row>14</xdr:row>
      <xdr:rowOff>11341</xdr:rowOff>
    </xdr:from>
    <xdr:to>
      <xdr:col>4</xdr:col>
      <xdr:colOff>1325</xdr:colOff>
      <xdr:row>15</xdr:row>
      <xdr:rowOff>112184</xdr:rowOff>
    </xdr:to>
    <xdr:cxnSp macro="">
      <xdr:nvCxnSpPr>
        <xdr:cNvPr id="7" name="Straight Connector 6">
          <a:extLst>
            <a:ext uri="{FF2B5EF4-FFF2-40B4-BE49-F238E27FC236}">
              <a16:creationId xmlns:a16="http://schemas.microsoft.com/office/drawing/2014/main" id="{8505FCAA-9C26-4874-A4E0-577595AEF9E4}"/>
            </a:ext>
          </a:extLst>
        </xdr:cNvPr>
        <xdr:cNvCxnSpPr/>
      </xdr:nvCxnSpPr>
      <xdr:spPr>
        <a:xfrm flipV="1">
          <a:off x="2401625" y="2316391"/>
          <a:ext cx="0" cy="26276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318028</xdr:colOff>
      <xdr:row>15</xdr:row>
      <xdr:rowOff>142347</xdr:rowOff>
    </xdr:from>
    <xdr:to>
      <xdr:col>1</xdr:col>
      <xdr:colOff>537187</xdr:colOff>
      <xdr:row>15</xdr:row>
      <xdr:rowOff>142347</xdr:rowOff>
    </xdr:to>
    <xdr:cxnSp macro="">
      <xdr:nvCxnSpPr>
        <xdr:cNvPr id="8" name="Straight Connector 7">
          <a:extLst>
            <a:ext uri="{FF2B5EF4-FFF2-40B4-BE49-F238E27FC236}">
              <a16:creationId xmlns:a16="http://schemas.microsoft.com/office/drawing/2014/main" id="{F51C99E0-AF96-4892-BD5B-13BAF7C51C4A}"/>
            </a:ext>
          </a:extLst>
        </xdr:cNvPr>
        <xdr:cNvCxnSpPr/>
      </xdr:nvCxnSpPr>
      <xdr:spPr>
        <a:xfrm>
          <a:off x="918103" y="2609322"/>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248430</xdr:colOff>
      <xdr:row>25</xdr:row>
      <xdr:rowOff>27293</xdr:rowOff>
    </xdr:from>
    <xdr:to>
      <xdr:col>1</xdr:col>
      <xdr:colOff>467289</xdr:colOff>
      <xdr:row>25</xdr:row>
      <xdr:rowOff>27293</xdr:rowOff>
    </xdr:to>
    <xdr:cxnSp macro="">
      <xdr:nvCxnSpPr>
        <xdr:cNvPr id="9" name="Straight Arrow Connector 8">
          <a:extLst>
            <a:ext uri="{FF2B5EF4-FFF2-40B4-BE49-F238E27FC236}">
              <a16:creationId xmlns:a16="http://schemas.microsoft.com/office/drawing/2014/main" id="{439A7946-B63E-48E3-BF3D-96BB477BF5DA}"/>
            </a:ext>
          </a:extLst>
        </xdr:cNvPr>
        <xdr:cNvCxnSpPr/>
      </xdr:nvCxnSpPr>
      <xdr:spPr>
        <a:xfrm>
          <a:off x="848505" y="4113518"/>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88190</xdr:colOff>
      <xdr:row>24</xdr:row>
      <xdr:rowOff>151982</xdr:rowOff>
    </xdr:from>
    <xdr:to>
      <xdr:col>4</xdr:col>
      <xdr:colOff>349898</xdr:colOff>
      <xdr:row>24</xdr:row>
      <xdr:rowOff>152245</xdr:rowOff>
    </xdr:to>
    <xdr:cxnSp macro="">
      <xdr:nvCxnSpPr>
        <xdr:cNvPr id="10" name="Straight Arrow Connector 9">
          <a:extLst>
            <a:ext uri="{FF2B5EF4-FFF2-40B4-BE49-F238E27FC236}">
              <a16:creationId xmlns:a16="http://schemas.microsoft.com/office/drawing/2014/main" id="{74E32F5C-FFBB-4178-8CB2-1C951CBA5B2E}"/>
            </a:ext>
          </a:extLst>
        </xdr:cNvPr>
        <xdr:cNvCxnSpPr/>
      </xdr:nvCxnSpPr>
      <xdr:spPr>
        <a:xfrm flipH="1">
          <a:off x="2488490" y="4076282"/>
          <a:ext cx="261708" cy="26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579561</xdr:colOff>
      <xdr:row>25</xdr:row>
      <xdr:rowOff>78853</xdr:rowOff>
    </xdr:from>
    <xdr:to>
      <xdr:col>1</xdr:col>
      <xdr:colOff>581648</xdr:colOff>
      <xdr:row>27</xdr:row>
      <xdr:rowOff>73610</xdr:rowOff>
    </xdr:to>
    <xdr:cxnSp macro="">
      <xdr:nvCxnSpPr>
        <xdr:cNvPr id="11" name="Straight Arrow Connector 10">
          <a:extLst>
            <a:ext uri="{FF2B5EF4-FFF2-40B4-BE49-F238E27FC236}">
              <a16:creationId xmlns:a16="http://schemas.microsoft.com/office/drawing/2014/main" id="{D59D9ED8-BB97-44FF-85C7-07CF335DB519}"/>
            </a:ext>
          </a:extLst>
        </xdr:cNvPr>
        <xdr:cNvCxnSpPr/>
      </xdr:nvCxnSpPr>
      <xdr:spPr>
        <a:xfrm>
          <a:off x="1179636" y="4165078"/>
          <a:ext cx="2087" cy="3186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586600</xdr:colOff>
      <xdr:row>25</xdr:row>
      <xdr:rowOff>62427</xdr:rowOff>
    </xdr:from>
    <xdr:to>
      <xdr:col>3</xdr:col>
      <xdr:colOff>588938</xdr:colOff>
      <xdr:row>27</xdr:row>
      <xdr:rowOff>53736</xdr:rowOff>
    </xdr:to>
    <xdr:cxnSp macro="">
      <xdr:nvCxnSpPr>
        <xdr:cNvPr id="12" name="Straight Arrow Connector 11">
          <a:extLst>
            <a:ext uri="{FF2B5EF4-FFF2-40B4-BE49-F238E27FC236}">
              <a16:creationId xmlns:a16="http://schemas.microsoft.com/office/drawing/2014/main" id="{D1B9C23E-E21B-46ED-B4D3-47560850594A}"/>
            </a:ext>
          </a:extLst>
        </xdr:cNvPr>
        <xdr:cNvCxnSpPr/>
      </xdr:nvCxnSpPr>
      <xdr:spPr>
        <a:xfrm flipH="1" flipV="1">
          <a:off x="2386825" y="4148652"/>
          <a:ext cx="2338" cy="31515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568209</xdr:colOff>
      <xdr:row>26</xdr:row>
      <xdr:rowOff>75394</xdr:rowOff>
    </xdr:from>
    <xdr:to>
      <xdr:col>2</xdr:col>
      <xdr:colOff>265371</xdr:colOff>
      <xdr:row>27</xdr:row>
      <xdr:rowOff>115616</xdr:rowOff>
    </xdr:to>
    <xdr:sp macro="" textlink="">
      <xdr:nvSpPr>
        <xdr:cNvPr id="13" name="TextBox 12">
          <a:extLst>
            <a:ext uri="{FF2B5EF4-FFF2-40B4-BE49-F238E27FC236}">
              <a16:creationId xmlns:a16="http://schemas.microsoft.com/office/drawing/2014/main" id="{678F4342-2A51-4260-86A9-72CED23AE229}"/>
            </a:ext>
          </a:extLst>
        </xdr:cNvPr>
        <xdr:cNvSpPr txBox="1"/>
      </xdr:nvSpPr>
      <xdr:spPr>
        <a:xfrm>
          <a:off x="1168284" y="4323544"/>
          <a:ext cx="297237" cy="202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V</a:t>
          </a:r>
          <a:endParaRPr lang="en-CA" sz="500"/>
        </a:p>
      </xdr:txBody>
    </xdr:sp>
    <xdr:clientData/>
  </xdr:twoCellAnchor>
  <xdr:twoCellAnchor>
    <xdr:from>
      <xdr:col>3</xdr:col>
      <xdr:colOff>572825</xdr:colOff>
      <xdr:row>26</xdr:row>
      <xdr:rowOff>81868</xdr:rowOff>
    </xdr:from>
    <xdr:to>
      <xdr:col>4</xdr:col>
      <xdr:colOff>267764</xdr:colOff>
      <xdr:row>27</xdr:row>
      <xdr:rowOff>119861</xdr:rowOff>
    </xdr:to>
    <xdr:sp macro="" textlink="">
      <xdr:nvSpPr>
        <xdr:cNvPr id="14" name="TextBox 13">
          <a:extLst>
            <a:ext uri="{FF2B5EF4-FFF2-40B4-BE49-F238E27FC236}">
              <a16:creationId xmlns:a16="http://schemas.microsoft.com/office/drawing/2014/main" id="{52D14DB2-2924-4B84-9F2F-03812BCD2A38}"/>
            </a:ext>
          </a:extLst>
        </xdr:cNvPr>
        <xdr:cNvSpPr txBox="1"/>
      </xdr:nvSpPr>
      <xdr:spPr>
        <a:xfrm>
          <a:off x="2373050" y="4330018"/>
          <a:ext cx="295014" cy="199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V</a:t>
          </a:r>
          <a:endParaRPr lang="en-CA" sz="500"/>
        </a:p>
      </xdr:txBody>
    </xdr:sp>
    <xdr:clientData/>
  </xdr:twoCellAnchor>
  <xdr:twoCellAnchor>
    <xdr:from>
      <xdr:col>1</xdr:col>
      <xdr:colOff>502604</xdr:colOff>
      <xdr:row>24</xdr:row>
      <xdr:rowOff>158409</xdr:rowOff>
    </xdr:from>
    <xdr:to>
      <xdr:col>2</xdr:col>
      <xdr:colOff>51109</xdr:colOff>
      <xdr:row>24</xdr:row>
      <xdr:rowOff>158409</xdr:rowOff>
    </xdr:to>
    <xdr:cxnSp macro="">
      <xdr:nvCxnSpPr>
        <xdr:cNvPr id="15" name="Straight Connector 14">
          <a:extLst>
            <a:ext uri="{FF2B5EF4-FFF2-40B4-BE49-F238E27FC236}">
              <a16:creationId xmlns:a16="http://schemas.microsoft.com/office/drawing/2014/main" id="{50AC64BC-46F7-457A-8527-77A93EEC75C1}"/>
            </a:ext>
          </a:extLst>
        </xdr:cNvPr>
        <xdr:cNvCxnSpPr/>
      </xdr:nvCxnSpPr>
      <xdr:spPr>
        <a:xfrm>
          <a:off x="1102679" y="4082709"/>
          <a:ext cx="14858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508122</xdr:colOff>
      <xdr:row>24</xdr:row>
      <xdr:rowOff>158605</xdr:rowOff>
    </xdr:from>
    <xdr:to>
      <xdr:col>4</xdr:col>
      <xdr:colOff>56627</xdr:colOff>
      <xdr:row>24</xdr:row>
      <xdr:rowOff>158605</xdr:rowOff>
    </xdr:to>
    <xdr:cxnSp macro="">
      <xdr:nvCxnSpPr>
        <xdr:cNvPr id="16" name="Straight Connector 15">
          <a:extLst>
            <a:ext uri="{FF2B5EF4-FFF2-40B4-BE49-F238E27FC236}">
              <a16:creationId xmlns:a16="http://schemas.microsoft.com/office/drawing/2014/main" id="{9547CB64-3B47-49E3-9E00-87B20E8871B4}"/>
            </a:ext>
          </a:extLst>
        </xdr:cNvPr>
        <xdr:cNvCxnSpPr/>
      </xdr:nvCxnSpPr>
      <xdr:spPr>
        <a:xfrm>
          <a:off x="2308347" y="4082905"/>
          <a:ext cx="14858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492784</xdr:colOff>
      <xdr:row>25</xdr:row>
      <xdr:rowOff>10261</xdr:rowOff>
    </xdr:from>
    <xdr:to>
      <xdr:col>1</xdr:col>
      <xdr:colOff>517333</xdr:colOff>
      <xdr:row>25</xdr:row>
      <xdr:rowOff>52316</xdr:rowOff>
    </xdr:to>
    <xdr:cxnSp macro="">
      <xdr:nvCxnSpPr>
        <xdr:cNvPr id="17" name="Straight Connector 16">
          <a:extLst>
            <a:ext uri="{FF2B5EF4-FFF2-40B4-BE49-F238E27FC236}">
              <a16:creationId xmlns:a16="http://schemas.microsoft.com/office/drawing/2014/main" id="{7AAF9D87-165D-4476-BF8F-CE138BA784C1}"/>
            </a:ext>
          </a:extLst>
        </xdr:cNvPr>
        <xdr:cNvCxnSpPr/>
      </xdr:nvCxnSpPr>
      <xdr:spPr>
        <a:xfrm flipH="1">
          <a:off x="1092859" y="4096486"/>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534714</xdr:colOff>
      <xdr:row>25</xdr:row>
      <xdr:rowOff>12913</xdr:rowOff>
    </xdr:from>
    <xdr:to>
      <xdr:col>1</xdr:col>
      <xdr:colOff>559263</xdr:colOff>
      <xdr:row>25</xdr:row>
      <xdr:rowOff>54968</xdr:rowOff>
    </xdr:to>
    <xdr:cxnSp macro="">
      <xdr:nvCxnSpPr>
        <xdr:cNvPr id="18" name="Straight Connector 17">
          <a:extLst>
            <a:ext uri="{FF2B5EF4-FFF2-40B4-BE49-F238E27FC236}">
              <a16:creationId xmlns:a16="http://schemas.microsoft.com/office/drawing/2014/main" id="{97D2119B-2B39-4EE2-8E2B-1DFB7201A015}"/>
            </a:ext>
          </a:extLst>
        </xdr:cNvPr>
        <xdr:cNvCxnSpPr/>
      </xdr:nvCxnSpPr>
      <xdr:spPr>
        <a:xfrm flipH="1">
          <a:off x="1134789" y="4099138"/>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584344</xdr:colOff>
      <xdr:row>25</xdr:row>
      <xdr:rowOff>10654</xdr:rowOff>
    </xdr:from>
    <xdr:to>
      <xdr:col>2</xdr:col>
      <xdr:colOff>7314</xdr:colOff>
      <xdr:row>25</xdr:row>
      <xdr:rowOff>52709</xdr:rowOff>
    </xdr:to>
    <xdr:cxnSp macro="">
      <xdr:nvCxnSpPr>
        <xdr:cNvPr id="19" name="Straight Connector 18">
          <a:extLst>
            <a:ext uri="{FF2B5EF4-FFF2-40B4-BE49-F238E27FC236}">
              <a16:creationId xmlns:a16="http://schemas.microsoft.com/office/drawing/2014/main" id="{84EE7B33-8B45-4EBF-A636-3B3DB0FCDC6D}"/>
            </a:ext>
          </a:extLst>
        </xdr:cNvPr>
        <xdr:cNvCxnSpPr/>
      </xdr:nvCxnSpPr>
      <xdr:spPr>
        <a:xfrm flipH="1">
          <a:off x="1184419" y="4096879"/>
          <a:ext cx="23045"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19785</xdr:colOff>
      <xdr:row>25</xdr:row>
      <xdr:rowOff>8395</xdr:rowOff>
    </xdr:from>
    <xdr:to>
      <xdr:col>2</xdr:col>
      <xdr:colOff>44334</xdr:colOff>
      <xdr:row>25</xdr:row>
      <xdr:rowOff>50450</xdr:rowOff>
    </xdr:to>
    <xdr:cxnSp macro="">
      <xdr:nvCxnSpPr>
        <xdr:cNvPr id="20" name="Straight Connector 19">
          <a:extLst>
            <a:ext uri="{FF2B5EF4-FFF2-40B4-BE49-F238E27FC236}">
              <a16:creationId xmlns:a16="http://schemas.microsoft.com/office/drawing/2014/main" id="{601E0D64-D18F-43D2-924C-FA21B07152FF}"/>
            </a:ext>
          </a:extLst>
        </xdr:cNvPr>
        <xdr:cNvCxnSpPr/>
      </xdr:nvCxnSpPr>
      <xdr:spPr>
        <a:xfrm flipH="1">
          <a:off x="1219935" y="4094620"/>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500758</xdr:colOff>
      <xdr:row>25</xdr:row>
      <xdr:rowOff>10457</xdr:rowOff>
    </xdr:from>
    <xdr:to>
      <xdr:col>3</xdr:col>
      <xdr:colOff>525307</xdr:colOff>
      <xdr:row>25</xdr:row>
      <xdr:rowOff>52512</xdr:rowOff>
    </xdr:to>
    <xdr:cxnSp macro="">
      <xdr:nvCxnSpPr>
        <xdr:cNvPr id="21" name="Straight Connector 20">
          <a:extLst>
            <a:ext uri="{FF2B5EF4-FFF2-40B4-BE49-F238E27FC236}">
              <a16:creationId xmlns:a16="http://schemas.microsoft.com/office/drawing/2014/main" id="{BD43661D-9E08-4C4D-92AC-F4D0942330E5}"/>
            </a:ext>
          </a:extLst>
        </xdr:cNvPr>
        <xdr:cNvCxnSpPr/>
      </xdr:nvCxnSpPr>
      <xdr:spPr>
        <a:xfrm flipH="1">
          <a:off x="2300983" y="4096682"/>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542688</xdr:colOff>
      <xdr:row>25</xdr:row>
      <xdr:rowOff>13109</xdr:rowOff>
    </xdr:from>
    <xdr:to>
      <xdr:col>3</xdr:col>
      <xdr:colOff>567237</xdr:colOff>
      <xdr:row>25</xdr:row>
      <xdr:rowOff>55164</xdr:rowOff>
    </xdr:to>
    <xdr:cxnSp macro="">
      <xdr:nvCxnSpPr>
        <xdr:cNvPr id="22" name="Straight Connector 21">
          <a:extLst>
            <a:ext uri="{FF2B5EF4-FFF2-40B4-BE49-F238E27FC236}">
              <a16:creationId xmlns:a16="http://schemas.microsoft.com/office/drawing/2014/main" id="{6A3C5661-E0EE-4B8D-917B-81BF18E31733}"/>
            </a:ext>
          </a:extLst>
        </xdr:cNvPr>
        <xdr:cNvCxnSpPr/>
      </xdr:nvCxnSpPr>
      <xdr:spPr>
        <a:xfrm flipH="1">
          <a:off x="2342913" y="4099334"/>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589528</xdr:colOff>
      <xdr:row>25</xdr:row>
      <xdr:rowOff>10850</xdr:rowOff>
    </xdr:from>
    <xdr:to>
      <xdr:col>4</xdr:col>
      <xdr:colOff>15288</xdr:colOff>
      <xdr:row>25</xdr:row>
      <xdr:rowOff>52905</xdr:rowOff>
    </xdr:to>
    <xdr:cxnSp macro="">
      <xdr:nvCxnSpPr>
        <xdr:cNvPr id="23" name="Straight Connector 22">
          <a:extLst>
            <a:ext uri="{FF2B5EF4-FFF2-40B4-BE49-F238E27FC236}">
              <a16:creationId xmlns:a16="http://schemas.microsoft.com/office/drawing/2014/main" id="{291AF9CC-60FC-4FA6-876F-849F92F0997E}"/>
            </a:ext>
          </a:extLst>
        </xdr:cNvPr>
        <xdr:cNvCxnSpPr/>
      </xdr:nvCxnSpPr>
      <xdr:spPr>
        <a:xfrm flipH="1">
          <a:off x="2389753" y="4097075"/>
          <a:ext cx="25835"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27759</xdr:colOff>
      <xdr:row>25</xdr:row>
      <xdr:rowOff>8591</xdr:rowOff>
    </xdr:from>
    <xdr:to>
      <xdr:col>4</xdr:col>
      <xdr:colOff>52308</xdr:colOff>
      <xdr:row>25</xdr:row>
      <xdr:rowOff>50646</xdr:rowOff>
    </xdr:to>
    <xdr:cxnSp macro="">
      <xdr:nvCxnSpPr>
        <xdr:cNvPr id="24" name="Straight Connector 23">
          <a:extLst>
            <a:ext uri="{FF2B5EF4-FFF2-40B4-BE49-F238E27FC236}">
              <a16:creationId xmlns:a16="http://schemas.microsoft.com/office/drawing/2014/main" id="{447130AD-6FA6-40EE-8DA6-1CF36A4BAFBC}"/>
            </a:ext>
          </a:extLst>
        </xdr:cNvPr>
        <xdr:cNvCxnSpPr/>
      </xdr:nvCxnSpPr>
      <xdr:spPr>
        <a:xfrm flipH="1">
          <a:off x="2428059" y="4094816"/>
          <a:ext cx="24549" cy="42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496170</xdr:colOff>
      <xdr:row>13</xdr:row>
      <xdr:rowOff>51676</xdr:rowOff>
    </xdr:from>
    <xdr:to>
      <xdr:col>3</xdr:col>
      <xdr:colOff>59399</xdr:colOff>
      <xdr:row>14</xdr:row>
      <xdr:rowOff>106602</xdr:rowOff>
    </xdr:to>
    <xdr:sp macro="" textlink="">
      <xdr:nvSpPr>
        <xdr:cNvPr id="25" name="TextBox 24">
          <a:extLst>
            <a:ext uri="{FF2B5EF4-FFF2-40B4-BE49-F238E27FC236}">
              <a16:creationId xmlns:a16="http://schemas.microsoft.com/office/drawing/2014/main" id="{FEDC8CC1-35E1-423E-B690-00910401DF8C}"/>
            </a:ext>
          </a:extLst>
        </xdr:cNvPr>
        <xdr:cNvSpPr txBox="1"/>
      </xdr:nvSpPr>
      <xdr:spPr>
        <a:xfrm>
          <a:off x="1696320" y="2194801"/>
          <a:ext cx="163304" cy="216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1</xdr:col>
      <xdr:colOff>582823</xdr:colOff>
      <xdr:row>14</xdr:row>
      <xdr:rowOff>75685</xdr:rowOff>
    </xdr:from>
    <xdr:to>
      <xdr:col>3</xdr:col>
      <xdr:colOff>596145</xdr:colOff>
      <xdr:row>14</xdr:row>
      <xdr:rowOff>75685</xdr:rowOff>
    </xdr:to>
    <xdr:cxnSp macro="">
      <xdr:nvCxnSpPr>
        <xdr:cNvPr id="26" name="Straight Arrow Connector 25">
          <a:extLst>
            <a:ext uri="{FF2B5EF4-FFF2-40B4-BE49-F238E27FC236}">
              <a16:creationId xmlns:a16="http://schemas.microsoft.com/office/drawing/2014/main" id="{8D29C92A-44B8-41C5-B3B7-35DBAA9E9A4B}"/>
            </a:ext>
          </a:extLst>
        </xdr:cNvPr>
        <xdr:cNvCxnSpPr/>
      </xdr:nvCxnSpPr>
      <xdr:spPr>
        <a:xfrm flipH="1">
          <a:off x="1182898" y="2380735"/>
          <a:ext cx="121347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152460</xdr:colOff>
      <xdr:row>16</xdr:row>
      <xdr:rowOff>117391</xdr:rowOff>
    </xdr:from>
    <xdr:to>
      <xdr:col>1</xdr:col>
      <xdr:colOff>411596</xdr:colOff>
      <xdr:row>18</xdr:row>
      <xdr:rowOff>73947</xdr:rowOff>
    </xdr:to>
    <xdr:sp macro="" textlink="">
      <xdr:nvSpPr>
        <xdr:cNvPr id="27" name="TextBox 26">
          <a:extLst>
            <a:ext uri="{FF2B5EF4-FFF2-40B4-BE49-F238E27FC236}">
              <a16:creationId xmlns:a16="http://schemas.microsoft.com/office/drawing/2014/main" id="{DAF5E6E2-062F-45A1-BC81-1FEB8F3E44BA}"/>
            </a:ext>
          </a:extLst>
        </xdr:cNvPr>
        <xdr:cNvSpPr txBox="1"/>
      </xdr:nvSpPr>
      <xdr:spPr>
        <a:xfrm>
          <a:off x="752535" y="2746291"/>
          <a:ext cx="259136" cy="280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44941</xdr:colOff>
      <xdr:row>18</xdr:row>
      <xdr:rowOff>54781</xdr:rowOff>
    </xdr:from>
    <xdr:to>
      <xdr:col>2</xdr:col>
      <xdr:colOff>304900</xdr:colOff>
      <xdr:row>19</xdr:row>
      <xdr:rowOff>137582</xdr:rowOff>
    </xdr:to>
    <xdr:sp macro="" textlink="">
      <xdr:nvSpPr>
        <xdr:cNvPr id="28" name="TextBox 27">
          <a:extLst>
            <a:ext uri="{FF2B5EF4-FFF2-40B4-BE49-F238E27FC236}">
              <a16:creationId xmlns:a16="http://schemas.microsoft.com/office/drawing/2014/main" id="{95AC892C-E457-4B4C-801B-7D48616D2599}"/>
            </a:ext>
          </a:extLst>
        </xdr:cNvPr>
        <xdr:cNvSpPr txBox="1"/>
      </xdr:nvSpPr>
      <xdr:spPr>
        <a:xfrm>
          <a:off x="1245091" y="3007531"/>
          <a:ext cx="259959" cy="244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p>
      </xdr:txBody>
    </xdr:sp>
    <xdr:clientData/>
  </xdr:twoCellAnchor>
  <xdr:twoCellAnchor>
    <xdr:from>
      <xdr:col>1</xdr:col>
      <xdr:colOff>357161</xdr:colOff>
      <xdr:row>15</xdr:row>
      <xdr:rowOff>138237</xdr:rowOff>
    </xdr:from>
    <xdr:to>
      <xdr:col>1</xdr:col>
      <xdr:colOff>357794</xdr:colOff>
      <xdr:row>18</xdr:row>
      <xdr:rowOff>152457</xdr:rowOff>
    </xdr:to>
    <xdr:cxnSp macro="">
      <xdr:nvCxnSpPr>
        <xdr:cNvPr id="29" name="Straight Arrow Connector 28">
          <a:extLst>
            <a:ext uri="{FF2B5EF4-FFF2-40B4-BE49-F238E27FC236}">
              <a16:creationId xmlns:a16="http://schemas.microsoft.com/office/drawing/2014/main" id="{F50D2355-3A5C-4EE3-8240-30CA00EF65EE}"/>
            </a:ext>
          </a:extLst>
        </xdr:cNvPr>
        <xdr:cNvCxnSpPr/>
      </xdr:nvCxnSpPr>
      <xdr:spPr>
        <a:xfrm flipH="1" flipV="1">
          <a:off x="957236" y="2605212"/>
          <a:ext cx="633" cy="49999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156549</xdr:colOff>
      <xdr:row>20</xdr:row>
      <xdr:rowOff>147434</xdr:rowOff>
    </xdr:from>
    <xdr:to>
      <xdr:col>1</xdr:col>
      <xdr:colOff>396899</xdr:colOff>
      <xdr:row>22</xdr:row>
      <xdr:rowOff>112956</xdr:rowOff>
    </xdr:to>
    <xdr:sp macro="" textlink="">
      <xdr:nvSpPr>
        <xdr:cNvPr id="30" name="TextBox 29">
          <a:extLst>
            <a:ext uri="{FF2B5EF4-FFF2-40B4-BE49-F238E27FC236}">
              <a16:creationId xmlns:a16="http://schemas.microsoft.com/office/drawing/2014/main" id="{8A5D1304-255C-4197-AB61-37E9932C12B8}"/>
            </a:ext>
          </a:extLst>
        </xdr:cNvPr>
        <xdr:cNvSpPr txBox="1"/>
      </xdr:nvSpPr>
      <xdr:spPr>
        <a:xfrm>
          <a:off x="756624" y="3424034"/>
          <a:ext cx="240350" cy="289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a</a:t>
          </a:r>
        </a:p>
      </xdr:txBody>
    </xdr:sp>
    <xdr:clientData/>
  </xdr:twoCellAnchor>
  <xdr:twoCellAnchor>
    <xdr:from>
      <xdr:col>1</xdr:col>
      <xdr:colOff>286875</xdr:colOff>
      <xdr:row>18</xdr:row>
      <xdr:rowOff>153352</xdr:rowOff>
    </xdr:from>
    <xdr:to>
      <xdr:col>1</xdr:col>
      <xdr:colOff>524262</xdr:colOff>
      <xdr:row>18</xdr:row>
      <xdr:rowOff>153425</xdr:rowOff>
    </xdr:to>
    <xdr:cxnSp macro="">
      <xdr:nvCxnSpPr>
        <xdr:cNvPr id="31" name="Straight Arrow Connector 30">
          <a:extLst>
            <a:ext uri="{FF2B5EF4-FFF2-40B4-BE49-F238E27FC236}">
              <a16:creationId xmlns:a16="http://schemas.microsoft.com/office/drawing/2014/main" id="{48EECC7D-B1F7-4B5C-8A3A-60CA8B5070C0}"/>
            </a:ext>
          </a:extLst>
        </xdr:cNvPr>
        <xdr:cNvCxnSpPr/>
      </xdr:nvCxnSpPr>
      <xdr:spPr>
        <a:xfrm>
          <a:off x="886950" y="3106102"/>
          <a:ext cx="237387" cy="73"/>
        </a:xfrm>
        <a:prstGeom prst="straightConnector1">
          <a:avLst/>
        </a:prstGeom>
        <a:ln w="95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353936</xdr:colOff>
      <xdr:row>18</xdr:row>
      <xdr:rowOff>145796</xdr:rowOff>
    </xdr:from>
    <xdr:to>
      <xdr:col>1</xdr:col>
      <xdr:colOff>357267</xdr:colOff>
      <xdr:row>24</xdr:row>
      <xdr:rowOff>142468</xdr:rowOff>
    </xdr:to>
    <xdr:cxnSp macro="">
      <xdr:nvCxnSpPr>
        <xdr:cNvPr id="32" name="Straight Arrow Connector 31">
          <a:extLst>
            <a:ext uri="{FF2B5EF4-FFF2-40B4-BE49-F238E27FC236}">
              <a16:creationId xmlns:a16="http://schemas.microsoft.com/office/drawing/2014/main" id="{439B3A77-9B3B-4BFF-8D61-3DEB6349F7CC}"/>
            </a:ext>
          </a:extLst>
        </xdr:cNvPr>
        <xdr:cNvCxnSpPr/>
      </xdr:nvCxnSpPr>
      <xdr:spPr>
        <a:xfrm flipH="1" flipV="1">
          <a:off x="954011" y="3098546"/>
          <a:ext cx="3331" cy="96822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6661</xdr:colOff>
      <xdr:row>24</xdr:row>
      <xdr:rowOff>29293</xdr:rowOff>
    </xdr:from>
    <xdr:to>
      <xdr:col>1</xdr:col>
      <xdr:colOff>349694</xdr:colOff>
      <xdr:row>25</xdr:row>
      <xdr:rowOff>67767</xdr:rowOff>
    </xdr:to>
    <xdr:sp macro="" textlink="">
      <xdr:nvSpPr>
        <xdr:cNvPr id="33" name="TextBox 32">
          <a:extLst>
            <a:ext uri="{FF2B5EF4-FFF2-40B4-BE49-F238E27FC236}">
              <a16:creationId xmlns:a16="http://schemas.microsoft.com/office/drawing/2014/main" id="{B2ED72F4-610B-4B03-97D5-F9D75065B789}"/>
            </a:ext>
          </a:extLst>
        </xdr:cNvPr>
        <xdr:cNvSpPr txBox="1"/>
      </xdr:nvSpPr>
      <xdr:spPr>
        <a:xfrm>
          <a:off x="606736" y="3953593"/>
          <a:ext cx="343033" cy="200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endParaRPr lang="en-CA" sz="1000" baseline="-25000"/>
        </a:p>
      </xdr:txBody>
    </xdr:sp>
    <xdr:clientData/>
  </xdr:twoCellAnchor>
  <xdr:twoCellAnchor>
    <xdr:from>
      <xdr:col>1</xdr:col>
      <xdr:colOff>513819</xdr:colOff>
      <xdr:row>15</xdr:row>
      <xdr:rowOff>100881</xdr:rowOff>
    </xdr:from>
    <xdr:to>
      <xdr:col>2</xdr:col>
      <xdr:colOff>107127</xdr:colOff>
      <xdr:row>16</xdr:row>
      <xdr:rowOff>151984</xdr:rowOff>
    </xdr:to>
    <xdr:sp macro="" textlink="">
      <xdr:nvSpPr>
        <xdr:cNvPr id="34" name="TextBox 33">
          <a:extLst>
            <a:ext uri="{FF2B5EF4-FFF2-40B4-BE49-F238E27FC236}">
              <a16:creationId xmlns:a16="http://schemas.microsoft.com/office/drawing/2014/main" id="{EF8F36DA-4FB8-4821-A97F-97A2B472635C}"/>
            </a:ext>
          </a:extLst>
        </xdr:cNvPr>
        <xdr:cNvSpPr txBox="1"/>
      </xdr:nvSpPr>
      <xdr:spPr>
        <a:xfrm>
          <a:off x="1113894" y="2567856"/>
          <a:ext cx="193383" cy="213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3</xdr:col>
      <xdr:colOff>382851</xdr:colOff>
      <xdr:row>15</xdr:row>
      <xdr:rowOff>115336</xdr:rowOff>
    </xdr:from>
    <xdr:to>
      <xdr:col>3</xdr:col>
      <xdr:colOff>558312</xdr:colOff>
      <xdr:row>16</xdr:row>
      <xdr:rowOff>154118</xdr:rowOff>
    </xdr:to>
    <xdr:sp macro="" textlink="">
      <xdr:nvSpPr>
        <xdr:cNvPr id="35" name="TextBox 34">
          <a:extLst>
            <a:ext uri="{FF2B5EF4-FFF2-40B4-BE49-F238E27FC236}">
              <a16:creationId xmlns:a16="http://schemas.microsoft.com/office/drawing/2014/main" id="{DBAC277A-4651-4FB2-8E0C-882CEC2042F6}"/>
            </a:ext>
          </a:extLst>
        </xdr:cNvPr>
        <xdr:cNvSpPr txBox="1"/>
      </xdr:nvSpPr>
      <xdr:spPr>
        <a:xfrm>
          <a:off x="2183076" y="2582311"/>
          <a:ext cx="175461" cy="20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D</a:t>
          </a:r>
        </a:p>
      </xdr:txBody>
    </xdr:sp>
    <xdr:clientData/>
  </xdr:twoCellAnchor>
  <xdr:twoCellAnchor>
    <xdr:from>
      <xdr:col>2</xdr:col>
      <xdr:colOff>35263</xdr:colOff>
      <xdr:row>21</xdr:row>
      <xdr:rowOff>50549</xdr:rowOff>
    </xdr:from>
    <xdr:to>
      <xdr:col>2</xdr:col>
      <xdr:colOff>373888</xdr:colOff>
      <xdr:row>23</xdr:row>
      <xdr:rowOff>48467</xdr:rowOff>
    </xdr:to>
    <xdr:sp macro="" textlink="">
      <xdr:nvSpPr>
        <xdr:cNvPr id="36" name="TextBox 35">
          <a:extLst>
            <a:ext uri="{FF2B5EF4-FFF2-40B4-BE49-F238E27FC236}">
              <a16:creationId xmlns:a16="http://schemas.microsoft.com/office/drawing/2014/main" id="{9D35E99D-A0D6-4DAC-8C71-B51811AFFF34}"/>
            </a:ext>
          </a:extLst>
        </xdr:cNvPr>
        <xdr:cNvSpPr txBox="1"/>
      </xdr:nvSpPr>
      <xdr:spPr>
        <a:xfrm>
          <a:off x="1235413" y="3489074"/>
          <a:ext cx="338625" cy="32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306398</xdr:colOff>
      <xdr:row>21</xdr:row>
      <xdr:rowOff>71486</xdr:rowOff>
    </xdr:from>
    <xdr:to>
      <xdr:col>3</xdr:col>
      <xdr:colOff>587800</xdr:colOff>
      <xdr:row>23</xdr:row>
      <xdr:rowOff>64436</xdr:rowOff>
    </xdr:to>
    <xdr:sp macro="" textlink="">
      <xdr:nvSpPr>
        <xdr:cNvPr id="37" name="TextBox 36">
          <a:extLst>
            <a:ext uri="{FF2B5EF4-FFF2-40B4-BE49-F238E27FC236}">
              <a16:creationId xmlns:a16="http://schemas.microsoft.com/office/drawing/2014/main" id="{51ACA094-710D-48DC-9701-3667B7A91A18}"/>
            </a:ext>
          </a:extLst>
        </xdr:cNvPr>
        <xdr:cNvSpPr txBox="1"/>
      </xdr:nvSpPr>
      <xdr:spPr>
        <a:xfrm>
          <a:off x="2106623" y="3510011"/>
          <a:ext cx="281402" cy="31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500"/>
        </a:p>
      </xdr:txBody>
    </xdr:sp>
    <xdr:clientData/>
  </xdr:twoCellAnchor>
  <xdr:twoCellAnchor>
    <xdr:from>
      <xdr:col>2</xdr:col>
      <xdr:colOff>13444</xdr:colOff>
      <xdr:row>21</xdr:row>
      <xdr:rowOff>13246</xdr:rowOff>
    </xdr:from>
    <xdr:to>
      <xdr:col>2</xdr:col>
      <xdr:colOff>102741</xdr:colOff>
      <xdr:row>21</xdr:row>
      <xdr:rowOff>138261</xdr:rowOff>
    </xdr:to>
    <xdr:cxnSp macro="">
      <xdr:nvCxnSpPr>
        <xdr:cNvPr id="38" name="Straight Arrow Connector 37">
          <a:extLst>
            <a:ext uri="{FF2B5EF4-FFF2-40B4-BE49-F238E27FC236}">
              <a16:creationId xmlns:a16="http://schemas.microsoft.com/office/drawing/2014/main" id="{9737C7D7-0F2A-4CFF-9F4E-3C5D80B45FFE}"/>
            </a:ext>
          </a:extLst>
        </xdr:cNvPr>
        <xdr:cNvCxnSpPr/>
      </xdr:nvCxnSpPr>
      <xdr:spPr>
        <a:xfrm flipH="1" flipV="1">
          <a:off x="1213594" y="3451771"/>
          <a:ext cx="89297" cy="1250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448892</xdr:colOff>
      <xdr:row>16</xdr:row>
      <xdr:rowOff>101330</xdr:rowOff>
    </xdr:from>
    <xdr:to>
      <xdr:col>3</xdr:col>
      <xdr:colOff>158481</xdr:colOff>
      <xdr:row>17</xdr:row>
      <xdr:rowOff>153110</xdr:rowOff>
    </xdr:to>
    <xdr:sp macro="" textlink="">
      <xdr:nvSpPr>
        <xdr:cNvPr id="39" name="TextBox 38">
          <a:extLst>
            <a:ext uri="{FF2B5EF4-FFF2-40B4-BE49-F238E27FC236}">
              <a16:creationId xmlns:a16="http://schemas.microsoft.com/office/drawing/2014/main" id="{2FE3E867-0EFA-4B2D-BE79-0F42ED32B8DC}"/>
            </a:ext>
          </a:extLst>
        </xdr:cNvPr>
        <xdr:cNvSpPr txBox="1"/>
      </xdr:nvSpPr>
      <xdr:spPr>
        <a:xfrm>
          <a:off x="1649042" y="2730230"/>
          <a:ext cx="309664" cy="21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2</a:t>
          </a:r>
        </a:p>
      </xdr:txBody>
    </xdr:sp>
    <xdr:clientData/>
  </xdr:twoCellAnchor>
  <xdr:twoCellAnchor>
    <xdr:from>
      <xdr:col>2</xdr:col>
      <xdr:colOff>306399</xdr:colOff>
      <xdr:row>15</xdr:row>
      <xdr:rowOff>159119</xdr:rowOff>
    </xdr:from>
    <xdr:to>
      <xdr:col>2</xdr:col>
      <xdr:colOff>307397</xdr:colOff>
      <xdr:row>24</xdr:row>
      <xdr:rowOff>145796</xdr:rowOff>
    </xdr:to>
    <xdr:cxnSp macro="">
      <xdr:nvCxnSpPr>
        <xdr:cNvPr id="40" name="Straight Arrow Connector 39">
          <a:extLst>
            <a:ext uri="{FF2B5EF4-FFF2-40B4-BE49-F238E27FC236}">
              <a16:creationId xmlns:a16="http://schemas.microsoft.com/office/drawing/2014/main" id="{141441BB-ABF6-417B-A71D-9AF89C305839}"/>
            </a:ext>
          </a:extLst>
        </xdr:cNvPr>
        <xdr:cNvCxnSpPr/>
      </xdr:nvCxnSpPr>
      <xdr:spPr>
        <a:xfrm>
          <a:off x="1506549" y="2626094"/>
          <a:ext cx="998" cy="1444002"/>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542053</xdr:colOff>
      <xdr:row>23</xdr:row>
      <xdr:rowOff>115224</xdr:rowOff>
    </xdr:from>
    <xdr:to>
      <xdr:col>2</xdr:col>
      <xdr:colOff>201159</xdr:colOff>
      <xdr:row>24</xdr:row>
      <xdr:rowOff>139131</xdr:rowOff>
    </xdr:to>
    <xdr:sp macro="" textlink="">
      <xdr:nvSpPr>
        <xdr:cNvPr id="41" name="TextBox 40">
          <a:extLst>
            <a:ext uri="{FF2B5EF4-FFF2-40B4-BE49-F238E27FC236}">
              <a16:creationId xmlns:a16="http://schemas.microsoft.com/office/drawing/2014/main" id="{C07C48D7-5265-457C-AF6D-F5381BF71EB5}"/>
            </a:ext>
          </a:extLst>
        </xdr:cNvPr>
        <xdr:cNvSpPr txBox="1"/>
      </xdr:nvSpPr>
      <xdr:spPr>
        <a:xfrm>
          <a:off x="1142128" y="3877599"/>
          <a:ext cx="259181" cy="185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386924</xdr:colOff>
      <xdr:row>23</xdr:row>
      <xdr:rowOff>119054</xdr:rowOff>
    </xdr:from>
    <xdr:to>
      <xdr:col>4</xdr:col>
      <xdr:colOff>33496</xdr:colOff>
      <xdr:row>24</xdr:row>
      <xdr:rowOff>129487</xdr:rowOff>
    </xdr:to>
    <xdr:sp macro="" textlink="">
      <xdr:nvSpPr>
        <xdr:cNvPr id="42" name="TextBox 41">
          <a:extLst>
            <a:ext uri="{FF2B5EF4-FFF2-40B4-BE49-F238E27FC236}">
              <a16:creationId xmlns:a16="http://schemas.microsoft.com/office/drawing/2014/main" id="{ECED1C8D-8B81-4541-9F80-604206885E7B}"/>
            </a:ext>
          </a:extLst>
        </xdr:cNvPr>
        <xdr:cNvSpPr txBox="1"/>
      </xdr:nvSpPr>
      <xdr:spPr>
        <a:xfrm>
          <a:off x="2187149" y="3881429"/>
          <a:ext cx="246647" cy="172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47282</xdr:colOff>
      <xdr:row>15</xdr:row>
      <xdr:rowOff>155806</xdr:rowOff>
    </xdr:from>
    <xdr:to>
      <xdr:col>3</xdr:col>
      <xdr:colOff>178251</xdr:colOff>
      <xdr:row>17</xdr:row>
      <xdr:rowOff>24430</xdr:rowOff>
    </xdr:to>
    <xdr:cxnSp macro="">
      <xdr:nvCxnSpPr>
        <xdr:cNvPr id="43" name="Straight Arrow Connector 42">
          <a:extLst>
            <a:ext uri="{FF2B5EF4-FFF2-40B4-BE49-F238E27FC236}">
              <a16:creationId xmlns:a16="http://schemas.microsoft.com/office/drawing/2014/main" id="{C4E34205-3422-4B17-B8B7-53F9EECEFE54}"/>
            </a:ext>
          </a:extLst>
        </xdr:cNvPr>
        <xdr:cNvCxnSpPr/>
      </xdr:nvCxnSpPr>
      <xdr:spPr>
        <a:xfrm flipV="1">
          <a:off x="1847507" y="2622781"/>
          <a:ext cx="130969" cy="1924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486241</xdr:colOff>
      <xdr:row>21</xdr:row>
      <xdr:rowOff>56609</xdr:rowOff>
    </xdr:from>
    <xdr:to>
      <xdr:col>3</xdr:col>
      <xdr:colOff>555921</xdr:colOff>
      <xdr:row>22</xdr:row>
      <xdr:rowOff>5359</xdr:rowOff>
    </xdr:to>
    <xdr:cxnSp macro="">
      <xdr:nvCxnSpPr>
        <xdr:cNvPr id="44" name="Straight Arrow Connector 43">
          <a:extLst>
            <a:ext uri="{FF2B5EF4-FFF2-40B4-BE49-F238E27FC236}">
              <a16:creationId xmlns:a16="http://schemas.microsoft.com/office/drawing/2014/main" id="{C4DA053E-6126-4251-8A30-F5166E1349E3}"/>
            </a:ext>
          </a:extLst>
        </xdr:cNvPr>
        <xdr:cNvCxnSpPr/>
      </xdr:nvCxnSpPr>
      <xdr:spPr>
        <a:xfrm flipV="1">
          <a:off x="2286466" y="3495134"/>
          <a:ext cx="69680" cy="1106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259301</xdr:colOff>
      <xdr:row>19</xdr:row>
      <xdr:rowOff>114388</xdr:rowOff>
    </xdr:from>
    <xdr:to>
      <xdr:col>2</xdr:col>
      <xdr:colOff>484893</xdr:colOff>
      <xdr:row>21</xdr:row>
      <xdr:rowOff>37687</xdr:rowOff>
    </xdr:to>
    <xdr:sp macro="" textlink="">
      <xdr:nvSpPr>
        <xdr:cNvPr id="45" name="TextBox 44">
          <a:extLst>
            <a:ext uri="{FF2B5EF4-FFF2-40B4-BE49-F238E27FC236}">
              <a16:creationId xmlns:a16="http://schemas.microsoft.com/office/drawing/2014/main" id="{03576BD2-03F3-484E-8398-0659B8D5F7AE}"/>
            </a:ext>
          </a:extLst>
        </xdr:cNvPr>
        <xdr:cNvSpPr txBox="1"/>
      </xdr:nvSpPr>
      <xdr:spPr>
        <a:xfrm>
          <a:off x="1459451" y="3229063"/>
          <a:ext cx="225592" cy="247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2</xdr:col>
      <xdr:colOff>78739</xdr:colOff>
      <xdr:row>24</xdr:row>
      <xdr:rowOff>142466</xdr:rowOff>
    </xdr:from>
    <xdr:to>
      <xdr:col>2</xdr:col>
      <xdr:colOff>386329</xdr:colOff>
      <xdr:row>24</xdr:row>
      <xdr:rowOff>143434</xdr:rowOff>
    </xdr:to>
    <xdr:cxnSp macro="">
      <xdr:nvCxnSpPr>
        <xdr:cNvPr id="46" name="Straight Connector 45">
          <a:extLst>
            <a:ext uri="{FF2B5EF4-FFF2-40B4-BE49-F238E27FC236}">
              <a16:creationId xmlns:a16="http://schemas.microsoft.com/office/drawing/2014/main" id="{86C98875-F832-4FBA-8360-2580EEE18194}"/>
            </a:ext>
          </a:extLst>
        </xdr:cNvPr>
        <xdr:cNvCxnSpPr/>
      </xdr:nvCxnSpPr>
      <xdr:spPr>
        <a:xfrm flipV="1">
          <a:off x="1278889" y="4066766"/>
          <a:ext cx="307590" cy="96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305342</xdr:colOff>
      <xdr:row>23</xdr:row>
      <xdr:rowOff>35466</xdr:rowOff>
    </xdr:from>
    <xdr:to>
      <xdr:col>5</xdr:col>
      <xdr:colOff>114842</xdr:colOff>
      <xdr:row>24</xdr:row>
      <xdr:rowOff>105597</xdr:rowOff>
    </xdr:to>
    <xdr:sp macro="" textlink="">
      <xdr:nvSpPr>
        <xdr:cNvPr id="47" name="TextBox 46">
          <a:extLst>
            <a:ext uri="{FF2B5EF4-FFF2-40B4-BE49-F238E27FC236}">
              <a16:creationId xmlns:a16="http://schemas.microsoft.com/office/drawing/2014/main" id="{99E62482-2DE3-4C34-9860-698E81F3014B}"/>
            </a:ext>
          </a:extLst>
        </xdr:cNvPr>
        <xdr:cNvSpPr txBox="1"/>
      </xdr:nvSpPr>
      <xdr:spPr>
        <a:xfrm>
          <a:off x="2705642" y="3797841"/>
          <a:ext cx="409575" cy="232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H</a:t>
          </a:r>
          <a:endParaRPr lang="en-CA" sz="700">
            <a:effectLst/>
          </a:endParaRPr>
        </a:p>
        <a:p>
          <a:endParaRPr lang="en-CA" sz="1100"/>
        </a:p>
      </xdr:txBody>
    </xdr:sp>
    <xdr:clientData/>
  </xdr:twoCellAnchor>
  <xdr:twoCellAnchor>
    <xdr:from>
      <xdr:col>1</xdr:col>
      <xdr:colOff>329711</xdr:colOff>
      <xdr:row>24</xdr:row>
      <xdr:rowOff>139136</xdr:rowOff>
    </xdr:from>
    <xdr:to>
      <xdr:col>1</xdr:col>
      <xdr:colOff>476250</xdr:colOff>
      <xdr:row>24</xdr:row>
      <xdr:rowOff>139136</xdr:rowOff>
    </xdr:to>
    <xdr:cxnSp macro="">
      <xdr:nvCxnSpPr>
        <xdr:cNvPr id="48" name="Straight Connector 47">
          <a:extLst>
            <a:ext uri="{FF2B5EF4-FFF2-40B4-BE49-F238E27FC236}">
              <a16:creationId xmlns:a16="http://schemas.microsoft.com/office/drawing/2014/main" id="{DEF0342F-06DD-4ED0-81D5-E148008C2A8F}"/>
            </a:ext>
          </a:extLst>
        </xdr:cNvPr>
        <xdr:cNvCxnSpPr/>
      </xdr:nvCxnSpPr>
      <xdr:spPr>
        <a:xfrm flipH="1">
          <a:off x="929786" y="4063436"/>
          <a:ext cx="1465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509329</xdr:colOff>
      <xdr:row>18</xdr:row>
      <xdr:rowOff>43668</xdr:rowOff>
    </xdr:from>
    <xdr:to>
      <xdr:col>2</xdr:col>
      <xdr:colOff>166038</xdr:colOff>
      <xdr:row>19</xdr:row>
      <xdr:rowOff>126469</xdr:rowOff>
    </xdr:to>
    <xdr:sp macro="" textlink="">
      <xdr:nvSpPr>
        <xdr:cNvPr id="49" name="TextBox 48">
          <a:extLst>
            <a:ext uri="{FF2B5EF4-FFF2-40B4-BE49-F238E27FC236}">
              <a16:creationId xmlns:a16="http://schemas.microsoft.com/office/drawing/2014/main" id="{3F4A9FAB-50A0-4339-BFB0-D75A6FF0AE37}"/>
            </a:ext>
          </a:extLst>
        </xdr:cNvPr>
        <xdr:cNvSpPr txBox="1"/>
      </xdr:nvSpPr>
      <xdr:spPr>
        <a:xfrm>
          <a:off x="1109404" y="2996418"/>
          <a:ext cx="256784" cy="244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1</xdr:col>
      <xdr:colOff>470390</xdr:colOff>
      <xdr:row>17</xdr:row>
      <xdr:rowOff>157500</xdr:rowOff>
    </xdr:from>
    <xdr:to>
      <xdr:col>2</xdr:col>
      <xdr:colOff>177615</xdr:colOff>
      <xdr:row>19</xdr:row>
      <xdr:rowOff>160054</xdr:rowOff>
    </xdr:to>
    <xdr:grpSp>
      <xdr:nvGrpSpPr>
        <xdr:cNvPr id="50" name="Group 49">
          <a:extLst>
            <a:ext uri="{FF2B5EF4-FFF2-40B4-BE49-F238E27FC236}">
              <a16:creationId xmlns:a16="http://schemas.microsoft.com/office/drawing/2014/main" id="{F95C4374-A567-4AEC-87D7-F6A272E7724D}"/>
            </a:ext>
          </a:extLst>
        </xdr:cNvPr>
        <xdr:cNvGrpSpPr/>
      </xdr:nvGrpSpPr>
      <xdr:grpSpPr>
        <a:xfrm rot="13433365">
          <a:off x="1066738" y="3006717"/>
          <a:ext cx="303573" cy="333859"/>
          <a:chOff x="2886507" y="3193492"/>
          <a:chExt cx="310475" cy="316847"/>
        </a:xfrm>
      </xdr:grpSpPr>
      <xdr:sp macro="" textlink="">
        <xdr:nvSpPr>
          <xdr:cNvPr id="51" name="Arc 50">
            <a:extLst>
              <a:ext uri="{FF2B5EF4-FFF2-40B4-BE49-F238E27FC236}">
                <a16:creationId xmlns:a16="http://schemas.microsoft.com/office/drawing/2014/main" id="{ABFDC8B8-7261-49E0-B47E-A89914C443A2}"/>
              </a:ext>
            </a:extLst>
          </xdr:cNvPr>
          <xdr:cNvSpPr/>
        </xdr:nvSpPr>
        <xdr:spPr>
          <a:xfrm>
            <a:off x="2887261" y="3201354"/>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52" name="Arc 51">
            <a:extLst>
              <a:ext uri="{FF2B5EF4-FFF2-40B4-BE49-F238E27FC236}">
                <a16:creationId xmlns:a16="http://schemas.microsoft.com/office/drawing/2014/main" id="{DAED4A9B-C514-4D58-B01E-5D6B8175140B}"/>
              </a:ext>
            </a:extLst>
          </xdr:cNvPr>
          <xdr:cNvSpPr/>
        </xdr:nvSpPr>
        <xdr:spPr>
          <a:xfrm rot="16200000">
            <a:off x="2886446" y="3202127"/>
            <a:ext cx="308273" cy="308151"/>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sp macro="" textlink="">
        <xdr:nvSpPr>
          <xdr:cNvPr id="53" name="Arc 52">
            <a:extLst>
              <a:ext uri="{FF2B5EF4-FFF2-40B4-BE49-F238E27FC236}">
                <a16:creationId xmlns:a16="http://schemas.microsoft.com/office/drawing/2014/main" id="{117618B9-09AB-4E6E-B84E-1EED25ECCFE4}"/>
              </a:ext>
            </a:extLst>
          </xdr:cNvPr>
          <xdr:cNvSpPr/>
        </xdr:nvSpPr>
        <xdr:spPr>
          <a:xfrm rot="5400000">
            <a:off x="2888770" y="3193432"/>
            <a:ext cx="308152" cy="308272"/>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lang="en-CA" sz="1100"/>
          </a:p>
        </xdr:txBody>
      </xdr:sp>
    </xdr:grpSp>
    <xdr:clientData/>
  </xdr:twoCellAnchor>
  <xdr:twoCellAnchor>
    <xdr:from>
      <xdr:col>2</xdr:col>
      <xdr:colOff>126437</xdr:colOff>
      <xdr:row>18</xdr:row>
      <xdr:rowOff>54246</xdr:rowOff>
    </xdr:from>
    <xdr:to>
      <xdr:col>2</xdr:col>
      <xdr:colOff>158752</xdr:colOff>
      <xdr:row>18</xdr:row>
      <xdr:rowOff>108454</xdr:rowOff>
    </xdr:to>
    <xdr:cxnSp macro="">
      <xdr:nvCxnSpPr>
        <xdr:cNvPr id="54" name="Straight Arrow Connector 53">
          <a:extLst>
            <a:ext uri="{FF2B5EF4-FFF2-40B4-BE49-F238E27FC236}">
              <a16:creationId xmlns:a16="http://schemas.microsoft.com/office/drawing/2014/main" id="{6C8B597D-0827-4189-8726-540327D49D59}"/>
            </a:ext>
          </a:extLst>
        </xdr:cNvPr>
        <xdr:cNvCxnSpPr>
          <a:stCxn id="53" idx="2"/>
        </xdr:cNvCxnSpPr>
      </xdr:nvCxnSpPr>
      <xdr:spPr>
        <a:xfrm>
          <a:off x="1326587" y="3006996"/>
          <a:ext cx="32315" cy="542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464950</xdr:colOff>
      <xdr:row>25</xdr:row>
      <xdr:rowOff>154861</xdr:rowOff>
    </xdr:from>
    <xdr:to>
      <xdr:col>2</xdr:col>
      <xdr:colOff>139104</xdr:colOff>
      <xdr:row>26</xdr:row>
      <xdr:rowOff>64811</xdr:rowOff>
    </xdr:to>
    <xdr:grpSp>
      <xdr:nvGrpSpPr>
        <xdr:cNvPr id="55" name="Group 54">
          <a:extLst>
            <a:ext uri="{FF2B5EF4-FFF2-40B4-BE49-F238E27FC236}">
              <a16:creationId xmlns:a16="http://schemas.microsoft.com/office/drawing/2014/main" id="{AE6A7CC8-14AE-4919-8D0D-8D7C1DE3F085}"/>
            </a:ext>
          </a:extLst>
        </xdr:cNvPr>
        <xdr:cNvGrpSpPr/>
      </xdr:nvGrpSpPr>
      <xdr:grpSpPr>
        <a:xfrm flipH="1">
          <a:off x="1061298" y="4329296"/>
          <a:ext cx="270502" cy="75602"/>
          <a:chOff x="1049254" y="4369556"/>
          <a:chExt cx="329567" cy="78624"/>
        </a:xfrm>
      </xdr:grpSpPr>
      <xdr:sp macro="" textlink="">
        <xdr:nvSpPr>
          <xdr:cNvPr id="56" name="Freeform: Shape 55">
            <a:extLst>
              <a:ext uri="{FF2B5EF4-FFF2-40B4-BE49-F238E27FC236}">
                <a16:creationId xmlns:a16="http://schemas.microsoft.com/office/drawing/2014/main" id="{FBA3C97B-0BC2-47BD-A513-939A9109A129}"/>
              </a:ext>
            </a:extLst>
          </xdr:cNvPr>
          <xdr:cNvSpPr/>
        </xdr:nvSpPr>
        <xdr:spPr>
          <a:xfrm>
            <a:off x="1049254" y="4400567"/>
            <a:ext cx="276378" cy="4761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7" name="Straight Arrow Connector 56">
            <a:extLst>
              <a:ext uri="{FF2B5EF4-FFF2-40B4-BE49-F238E27FC236}">
                <a16:creationId xmlns:a16="http://schemas.microsoft.com/office/drawing/2014/main" id="{F9D3699E-EC4A-4D63-A44B-4075BE0B1273}"/>
              </a:ext>
            </a:extLst>
          </xdr:cNvPr>
          <xdr:cNvCxnSpPr/>
        </xdr:nvCxnSpPr>
        <xdr:spPr>
          <a:xfrm flipV="1">
            <a:off x="1304219" y="4369556"/>
            <a:ext cx="74602" cy="380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434571</xdr:colOff>
      <xdr:row>26</xdr:row>
      <xdr:rowOff>16953</xdr:rowOff>
    </xdr:from>
    <xdr:to>
      <xdr:col>4</xdr:col>
      <xdr:colOff>108725</xdr:colOff>
      <xdr:row>26</xdr:row>
      <xdr:rowOff>87324</xdr:rowOff>
    </xdr:to>
    <xdr:grpSp>
      <xdr:nvGrpSpPr>
        <xdr:cNvPr id="58" name="Group 57">
          <a:extLst>
            <a:ext uri="{FF2B5EF4-FFF2-40B4-BE49-F238E27FC236}">
              <a16:creationId xmlns:a16="http://schemas.microsoft.com/office/drawing/2014/main" id="{F99C73B0-267E-4035-A194-ED7730428FF1}"/>
            </a:ext>
          </a:extLst>
        </xdr:cNvPr>
        <xdr:cNvGrpSpPr/>
      </xdr:nvGrpSpPr>
      <xdr:grpSpPr>
        <a:xfrm flipH="1">
          <a:off x="2223614" y="4357040"/>
          <a:ext cx="270502" cy="70371"/>
          <a:chOff x="1049254" y="4369556"/>
          <a:chExt cx="329567" cy="78624"/>
        </a:xfrm>
      </xdr:grpSpPr>
      <xdr:sp macro="" textlink="">
        <xdr:nvSpPr>
          <xdr:cNvPr id="59" name="Freeform: Shape 58">
            <a:extLst>
              <a:ext uri="{FF2B5EF4-FFF2-40B4-BE49-F238E27FC236}">
                <a16:creationId xmlns:a16="http://schemas.microsoft.com/office/drawing/2014/main" id="{C7F13BFC-36CA-4A94-B42F-F834F96DA03F}"/>
              </a:ext>
            </a:extLst>
          </xdr:cNvPr>
          <xdr:cNvSpPr/>
        </xdr:nvSpPr>
        <xdr:spPr>
          <a:xfrm>
            <a:off x="1049254" y="4400567"/>
            <a:ext cx="276378" cy="47613"/>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60" name="Straight Arrow Connector 59">
            <a:extLst>
              <a:ext uri="{FF2B5EF4-FFF2-40B4-BE49-F238E27FC236}">
                <a16:creationId xmlns:a16="http://schemas.microsoft.com/office/drawing/2014/main" id="{74BBC5E8-B1B6-4B03-BD52-F3ACCD70A35E}"/>
              </a:ext>
            </a:extLst>
          </xdr:cNvPr>
          <xdr:cNvCxnSpPr/>
        </xdr:nvCxnSpPr>
        <xdr:spPr>
          <a:xfrm flipV="1">
            <a:off x="1304219" y="4369556"/>
            <a:ext cx="74602" cy="380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111081</xdr:colOff>
      <xdr:row>25</xdr:row>
      <xdr:rowOff>30127</xdr:rowOff>
    </xdr:from>
    <xdr:to>
      <xdr:col>3</xdr:col>
      <xdr:colOff>474515</xdr:colOff>
      <xdr:row>27</xdr:row>
      <xdr:rowOff>24329</xdr:rowOff>
    </xdr:to>
    <xdr:sp macro="" textlink="">
      <xdr:nvSpPr>
        <xdr:cNvPr id="61" name="TextBox 60">
          <a:extLst>
            <a:ext uri="{FF2B5EF4-FFF2-40B4-BE49-F238E27FC236}">
              <a16:creationId xmlns:a16="http://schemas.microsoft.com/office/drawing/2014/main" id="{4F6B121A-B6E9-46D4-B4F2-ED98B4AF16FC}"/>
            </a:ext>
          </a:extLst>
        </xdr:cNvPr>
        <xdr:cNvSpPr txBox="1"/>
      </xdr:nvSpPr>
      <xdr:spPr>
        <a:xfrm>
          <a:off x="1911306" y="4116352"/>
          <a:ext cx="363434" cy="318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a:t>
          </a:r>
          <a:r>
            <a:rPr lang="en-CA" sz="1100" baseline="-25000">
              <a:solidFill>
                <a:schemeClr val="dk1"/>
              </a:solidFill>
              <a:effectLst/>
              <a:latin typeface="+mn-lt"/>
              <a:ea typeface="+mn-ea"/>
              <a:cs typeface="+mn-cs"/>
            </a:rPr>
            <a:t>E</a:t>
          </a:r>
          <a:endParaRPr lang="en-CA" sz="1000">
            <a:effectLst/>
          </a:endParaRPr>
        </a:p>
      </xdr:txBody>
    </xdr:sp>
    <xdr:clientData/>
  </xdr:twoCellAnchor>
  <xdr:twoCellAnchor>
    <xdr:from>
      <xdr:col>1</xdr:col>
      <xdr:colOff>179716</xdr:colOff>
      <xdr:row>25</xdr:row>
      <xdr:rowOff>34497</xdr:rowOff>
    </xdr:from>
    <xdr:to>
      <xdr:col>2</xdr:col>
      <xdr:colOff>20216</xdr:colOff>
      <xdr:row>27</xdr:row>
      <xdr:rowOff>132585</xdr:rowOff>
    </xdr:to>
    <xdr:sp macro="" textlink="">
      <xdr:nvSpPr>
        <xdr:cNvPr id="62" name="TextBox 61">
          <a:extLst>
            <a:ext uri="{FF2B5EF4-FFF2-40B4-BE49-F238E27FC236}">
              <a16:creationId xmlns:a16="http://schemas.microsoft.com/office/drawing/2014/main" id="{DFA3433C-19CD-4748-AE3A-61BD96FD07B8}"/>
            </a:ext>
          </a:extLst>
        </xdr:cNvPr>
        <xdr:cNvSpPr txBox="1"/>
      </xdr:nvSpPr>
      <xdr:spPr>
        <a:xfrm>
          <a:off x="779791" y="4120722"/>
          <a:ext cx="440575" cy="42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E153-AE46-4CCE-B994-FD1F8A263ADB}">
  <sheetPr>
    <tabColor indexed="49"/>
  </sheetPr>
  <dimension ref="A1:GC59"/>
  <sheetViews>
    <sheetView tabSelected="1" view="pageBreakPreview" topLeftCell="A7" zoomScale="115" zoomScaleNormal="100" zoomScaleSheetLayoutView="115" workbookViewId="0">
      <selection activeCell="J25" sqref="J25"/>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AA-SM-026-058</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MOMENT,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S13" s="46"/>
      <c r="T13" s="45"/>
    </row>
    <row r="14" spans="1:185" x14ac:dyDescent="0.2">
      <c r="B14" s="54"/>
      <c r="C14" s="54"/>
      <c r="D14" s="54"/>
      <c r="E14" s="54"/>
      <c r="F14" s="1"/>
      <c r="G14" s="1"/>
      <c r="H14" s="1"/>
      <c r="I14" s="1"/>
      <c r="J14" s="1"/>
      <c r="K14" s="1"/>
    </row>
    <row r="15" spans="1:185" x14ac:dyDescent="0.2">
      <c r="B15" s="1"/>
      <c r="C15" s="55"/>
      <c r="D15" s="1"/>
      <c r="E15" s="1"/>
      <c r="K15" s="23"/>
      <c r="L15" s="41"/>
    </row>
    <row r="16" spans="1:185" x14ac:dyDescent="0.2">
      <c r="B16" s="1"/>
      <c r="C16" s="1"/>
      <c r="D16" s="1"/>
      <c r="E16" s="2"/>
      <c r="F16" s="10" t="s">
        <v>56</v>
      </c>
      <c r="G16" s="6" t="s">
        <v>57</v>
      </c>
      <c r="H16" s="56">
        <v>10</v>
      </c>
      <c r="I16" s="5" t="s">
        <v>58</v>
      </c>
      <c r="K16" s="23"/>
      <c r="L16" s="41"/>
    </row>
    <row r="17" spans="1:12" x14ac:dyDescent="0.2">
      <c r="G17" s="6" t="s">
        <v>59</v>
      </c>
      <c r="H17" s="56">
        <v>25</v>
      </c>
      <c r="I17" s="5" t="s">
        <v>60</v>
      </c>
      <c r="K17" s="23"/>
      <c r="L17" s="41"/>
    </row>
    <row r="18" spans="1:12" x14ac:dyDescent="0.2">
      <c r="G18" s="6" t="s">
        <v>61</v>
      </c>
      <c r="H18" s="57">
        <v>32</v>
      </c>
      <c r="I18" s="5" t="s">
        <v>62</v>
      </c>
      <c r="K18" s="23"/>
      <c r="L18" s="41"/>
    </row>
    <row r="19" spans="1:12" x14ac:dyDescent="0.2">
      <c r="B19" s="1"/>
      <c r="G19" s="58" t="s">
        <v>63</v>
      </c>
      <c r="H19" s="59">
        <v>5</v>
      </c>
      <c r="I19" s="60" t="s">
        <v>64</v>
      </c>
      <c r="J19" s="1"/>
      <c r="K19" s="23"/>
      <c r="L19" s="41"/>
    </row>
    <row r="20" spans="1:12" x14ac:dyDescent="0.2">
      <c r="B20" s="1"/>
      <c r="F20" s="61"/>
      <c r="G20" s="6" t="s">
        <v>65</v>
      </c>
      <c r="H20" s="57">
        <v>54</v>
      </c>
      <c r="I20" s="5" t="s">
        <v>64</v>
      </c>
      <c r="K20" s="23"/>
      <c r="L20" s="41"/>
    </row>
    <row r="21" spans="1:12" x14ac:dyDescent="0.2">
      <c r="B21" s="1"/>
      <c r="C21" s="55"/>
      <c r="D21" s="61"/>
      <c r="E21" s="62"/>
      <c r="F21" s="61"/>
      <c r="K21" s="23"/>
      <c r="L21" s="41"/>
    </row>
    <row r="22" spans="1:12" x14ac:dyDescent="0.2">
      <c r="B22" s="1"/>
      <c r="C22" s="1"/>
      <c r="D22" s="61"/>
      <c r="E22" s="62"/>
      <c r="F22" s="63"/>
      <c r="G22" s="61" t="s">
        <v>66</v>
      </c>
      <c r="H22" s="64">
        <f>H16+H17</f>
        <v>35</v>
      </c>
      <c r="I22" s="65" t="s">
        <v>67</v>
      </c>
      <c r="J22" s="66"/>
      <c r="K22" s="23"/>
      <c r="L22" s="41"/>
    </row>
    <row r="23" spans="1:12" x14ac:dyDescent="0.2">
      <c r="B23" s="1"/>
      <c r="C23" s="1"/>
      <c r="G23" s="6" t="s">
        <v>68</v>
      </c>
      <c r="H23" s="56">
        <v>10</v>
      </c>
      <c r="I23" s="5" t="s">
        <v>69</v>
      </c>
      <c r="J23" s="67"/>
      <c r="K23" s="23"/>
      <c r="L23" s="41"/>
    </row>
    <row r="24" spans="1:12" x14ac:dyDescent="0.2">
      <c r="B24" s="1"/>
      <c r="C24" s="1"/>
      <c r="D24" s="61"/>
      <c r="K24" s="66"/>
    </row>
    <row r="25" spans="1:12" x14ac:dyDescent="0.2">
      <c r="B25" s="1"/>
      <c r="C25" s="55"/>
      <c r="D25" s="1"/>
      <c r="E25" s="1"/>
      <c r="F25" s="63"/>
      <c r="I25" s="61"/>
      <c r="J25" s="61"/>
      <c r="K25" s="1"/>
    </row>
    <row r="26" spans="1:12" x14ac:dyDescent="0.2">
      <c r="B26" s="1"/>
      <c r="C26" s="1"/>
      <c r="D26" s="1"/>
      <c r="E26" s="2"/>
      <c r="F26" s="63"/>
      <c r="G26" s="68"/>
      <c r="H26" s="68"/>
      <c r="I26" s="68"/>
      <c r="J26" s="61"/>
      <c r="K26" s="1"/>
    </row>
    <row r="27" spans="1:12" x14ac:dyDescent="0.2">
      <c r="F27" s="69"/>
    </row>
    <row r="29" spans="1:12" x14ac:dyDescent="0.2">
      <c r="B29" s="55" t="s">
        <v>70</v>
      </c>
      <c r="E29" s="66"/>
      <c r="F29" s="1"/>
      <c r="J29" s="61"/>
      <c r="K29" s="1"/>
    </row>
    <row r="30" spans="1:12" x14ac:dyDescent="0.2">
      <c r="A30" s="1"/>
      <c r="B30" s="6" t="s">
        <v>71</v>
      </c>
      <c r="C30" s="5" t="str">
        <f ca="1">[1]!xlv(C32)</f>
        <v>(I₂ × h) / (I₁ × L)</v>
      </c>
      <c r="D30" s="70"/>
      <c r="E30" s="66"/>
      <c r="F30" s="66"/>
      <c r="J30" s="71"/>
      <c r="K30" s="1"/>
    </row>
    <row r="31" spans="1:12" x14ac:dyDescent="0.2">
      <c r="A31" s="1"/>
      <c r="B31" s="6" t="s">
        <v>72</v>
      </c>
      <c r="C31" s="5" t="str">
        <f>[1]!xln(C32)</f>
        <v>(54 × 35) / (5 × 32)</v>
      </c>
      <c r="H31" s="63"/>
      <c r="I31" s="63"/>
      <c r="J31" s="1"/>
      <c r="K31" s="1"/>
    </row>
    <row r="32" spans="1:12" x14ac:dyDescent="0.2">
      <c r="A32" s="1"/>
      <c r="B32" s="6" t="s">
        <v>71</v>
      </c>
      <c r="C32" s="72">
        <f>(H20*H22)/(H19*H18)</f>
        <v>11.8125</v>
      </c>
      <c r="G32" s="63"/>
      <c r="K32" s="1"/>
    </row>
    <row r="33" spans="1:11" x14ac:dyDescent="0.2">
      <c r="A33" s="1"/>
      <c r="C33" s="72"/>
      <c r="K33" s="1"/>
    </row>
    <row r="34" spans="1:11" x14ac:dyDescent="0.2">
      <c r="A34" s="1"/>
      <c r="B34" s="2" t="s">
        <v>73</v>
      </c>
      <c r="C34" s="72" t="str">
        <f ca="1">[1]!xlv(C36)</f>
        <v>6 × b × M × K / (h × L × (6 × K + 1))</v>
      </c>
      <c r="E34" s="2"/>
      <c r="H34" s="58"/>
      <c r="I34" s="58"/>
      <c r="J34" s="61"/>
      <c r="K34" s="1"/>
    </row>
    <row r="35" spans="1:11" x14ac:dyDescent="0.2">
      <c r="A35" s="1"/>
      <c r="B35" s="6" t="s">
        <v>72</v>
      </c>
      <c r="C35" s="72" t="str">
        <f>[1]!xln(C36)</f>
        <v>6 × 25 × 10 × 11.8 / (35 × 32 × (6 × 11.8 + 1))</v>
      </c>
      <c r="E35" s="6"/>
      <c r="H35" s="58"/>
      <c r="I35" s="58"/>
      <c r="J35" s="61"/>
      <c r="K35" s="1"/>
    </row>
    <row r="36" spans="1:11" x14ac:dyDescent="0.2">
      <c r="A36" s="1"/>
      <c r="B36" s="2" t="s">
        <v>74</v>
      </c>
      <c r="C36" s="72">
        <f>6*H17*H23*C32/(H22*H18*(6*C32+1))</f>
        <v>0.22010869565217392</v>
      </c>
      <c r="D36" s="5" t="s">
        <v>75</v>
      </c>
      <c r="E36" s="2"/>
      <c r="F36" s="60"/>
      <c r="H36" s="58"/>
      <c r="I36" s="58"/>
      <c r="J36" s="61"/>
      <c r="K36" s="1"/>
    </row>
    <row r="37" spans="1:11" x14ac:dyDescent="0.2">
      <c r="A37" s="1"/>
      <c r="C37" s="72"/>
      <c r="G37" s="58"/>
      <c r="H37" s="58"/>
      <c r="I37" s="58"/>
      <c r="J37" s="61"/>
      <c r="K37" s="1"/>
    </row>
    <row r="38" spans="1:11" x14ac:dyDescent="0.2">
      <c r="A38" s="1"/>
      <c r="B38" s="2" t="s">
        <v>76</v>
      </c>
      <c r="C38" s="72" t="str">
        <f ca="1">[1]!xlv(C40)</f>
        <v>3 × b × M × (2 × a × (K + 1) + b) / (2 × (h³) × (K + 2))</v>
      </c>
      <c r="F38" s="63"/>
      <c r="G38" s="58"/>
      <c r="K38" s="1"/>
    </row>
    <row r="39" spans="1:11" x14ac:dyDescent="0.2">
      <c r="B39" s="6" t="s">
        <v>72</v>
      </c>
      <c r="C39" s="72" t="str">
        <f>[1]!xln(C40)</f>
        <v>3 × 25 × 10 × (2 × 10 × (11.8 + 1) + 25) / (2 × (35³) × (11.8 + 2))</v>
      </c>
      <c r="D39" s="73"/>
      <c r="E39" s="66"/>
      <c r="G39" s="58"/>
    </row>
    <row r="40" spans="1:11" x14ac:dyDescent="0.2">
      <c r="B40" s="2" t="s">
        <v>77</v>
      </c>
      <c r="C40" s="74">
        <f>3*H17*H23*(2*H16*(C32+1)+H17)/(2*(H22^3)*(C32+2))</f>
        <v>0.17809321530810127</v>
      </c>
      <c r="D40" s="5" t="s">
        <v>75</v>
      </c>
      <c r="H40" s="75"/>
      <c r="I40" s="75"/>
      <c r="J40" s="61"/>
    </row>
    <row r="41" spans="1:11" x14ac:dyDescent="0.2">
      <c r="C41" s="74"/>
      <c r="G41" s="75"/>
      <c r="I41" s="68"/>
    </row>
    <row r="42" spans="1:11" x14ac:dyDescent="0.2">
      <c r="B42" s="2" t="s">
        <v>78</v>
      </c>
      <c r="C42" s="76" t="str">
        <f ca="1">[1]!xlv(C46)</f>
        <v xml:space="preserve"> - M / (2 × h² × (K + 2) × (6 × K + 1)) × ((4 × a²) + (2 × a × b) + b² + (K × (26 × a² - 5 × b²)) + ((6 × a × K²)) × (2 × a - b))</v>
      </c>
      <c r="D42" s="76"/>
      <c r="E42" s="76"/>
      <c r="F42" s="76"/>
      <c r="G42" s="76"/>
      <c r="H42" s="76"/>
      <c r="I42" s="76"/>
      <c r="J42" s="76"/>
    </row>
    <row r="43" spans="1:11" x14ac:dyDescent="0.2">
      <c r="C43" s="76"/>
      <c r="D43" s="76"/>
      <c r="E43" s="76"/>
      <c r="F43" s="76"/>
      <c r="G43" s="76"/>
      <c r="H43" s="76"/>
      <c r="I43" s="76"/>
      <c r="J43" s="76"/>
    </row>
    <row r="44" spans="1:11" x14ac:dyDescent="0.2">
      <c r="B44" s="6" t="s">
        <v>72</v>
      </c>
      <c r="C44" s="77" t="str">
        <f>[1]!xln(C46)</f>
        <v xml:space="preserve"> - 10 / (2 × 35² × (11.8 + 2) × (6 × 11.8 + 1)) × ((4 × 10²) + (2 × 10 × 25) + 25² + (11.8 × (26 × 10² - 5 × 25²)) + ((6 × 10 × 11.8²)) × (2 × 10 - 25))</v>
      </c>
      <c r="D44" s="77"/>
      <c r="E44" s="77"/>
      <c r="F44" s="77"/>
      <c r="G44" s="77"/>
      <c r="H44" s="77"/>
      <c r="I44" s="77"/>
      <c r="J44" s="77"/>
    </row>
    <row r="45" spans="1:11" x14ac:dyDescent="0.2">
      <c r="C45" s="77"/>
      <c r="D45" s="77"/>
      <c r="E45" s="77"/>
      <c r="F45" s="77"/>
      <c r="G45" s="77"/>
      <c r="H45" s="77"/>
      <c r="I45" s="77"/>
      <c r="J45" s="77"/>
    </row>
    <row r="46" spans="1:11" x14ac:dyDescent="0.2">
      <c r="B46" s="2" t="s">
        <v>78</v>
      </c>
      <c r="C46" s="72">
        <f>-H23/(2*H22^2*(C32+2)*(6*C32+1))*((4*H16^2)+(2*H16*H17)+H17^2+(C32*(26*H16^2-5*H17^2))+((6*H16*C32^2))*(2*H16-H17))</f>
        <v>0.19133004372317491</v>
      </c>
      <c r="D46" s="78" t="s">
        <v>69</v>
      </c>
      <c r="E46" s="66"/>
    </row>
    <row r="48" spans="1:11" x14ac:dyDescent="0.2">
      <c r="B48" s="2" t="s">
        <v>79</v>
      </c>
      <c r="C48" s="5" t="str">
        <f ca="1">[1]!xlv(C50)</f>
        <v>(L × V - M - MA)</v>
      </c>
    </row>
    <row r="49" spans="1:11" x14ac:dyDescent="0.2">
      <c r="B49" s="6" t="s">
        <v>72</v>
      </c>
      <c r="C49" s="5" t="str">
        <f>[1]!xln(C50)</f>
        <v>(32 × 0.22 - 10 - 0.191)</v>
      </c>
    </row>
    <row r="50" spans="1:11" x14ac:dyDescent="0.2">
      <c r="B50" s="2" t="s">
        <v>79</v>
      </c>
      <c r="C50" s="72">
        <f>(H18*C36-H23-C46)</f>
        <v>-3.1478517828536097</v>
      </c>
      <c r="D50" s="78" t="s">
        <v>69</v>
      </c>
    </row>
    <row r="51" spans="1:11" x14ac:dyDescent="0.2">
      <c r="B51" s="6"/>
    </row>
    <row r="52" spans="1:11" x14ac:dyDescent="0.2">
      <c r="B52" s="6"/>
      <c r="C52" s="72"/>
    </row>
    <row r="57" spans="1:11" x14ac:dyDescent="0.2">
      <c r="A57" s="51"/>
      <c r="B57" s="13"/>
      <c r="C57" s="79"/>
      <c r="D57" s="51"/>
      <c r="E57" s="51"/>
      <c r="F57" s="51"/>
      <c r="G57" s="79"/>
      <c r="H57" s="51"/>
      <c r="I57" s="51"/>
      <c r="J57" s="51"/>
      <c r="K57" s="51"/>
    </row>
    <row r="58" spans="1:11" x14ac:dyDescent="0.2">
      <c r="A58" s="80" t="s">
        <v>80</v>
      </c>
      <c r="B58" s="81"/>
      <c r="C58" s="81"/>
      <c r="D58" s="81"/>
      <c r="E58" s="81"/>
      <c r="F58" s="81"/>
      <c r="G58" s="82"/>
      <c r="H58" s="82"/>
      <c r="I58" s="82"/>
      <c r="J58" s="82"/>
      <c r="K58" s="83"/>
    </row>
    <row r="59" spans="1:11" x14ac:dyDescent="0.2">
      <c r="A59" s="84"/>
      <c r="B59" s="84"/>
      <c r="C59" s="84"/>
      <c r="D59" s="85"/>
      <c r="E59" s="85"/>
      <c r="F59" s="86" t="s">
        <v>81</v>
      </c>
      <c r="G59" s="87" t="s">
        <v>82</v>
      </c>
      <c r="H59" s="88"/>
      <c r="I59" s="89"/>
      <c r="J59" s="89"/>
      <c r="K59" s="90"/>
    </row>
  </sheetData>
  <mergeCells count="3">
    <mergeCell ref="B13:D13"/>
    <mergeCell ref="C42:J43"/>
    <mergeCell ref="C44:J45"/>
  </mergeCells>
  <hyperlinks>
    <hyperlink ref="B13" r:id="rId1" display=" (NASA TM X-73305, 1975)" xr:uid="{562F8476-CCC7-439D-911D-6FDCCEFC96D6}"/>
    <hyperlink ref="G59" r:id="rId2" xr:uid="{DB7B5833-BC4D-4533-B591-B40045DCE956}"/>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2017-08-27T15:38:46Z</dcterms:modified>
  <cp:category>Engineering Spreadsheets</cp:category>
</cp:coreProperties>
</file>