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38" i="41" l="1"/>
  <c r="C34" i="41"/>
  <c r="C42" i="41" s="1"/>
  <c r="H22" i="41"/>
  <c r="B12" i="41"/>
  <c r="F11" i="41"/>
  <c r="L10" i="41"/>
  <c r="F10" i="41"/>
  <c r="J9" i="41"/>
  <c r="F9" i="41"/>
  <c r="J8" i="41"/>
  <c r="F8" i="41"/>
  <c r="X7" i="41"/>
  <c r="X6" i="41"/>
  <c r="X5" i="41"/>
  <c r="X4" i="41"/>
  <c r="X3" i="41"/>
  <c r="X2" i="41"/>
  <c r="X1" i="41"/>
  <c r="G1" i="41" s="1"/>
  <c r="J10" i="41" s="1"/>
  <c r="C32" i="41"/>
  <c r="C41" i="41"/>
  <c r="C40" i="41"/>
  <c r="C33" i="41"/>
  <c r="C37" i="41"/>
  <c r="C36" i="41"/>
  <c r="C12" i="40" l="1"/>
</calcChain>
</file>

<file path=xl/sharedStrings.xml><?xml version="1.0" encoding="utf-8"?>
<sst xmlns="http://schemas.openxmlformats.org/spreadsheetml/2006/main" count="110" uniqueCount="80">
  <si>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</si>
  <si>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</si>
  <si>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</si>
  <si>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</si>
  <si>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</si>
  <si>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</si>
  <si>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</si>
  <si>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</si>
  <si>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</si>
  <si>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</si>
  <si>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</si>
  <si>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</si>
  <si>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</si>
  <si>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</si>
  <si>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</si>
  <si>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</si>
  <si>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</si>
  <si>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</si>
  <si>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</si>
  <si>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</si>
  <si>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</si>
  <si>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</si>
  <si>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</si>
  <si>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</si>
  <si>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</si>
  <si>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</si>
  <si>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</si>
  <si>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</si>
  <si>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</si>
  <si>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</si>
  <si>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</si>
  <si>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</si>
  <si>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</si>
  <si>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</si>
  <si>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</si>
  <si>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</si>
  <si>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</si>
  <si>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</si>
  <si>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</si>
  <si>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</si>
  <si>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AA-SM-026-057</t>
  </si>
  <si>
    <t>No</t>
  </si>
  <si>
    <t>Total Title No:</t>
  </si>
  <si>
    <t>27/08/2017</t>
  </si>
  <si>
    <t>A</t>
  </si>
  <si>
    <t>Total Sub No:</t>
  </si>
  <si>
    <t>FRAMEWORK ANALYSIS - VERTICAL MOMENT,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</si>
  <si>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</si>
  <si>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</si>
  <si>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</si>
  <si>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</si>
  <si>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</si>
  <si>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</si>
  <si>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</si>
  <si>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</si>
  <si>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</si>
  <si>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</si>
  <si>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</si>
  <si>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</si>
  <si>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</si>
  <si>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</si>
  <si>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L =</t>
  </si>
  <si>
    <t xml:space="preserve">I₁ = </t>
  </si>
  <si>
    <t>in⁴ (Beam 2nd Moment of Area)</t>
  </si>
  <si>
    <t>I₂ =</t>
  </si>
  <si>
    <t>h =</t>
  </si>
  <si>
    <t>in (Height of Framework)</t>
  </si>
  <si>
    <t>M =</t>
  </si>
  <si>
    <t>inlb</t>
  </si>
  <si>
    <t>Results</t>
  </si>
  <si>
    <t>K =</t>
  </si>
  <si>
    <t>=</t>
  </si>
  <si>
    <r>
      <t>V</t>
    </r>
    <r>
      <rPr>
        <sz val="7"/>
        <rFont val="Calibri"/>
        <family val="2"/>
        <scheme val="minor"/>
      </rPr>
      <t xml:space="preserve"> </t>
    </r>
    <r>
      <rPr>
        <sz val="10"/>
        <rFont val="Calibri"/>
        <family val="2"/>
        <scheme val="minor"/>
      </rPr>
      <t>=</t>
    </r>
  </si>
  <si>
    <r>
      <t>V</t>
    </r>
    <r>
      <rPr>
        <sz val="10"/>
        <rFont val="Calibri"/>
        <family val="2"/>
        <scheme val="minor"/>
      </rPr>
      <t>=</t>
    </r>
  </si>
  <si>
    <t>lb</t>
  </si>
  <si>
    <r>
      <t>H</t>
    </r>
    <r>
      <rPr>
        <sz val="10"/>
        <rFont val="Calibri"/>
        <family val="2"/>
        <scheme val="minor"/>
      </rPr>
      <t xml:space="preserve"> =</t>
    </r>
  </si>
  <si>
    <t>H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</si>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</sst>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2"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3">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1" fillId="0" borderId="0" xfId="3"/>
    <xf numFmtId="0" fontId="6" fillId="0" borderId="0" xfId="3" applyFont="1" applyProtection="1">
      <protection locked="0"/>
    </xf>
    <xf numFmtId="164" fontId="14" fillId="0" borderId="0" xfId="3" applyNumberFormat="1" applyFont="1"/>
    <xf numFmtId="164" fontId="14" fillId="0" borderId="0" xfId="3" applyNumberFormat="1" applyFont="1" applyAlignment="1" applyProtection="1">
      <alignment horizontal="right" vertical="center"/>
      <protection locked="0"/>
    </xf>
    <xf numFmtId="0" fontId="5" fillId="0" borderId="0" xfId="3" applyFont="1" applyAlignment="1" applyProtection="1">
      <alignment horizontal="right" vertical="center"/>
      <protection locked="0"/>
    </xf>
    <xf numFmtId="1" fontId="5" fillId="0" borderId="0" xfId="3" applyNumberFormat="1" applyFont="1" applyAlignment="1" applyProtection="1">
      <alignment horizontal="left" vertical="center"/>
      <protection locked="0"/>
    </xf>
    <xf numFmtId="0" fontId="5" fillId="0" borderId="0" xfId="3" quotePrefix="1" applyFont="1" applyAlignment="1" applyProtection="1">
      <alignment horizontal="right" vertical="center"/>
      <protection locked="0"/>
    </xf>
    <xf numFmtId="164" fontId="14" fillId="0" borderId="0" xfId="3" quotePrefix="1" applyNumberFormat="1" applyFont="1" applyAlignment="1" applyProtection="1">
      <alignment vertical="center"/>
      <protection locked="0"/>
    </xf>
    <xf numFmtId="0" fontId="5" fillId="0" borderId="0" xfId="3" applyFont="1" applyAlignment="1" applyProtection="1">
      <alignment horizontal="left" vertical="center"/>
      <protection locked="0"/>
    </xf>
    <xf numFmtId="0" fontId="5" fillId="0" borderId="0" xfId="3" applyFont="1" applyAlignment="1" applyProtection="1">
      <alignment vertical="center"/>
      <protection locked="0"/>
    </xf>
    <xf numFmtId="164" fontId="15" fillId="0" borderId="0" xfId="3" applyNumberFormat="1" applyFont="1" applyAlignment="1" applyProtection="1">
      <alignment horizontal="right" vertical="center"/>
      <protection locked="0"/>
    </xf>
    <xf numFmtId="0" fontId="5" fillId="0" borderId="0" xfId="3" quotePrefix="1" applyFont="1" applyAlignment="1" applyProtection="1">
      <alignment vertical="center"/>
      <protection locked="0"/>
    </xf>
    <xf numFmtId="164" fontId="12"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164" fontId="5" fillId="0" borderId="0" xfId="3" applyNumberFormat="1" applyFont="1"/>
    <xf numFmtId="0" fontId="5" fillId="0" borderId="0" xfId="3" quotePrefix="1" applyFont="1" applyBorder="1" applyProtection="1">
      <protection locked="0"/>
    </xf>
    <xf numFmtId="1" fontId="5" fillId="0" borderId="0" xfId="3" quotePrefix="1" applyNumberFormat="1" applyFont="1" applyAlignment="1" applyProtection="1">
      <alignment vertical="center"/>
      <protection locked="0"/>
    </xf>
    <xf numFmtId="166" fontId="5" fillId="0" borderId="0" xfId="3" applyNumberFormat="1" applyFont="1" applyAlignment="1" applyProtection="1">
      <alignment horizontal="center" vertical="center"/>
      <protection locked="0"/>
    </xf>
    <xf numFmtId="2" fontId="15" fillId="0" borderId="0" xfId="3" applyNumberFormat="1" applyFont="1" applyAlignment="1" applyProtection="1">
      <alignment horizontal="right" vertical="center"/>
      <protection locked="0"/>
    </xf>
    <xf numFmtId="2" fontId="5" fillId="0" borderId="0" xfId="3" applyNumberFormat="1" applyFont="1"/>
    <xf numFmtId="0" fontId="5" fillId="0" borderId="0" xfId="3" quotePrefix="1" applyFont="1" applyAlignment="1" applyProtection="1">
      <alignment horizontal="left" vertical="center"/>
      <protection locked="0"/>
    </xf>
    <xf numFmtId="1" fontId="5" fillId="0" borderId="0" xfId="3" applyNumberFormat="1" applyFont="1" applyFill="1" applyAlignment="1" applyProtection="1">
      <alignment horizontal="righ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Alignment="1" applyProtection="1">
      <alignment horizontal="left" vertical="center"/>
      <protection locked="0"/>
    </xf>
    <xf numFmtId="164" fontId="5" fillId="0" borderId="0" xfId="3" applyNumberFormat="1" applyFont="1" applyFill="1" applyAlignment="1" applyProtection="1">
      <alignment horizontal="right"/>
      <protection locked="0"/>
    </xf>
    <xf numFmtId="164" fontId="5" fillId="0" borderId="0" xfId="3" applyNumberFormat="1" applyFont="1" applyFill="1" applyAlignment="1" applyProtection="1">
      <alignment horizontal="left"/>
      <protection locked="0"/>
    </xf>
    <xf numFmtId="1" fontId="6" fillId="0" borderId="0" xfId="3" applyNumberFormat="1" applyFont="1" applyBorder="1" applyAlignment="1" applyProtection="1">
      <alignment horizontal="right"/>
      <protection locked="0"/>
    </xf>
    <xf numFmtId="0" fontId="17" fillId="0" borderId="0" xfId="3" applyFont="1" applyAlignment="1">
      <alignment horizontal="centerContinuous"/>
    </xf>
    <xf numFmtId="0" fontId="17" fillId="0" borderId="0" xfId="6" applyFont="1" applyAlignment="1">
      <alignment horizontal="centerContinuous"/>
    </xf>
    <xf numFmtId="0" fontId="18" fillId="0" borderId="0" xfId="6" applyFont="1" applyAlignment="1">
      <alignment horizontal="centerContinuous"/>
    </xf>
    <xf numFmtId="0" fontId="19" fillId="0" borderId="0" xfId="6" applyFont="1" applyBorder="1" applyAlignment="1" applyProtection="1">
      <alignment horizontal="centerContinuous"/>
      <protection locked="0"/>
    </xf>
    <xf numFmtId="0" fontId="17" fillId="0" borderId="0" xfId="6" applyFont="1"/>
    <xf numFmtId="0" fontId="17" fillId="0" borderId="0" xfId="6" applyFont="1" applyBorder="1" applyProtection="1">
      <protection locked="0"/>
    </xf>
    <xf numFmtId="0" fontId="20" fillId="0" borderId="0" xfId="6" applyFont="1" applyBorder="1" applyAlignment="1" applyProtection="1">
      <alignment horizontal="right"/>
      <protection locked="0"/>
    </xf>
    <xf numFmtId="0" fontId="21" fillId="0" borderId="0" xfId="5" applyFont="1" applyBorder="1" applyAlignment="1" applyProtection="1">
      <alignment horizontal="left"/>
      <protection locked="0"/>
    </xf>
    <xf numFmtId="0" fontId="18" fillId="0" borderId="0" xfId="6" applyFont="1"/>
    <xf numFmtId="0" fontId="18" fillId="0" borderId="0" xfId="6" applyFont="1" applyBorder="1" applyProtection="1">
      <protection locked="0"/>
    </xf>
    <xf numFmtId="0" fontId="19"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905F77D4-07AA-45D5-82D1-38E55FDD7EB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77FF38C-ADCA-447D-AB3B-6DC024F13D8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581496</xdr:colOff>
      <xdr:row>16</xdr:row>
      <xdr:rowOff>71976</xdr:rowOff>
    </xdr:from>
    <xdr:to>
      <xdr:col>1</xdr:col>
      <xdr:colOff>581496</xdr:colOff>
      <xdr:row>25</xdr:row>
      <xdr:rowOff>81502</xdr:rowOff>
    </xdr:to>
    <xdr:cxnSp macro="">
      <xdr:nvCxnSpPr>
        <xdr:cNvPr id="3" name="Straight Connector 2">
          <a:extLst>
            <a:ext uri="{FF2B5EF4-FFF2-40B4-BE49-F238E27FC236}">
              <a16:creationId xmlns:a16="http://schemas.microsoft.com/office/drawing/2014/main" id="{56BC08CE-FF1B-46B5-8EA4-17C312218F17}"/>
            </a:ext>
          </a:extLst>
        </xdr:cNvPr>
        <xdr:cNvCxnSpPr/>
      </xdr:nvCxnSpPr>
      <xdr:spPr>
        <a:xfrm>
          <a:off x="1181571" y="2700876"/>
          <a:ext cx="0" cy="146685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589834</xdr:colOff>
      <xdr:row>16</xdr:row>
      <xdr:rowOff>58094</xdr:rowOff>
    </xdr:from>
    <xdr:to>
      <xdr:col>3</xdr:col>
      <xdr:colOff>589834</xdr:colOff>
      <xdr:row>25</xdr:row>
      <xdr:rowOff>77289</xdr:rowOff>
    </xdr:to>
    <xdr:cxnSp macro="">
      <xdr:nvCxnSpPr>
        <xdr:cNvPr id="4" name="Straight Connector 3">
          <a:extLst>
            <a:ext uri="{FF2B5EF4-FFF2-40B4-BE49-F238E27FC236}">
              <a16:creationId xmlns:a16="http://schemas.microsoft.com/office/drawing/2014/main" id="{EE82322C-4122-4860-88BD-74EA97D29131}"/>
            </a:ext>
          </a:extLst>
        </xdr:cNvPr>
        <xdr:cNvCxnSpPr/>
      </xdr:nvCxnSpPr>
      <xdr:spPr>
        <a:xfrm>
          <a:off x="2390059" y="2686994"/>
          <a:ext cx="0" cy="147652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560441</xdr:colOff>
      <xdr:row>16</xdr:row>
      <xdr:rowOff>63955</xdr:rowOff>
    </xdr:from>
    <xdr:to>
      <xdr:col>4</xdr:col>
      <xdr:colOff>2834</xdr:colOff>
      <xdr:row>16</xdr:row>
      <xdr:rowOff>63955</xdr:rowOff>
    </xdr:to>
    <xdr:cxnSp macro="">
      <xdr:nvCxnSpPr>
        <xdr:cNvPr id="5" name="Straight Connector 4">
          <a:extLst>
            <a:ext uri="{FF2B5EF4-FFF2-40B4-BE49-F238E27FC236}">
              <a16:creationId xmlns:a16="http://schemas.microsoft.com/office/drawing/2014/main" id="{6B5F1EFC-8D01-410A-9DF1-B068FA398EF0}"/>
            </a:ext>
          </a:extLst>
        </xdr:cNvPr>
        <xdr:cNvCxnSpPr/>
      </xdr:nvCxnSpPr>
      <xdr:spPr>
        <a:xfrm>
          <a:off x="1160516" y="2692855"/>
          <a:ext cx="124261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583617</xdr:colOff>
      <xdr:row>14</xdr:row>
      <xdr:rowOff>98588</xdr:rowOff>
    </xdr:from>
    <xdr:to>
      <xdr:col>1</xdr:col>
      <xdr:colOff>583617</xdr:colOff>
      <xdr:row>16</xdr:row>
      <xdr:rowOff>33779</xdr:rowOff>
    </xdr:to>
    <xdr:cxnSp macro="">
      <xdr:nvCxnSpPr>
        <xdr:cNvPr id="6" name="Straight Connector 5">
          <a:extLst>
            <a:ext uri="{FF2B5EF4-FFF2-40B4-BE49-F238E27FC236}">
              <a16:creationId xmlns:a16="http://schemas.microsoft.com/office/drawing/2014/main" id="{8F677533-B96F-4FA8-A303-30620256BAE1}"/>
            </a:ext>
          </a:extLst>
        </xdr:cNvPr>
        <xdr:cNvCxnSpPr/>
      </xdr:nvCxnSpPr>
      <xdr:spPr>
        <a:xfrm flipV="1">
          <a:off x="1183692" y="2403638"/>
          <a:ext cx="0" cy="25904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597673</xdr:colOff>
      <xdr:row>14</xdr:row>
      <xdr:rowOff>103476</xdr:rowOff>
    </xdr:from>
    <xdr:to>
      <xdr:col>3</xdr:col>
      <xdr:colOff>597673</xdr:colOff>
      <xdr:row>16</xdr:row>
      <xdr:rowOff>38667</xdr:rowOff>
    </xdr:to>
    <xdr:cxnSp macro="">
      <xdr:nvCxnSpPr>
        <xdr:cNvPr id="7" name="Straight Connector 6">
          <a:extLst>
            <a:ext uri="{FF2B5EF4-FFF2-40B4-BE49-F238E27FC236}">
              <a16:creationId xmlns:a16="http://schemas.microsoft.com/office/drawing/2014/main" id="{A5B2BF30-7D09-47C0-931B-6C315AC10588}"/>
            </a:ext>
          </a:extLst>
        </xdr:cNvPr>
        <xdr:cNvCxnSpPr/>
      </xdr:nvCxnSpPr>
      <xdr:spPr>
        <a:xfrm flipV="1">
          <a:off x="2397898" y="2408526"/>
          <a:ext cx="0" cy="25904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328810</xdr:colOff>
      <xdr:row>16</xdr:row>
      <xdr:rowOff>63279</xdr:rowOff>
    </xdr:from>
    <xdr:to>
      <xdr:col>1</xdr:col>
      <xdr:colOff>547969</xdr:colOff>
      <xdr:row>16</xdr:row>
      <xdr:rowOff>63279</xdr:rowOff>
    </xdr:to>
    <xdr:cxnSp macro="">
      <xdr:nvCxnSpPr>
        <xdr:cNvPr id="8" name="Straight Connector 7">
          <a:extLst>
            <a:ext uri="{FF2B5EF4-FFF2-40B4-BE49-F238E27FC236}">
              <a16:creationId xmlns:a16="http://schemas.microsoft.com/office/drawing/2014/main" id="{376EAA76-E548-463F-BBFF-BC10F1EE9572}"/>
            </a:ext>
          </a:extLst>
        </xdr:cNvPr>
        <xdr:cNvCxnSpPr/>
      </xdr:nvCxnSpPr>
      <xdr:spPr>
        <a:xfrm>
          <a:off x="928885" y="2692179"/>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248430</xdr:colOff>
      <xdr:row>25</xdr:row>
      <xdr:rowOff>104739</xdr:rowOff>
    </xdr:from>
    <xdr:to>
      <xdr:col>1</xdr:col>
      <xdr:colOff>467289</xdr:colOff>
      <xdr:row>25</xdr:row>
      <xdr:rowOff>104739</xdr:rowOff>
    </xdr:to>
    <xdr:cxnSp macro="">
      <xdr:nvCxnSpPr>
        <xdr:cNvPr id="9" name="Straight Arrow Connector 8">
          <a:extLst>
            <a:ext uri="{FF2B5EF4-FFF2-40B4-BE49-F238E27FC236}">
              <a16:creationId xmlns:a16="http://schemas.microsoft.com/office/drawing/2014/main" id="{3E281122-2733-46D3-A041-DD860A01FA7F}"/>
            </a:ext>
          </a:extLst>
        </xdr:cNvPr>
        <xdr:cNvCxnSpPr/>
      </xdr:nvCxnSpPr>
      <xdr:spPr>
        <a:xfrm>
          <a:off x="848505" y="4190964"/>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88190</xdr:colOff>
      <xdr:row>25</xdr:row>
      <xdr:rowOff>72915</xdr:rowOff>
    </xdr:from>
    <xdr:to>
      <xdr:col>4</xdr:col>
      <xdr:colOff>349898</xdr:colOff>
      <xdr:row>25</xdr:row>
      <xdr:rowOff>73178</xdr:rowOff>
    </xdr:to>
    <xdr:cxnSp macro="">
      <xdr:nvCxnSpPr>
        <xdr:cNvPr id="10" name="Straight Arrow Connector 9">
          <a:extLst>
            <a:ext uri="{FF2B5EF4-FFF2-40B4-BE49-F238E27FC236}">
              <a16:creationId xmlns:a16="http://schemas.microsoft.com/office/drawing/2014/main" id="{6BEA4BF7-731F-4D34-9D8B-20390A4CFED8}"/>
            </a:ext>
          </a:extLst>
        </xdr:cNvPr>
        <xdr:cNvCxnSpPr/>
      </xdr:nvCxnSpPr>
      <xdr:spPr>
        <a:xfrm flipH="1">
          <a:off x="2488490" y="4159140"/>
          <a:ext cx="261708" cy="26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579561</xdr:colOff>
      <xdr:row>27</xdr:row>
      <xdr:rowOff>33970</xdr:rowOff>
    </xdr:from>
    <xdr:to>
      <xdr:col>1</xdr:col>
      <xdr:colOff>581648</xdr:colOff>
      <xdr:row>29</xdr:row>
      <xdr:rowOff>28726</xdr:rowOff>
    </xdr:to>
    <xdr:cxnSp macro="">
      <xdr:nvCxnSpPr>
        <xdr:cNvPr id="11" name="Straight Arrow Connector 10">
          <a:extLst>
            <a:ext uri="{FF2B5EF4-FFF2-40B4-BE49-F238E27FC236}">
              <a16:creationId xmlns:a16="http://schemas.microsoft.com/office/drawing/2014/main" id="{C20FE7B6-B7D4-4AF1-92C2-A872B3431754}"/>
            </a:ext>
          </a:extLst>
        </xdr:cNvPr>
        <xdr:cNvCxnSpPr/>
      </xdr:nvCxnSpPr>
      <xdr:spPr>
        <a:xfrm>
          <a:off x="1179636" y="4444045"/>
          <a:ext cx="2087" cy="3186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586600</xdr:colOff>
      <xdr:row>27</xdr:row>
      <xdr:rowOff>39194</xdr:rowOff>
    </xdr:from>
    <xdr:to>
      <xdr:col>3</xdr:col>
      <xdr:colOff>588938</xdr:colOff>
      <xdr:row>29</xdr:row>
      <xdr:rowOff>28022</xdr:rowOff>
    </xdr:to>
    <xdr:cxnSp macro="">
      <xdr:nvCxnSpPr>
        <xdr:cNvPr id="12" name="Straight Arrow Connector 11">
          <a:extLst>
            <a:ext uri="{FF2B5EF4-FFF2-40B4-BE49-F238E27FC236}">
              <a16:creationId xmlns:a16="http://schemas.microsoft.com/office/drawing/2014/main" id="{D0768863-0BE5-4EA2-96D5-39A2C52D0F75}"/>
            </a:ext>
          </a:extLst>
        </xdr:cNvPr>
        <xdr:cNvCxnSpPr/>
      </xdr:nvCxnSpPr>
      <xdr:spPr>
        <a:xfrm flipH="1" flipV="1">
          <a:off x="2386825" y="4449269"/>
          <a:ext cx="2338" cy="3126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345352</xdr:colOff>
      <xdr:row>28</xdr:row>
      <xdr:rowOff>58422</xdr:rowOff>
    </xdr:from>
    <xdr:to>
      <xdr:col>2</xdr:col>
      <xdr:colOff>42514</xdr:colOff>
      <xdr:row>29</xdr:row>
      <xdr:rowOff>94511</xdr:rowOff>
    </xdr:to>
    <xdr:sp macro="" textlink="">
      <xdr:nvSpPr>
        <xdr:cNvPr id="13" name="TextBox 12">
          <a:extLst>
            <a:ext uri="{FF2B5EF4-FFF2-40B4-BE49-F238E27FC236}">
              <a16:creationId xmlns:a16="http://schemas.microsoft.com/office/drawing/2014/main" id="{FB28D810-11D5-4647-8467-29C7DE0E0B08}"/>
            </a:ext>
          </a:extLst>
        </xdr:cNvPr>
        <xdr:cNvSpPr txBox="1"/>
      </xdr:nvSpPr>
      <xdr:spPr>
        <a:xfrm>
          <a:off x="945427" y="4630422"/>
          <a:ext cx="297237" cy="198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V</a:t>
          </a:r>
          <a:endParaRPr lang="en-CA" sz="500"/>
        </a:p>
      </xdr:txBody>
    </xdr:sp>
    <xdr:clientData/>
  </xdr:twoCellAnchor>
  <xdr:twoCellAnchor>
    <xdr:from>
      <xdr:col>3</xdr:col>
      <xdr:colOff>569863</xdr:colOff>
      <xdr:row>28</xdr:row>
      <xdr:rowOff>58288</xdr:rowOff>
    </xdr:from>
    <xdr:to>
      <xdr:col>4</xdr:col>
      <xdr:colOff>264802</xdr:colOff>
      <xdr:row>29</xdr:row>
      <xdr:rowOff>92148</xdr:rowOff>
    </xdr:to>
    <xdr:sp macro="" textlink="">
      <xdr:nvSpPr>
        <xdr:cNvPr id="14" name="TextBox 13">
          <a:extLst>
            <a:ext uri="{FF2B5EF4-FFF2-40B4-BE49-F238E27FC236}">
              <a16:creationId xmlns:a16="http://schemas.microsoft.com/office/drawing/2014/main" id="{3603DE24-84C7-46CB-9CF3-032EBD610956}"/>
            </a:ext>
          </a:extLst>
        </xdr:cNvPr>
        <xdr:cNvSpPr txBox="1"/>
      </xdr:nvSpPr>
      <xdr:spPr>
        <a:xfrm>
          <a:off x="2370088" y="4630288"/>
          <a:ext cx="295014" cy="195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V</a:t>
          </a:r>
          <a:endParaRPr lang="en-CA" sz="500"/>
        </a:p>
      </xdr:txBody>
    </xdr:sp>
    <xdr:clientData/>
  </xdr:twoCellAnchor>
  <xdr:twoCellAnchor>
    <xdr:from>
      <xdr:col>2</xdr:col>
      <xdr:colOff>496170</xdr:colOff>
      <xdr:row>13</xdr:row>
      <xdr:rowOff>120920</xdr:rowOff>
    </xdr:from>
    <xdr:to>
      <xdr:col>3</xdr:col>
      <xdr:colOff>59399</xdr:colOff>
      <xdr:row>15</xdr:row>
      <xdr:rowOff>17791</xdr:rowOff>
    </xdr:to>
    <xdr:sp macro="" textlink="">
      <xdr:nvSpPr>
        <xdr:cNvPr id="15" name="TextBox 14">
          <a:extLst>
            <a:ext uri="{FF2B5EF4-FFF2-40B4-BE49-F238E27FC236}">
              <a16:creationId xmlns:a16="http://schemas.microsoft.com/office/drawing/2014/main" id="{13CE8414-C757-4861-8EF8-580D81A9D550}"/>
            </a:ext>
          </a:extLst>
        </xdr:cNvPr>
        <xdr:cNvSpPr txBox="1"/>
      </xdr:nvSpPr>
      <xdr:spPr>
        <a:xfrm>
          <a:off x="1696320" y="2264045"/>
          <a:ext cx="163304" cy="220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1</xdr:col>
      <xdr:colOff>582823</xdr:colOff>
      <xdr:row>14</xdr:row>
      <xdr:rowOff>150160</xdr:rowOff>
    </xdr:from>
    <xdr:to>
      <xdr:col>3</xdr:col>
      <xdr:colOff>596145</xdr:colOff>
      <xdr:row>14</xdr:row>
      <xdr:rowOff>150160</xdr:rowOff>
    </xdr:to>
    <xdr:cxnSp macro="">
      <xdr:nvCxnSpPr>
        <xdr:cNvPr id="16" name="Straight Arrow Connector 15">
          <a:extLst>
            <a:ext uri="{FF2B5EF4-FFF2-40B4-BE49-F238E27FC236}">
              <a16:creationId xmlns:a16="http://schemas.microsoft.com/office/drawing/2014/main" id="{A0224C03-18F6-4E93-AB93-B8A6AE283C91}"/>
            </a:ext>
          </a:extLst>
        </xdr:cNvPr>
        <xdr:cNvCxnSpPr/>
      </xdr:nvCxnSpPr>
      <xdr:spPr>
        <a:xfrm flipH="1">
          <a:off x="1182898" y="2455210"/>
          <a:ext cx="121347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217629</xdr:colOff>
      <xdr:row>17</xdr:row>
      <xdr:rowOff>38323</xdr:rowOff>
    </xdr:from>
    <xdr:to>
      <xdr:col>1</xdr:col>
      <xdr:colOff>476765</xdr:colOff>
      <xdr:row>18</xdr:row>
      <xdr:rowOff>152934</xdr:rowOff>
    </xdr:to>
    <xdr:sp macro="" textlink="">
      <xdr:nvSpPr>
        <xdr:cNvPr id="17" name="TextBox 16">
          <a:extLst>
            <a:ext uri="{FF2B5EF4-FFF2-40B4-BE49-F238E27FC236}">
              <a16:creationId xmlns:a16="http://schemas.microsoft.com/office/drawing/2014/main" id="{692E2C27-0415-4154-A988-8FF01CA5728C}"/>
            </a:ext>
          </a:extLst>
        </xdr:cNvPr>
        <xdr:cNvSpPr txBox="1"/>
      </xdr:nvSpPr>
      <xdr:spPr>
        <a:xfrm>
          <a:off x="817704" y="2829148"/>
          <a:ext cx="259136" cy="276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44941</xdr:colOff>
      <xdr:row>18</xdr:row>
      <xdr:rowOff>132227</xdr:rowOff>
    </xdr:from>
    <xdr:to>
      <xdr:col>2</xdr:col>
      <xdr:colOff>304900</xdr:colOff>
      <xdr:row>20</xdr:row>
      <xdr:rowOff>58514</xdr:rowOff>
    </xdr:to>
    <xdr:sp macro="" textlink="">
      <xdr:nvSpPr>
        <xdr:cNvPr id="18" name="TextBox 17">
          <a:extLst>
            <a:ext uri="{FF2B5EF4-FFF2-40B4-BE49-F238E27FC236}">
              <a16:creationId xmlns:a16="http://schemas.microsoft.com/office/drawing/2014/main" id="{D3A94E19-CA2D-4CCA-A473-96CD8CED4FE9}"/>
            </a:ext>
          </a:extLst>
        </xdr:cNvPr>
        <xdr:cNvSpPr txBox="1"/>
      </xdr:nvSpPr>
      <xdr:spPr>
        <a:xfrm>
          <a:off x="1245091" y="3084977"/>
          <a:ext cx="259959" cy="250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p>
      </xdr:txBody>
    </xdr:sp>
    <xdr:clientData/>
  </xdr:twoCellAnchor>
  <xdr:twoCellAnchor>
    <xdr:from>
      <xdr:col>1</xdr:col>
      <xdr:colOff>422330</xdr:colOff>
      <xdr:row>16</xdr:row>
      <xdr:rowOff>59169</xdr:rowOff>
    </xdr:from>
    <xdr:to>
      <xdr:col>1</xdr:col>
      <xdr:colOff>422963</xdr:colOff>
      <xdr:row>19</xdr:row>
      <xdr:rowOff>73390</xdr:rowOff>
    </xdr:to>
    <xdr:cxnSp macro="">
      <xdr:nvCxnSpPr>
        <xdr:cNvPr id="19" name="Straight Arrow Connector 18">
          <a:extLst>
            <a:ext uri="{FF2B5EF4-FFF2-40B4-BE49-F238E27FC236}">
              <a16:creationId xmlns:a16="http://schemas.microsoft.com/office/drawing/2014/main" id="{66689A57-2FEE-43AC-87AA-B20F8110E868}"/>
            </a:ext>
          </a:extLst>
        </xdr:cNvPr>
        <xdr:cNvCxnSpPr/>
      </xdr:nvCxnSpPr>
      <xdr:spPr>
        <a:xfrm flipH="1" flipV="1">
          <a:off x="1022405" y="2688069"/>
          <a:ext cx="633" cy="499996"/>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221718</xdr:colOff>
      <xdr:row>21</xdr:row>
      <xdr:rowOff>68366</xdr:rowOff>
    </xdr:from>
    <xdr:to>
      <xdr:col>1</xdr:col>
      <xdr:colOff>462068</xdr:colOff>
      <xdr:row>23</xdr:row>
      <xdr:rowOff>28657</xdr:rowOff>
    </xdr:to>
    <xdr:sp macro="" textlink="">
      <xdr:nvSpPr>
        <xdr:cNvPr id="20" name="TextBox 19">
          <a:extLst>
            <a:ext uri="{FF2B5EF4-FFF2-40B4-BE49-F238E27FC236}">
              <a16:creationId xmlns:a16="http://schemas.microsoft.com/office/drawing/2014/main" id="{D2BD16B8-D9C9-494D-88C0-50830DC37D7D}"/>
            </a:ext>
          </a:extLst>
        </xdr:cNvPr>
        <xdr:cNvSpPr txBox="1"/>
      </xdr:nvSpPr>
      <xdr:spPr>
        <a:xfrm>
          <a:off x="821793" y="3506891"/>
          <a:ext cx="240350" cy="284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a</a:t>
          </a:r>
        </a:p>
      </xdr:txBody>
    </xdr:sp>
    <xdr:clientData/>
  </xdr:twoCellAnchor>
  <xdr:twoCellAnchor>
    <xdr:from>
      <xdr:col>1</xdr:col>
      <xdr:colOff>326413</xdr:colOff>
      <xdr:row>19</xdr:row>
      <xdr:rowOff>74285</xdr:rowOff>
    </xdr:from>
    <xdr:to>
      <xdr:col>1</xdr:col>
      <xdr:colOff>563800</xdr:colOff>
      <xdr:row>19</xdr:row>
      <xdr:rowOff>74358</xdr:rowOff>
    </xdr:to>
    <xdr:cxnSp macro="">
      <xdr:nvCxnSpPr>
        <xdr:cNvPr id="21" name="Straight Arrow Connector 20">
          <a:extLst>
            <a:ext uri="{FF2B5EF4-FFF2-40B4-BE49-F238E27FC236}">
              <a16:creationId xmlns:a16="http://schemas.microsoft.com/office/drawing/2014/main" id="{61AFD04F-10F5-4814-A548-A1C11DB0022E}"/>
            </a:ext>
          </a:extLst>
        </xdr:cNvPr>
        <xdr:cNvCxnSpPr/>
      </xdr:nvCxnSpPr>
      <xdr:spPr>
        <a:xfrm>
          <a:off x="926488" y="3188960"/>
          <a:ext cx="237387" cy="73"/>
        </a:xfrm>
        <a:prstGeom prst="straightConnector1">
          <a:avLst/>
        </a:prstGeom>
        <a:ln w="95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426293</xdr:colOff>
      <xdr:row>19</xdr:row>
      <xdr:rowOff>66729</xdr:rowOff>
    </xdr:from>
    <xdr:to>
      <xdr:col>1</xdr:col>
      <xdr:colOff>429624</xdr:colOff>
      <xdr:row>25</xdr:row>
      <xdr:rowOff>63401</xdr:rowOff>
    </xdr:to>
    <xdr:cxnSp macro="">
      <xdr:nvCxnSpPr>
        <xdr:cNvPr id="22" name="Straight Arrow Connector 21">
          <a:extLst>
            <a:ext uri="{FF2B5EF4-FFF2-40B4-BE49-F238E27FC236}">
              <a16:creationId xmlns:a16="http://schemas.microsoft.com/office/drawing/2014/main" id="{FB27AF4F-61FA-49D2-9534-5E27CA19B6C2}"/>
            </a:ext>
          </a:extLst>
        </xdr:cNvPr>
        <xdr:cNvCxnSpPr/>
      </xdr:nvCxnSpPr>
      <xdr:spPr>
        <a:xfrm flipH="1" flipV="1">
          <a:off x="1026368" y="3181404"/>
          <a:ext cx="3331" cy="96822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6661</xdr:colOff>
      <xdr:row>24</xdr:row>
      <xdr:rowOff>106740</xdr:rowOff>
    </xdr:from>
    <xdr:to>
      <xdr:col>1</xdr:col>
      <xdr:colOff>349694</xdr:colOff>
      <xdr:row>25</xdr:row>
      <xdr:rowOff>146754</xdr:rowOff>
    </xdr:to>
    <xdr:sp macro="" textlink="">
      <xdr:nvSpPr>
        <xdr:cNvPr id="23" name="TextBox 22">
          <a:extLst>
            <a:ext uri="{FF2B5EF4-FFF2-40B4-BE49-F238E27FC236}">
              <a16:creationId xmlns:a16="http://schemas.microsoft.com/office/drawing/2014/main" id="{02FA8593-44BC-4015-B1FB-4BD40EA07EE2}"/>
            </a:ext>
          </a:extLst>
        </xdr:cNvPr>
        <xdr:cNvSpPr txBox="1"/>
      </xdr:nvSpPr>
      <xdr:spPr>
        <a:xfrm>
          <a:off x="606736" y="4031040"/>
          <a:ext cx="343033" cy="20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1</xdr:col>
      <xdr:colOff>513819</xdr:colOff>
      <xdr:row>16</xdr:row>
      <xdr:rowOff>16582</xdr:rowOff>
    </xdr:from>
    <xdr:to>
      <xdr:col>2</xdr:col>
      <xdr:colOff>107127</xdr:colOff>
      <xdr:row>17</xdr:row>
      <xdr:rowOff>72916</xdr:rowOff>
    </xdr:to>
    <xdr:sp macro="" textlink="">
      <xdr:nvSpPr>
        <xdr:cNvPr id="24" name="TextBox 23">
          <a:extLst>
            <a:ext uri="{FF2B5EF4-FFF2-40B4-BE49-F238E27FC236}">
              <a16:creationId xmlns:a16="http://schemas.microsoft.com/office/drawing/2014/main" id="{ABB7E654-17C7-4D9A-8017-1F9D24ECA4E2}"/>
            </a:ext>
          </a:extLst>
        </xdr:cNvPr>
        <xdr:cNvSpPr txBox="1"/>
      </xdr:nvSpPr>
      <xdr:spPr>
        <a:xfrm>
          <a:off x="1113894" y="2645482"/>
          <a:ext cx="193383" cy="218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3</xdr:col>
      <xdr:colOff>382851</xdr:colOff>
      <xdr:row>16</xdr:row>
      <xdr:rowOff>36268</xdr:rowOff>
    </xdr:from>
    <xdr:to>
      <xdr:col>3</xdr:col>
      <xdr:colOff>558312</xdr:colOff>
      <xdr:row>17</xdr:row>
      <xdr:rowOff>75050</xdr:rowOff>
    </xdr:to>
    <xdr:sp macro="" textlink="">
      <xdr:nvSpPr>
        <xdr:cNvPr id="25" name="TextBox 24">
          <a:extLst>
            <a:ext uri="{FF2B5EF4-FFF2-40B4-BE49-F238E27FC236}">
              <a16:creationId xmlns:a16="http://schemas.microsoft.com/office/drawing/2014/main" id="{653983B2-87F1-4F11-8E00-1B61DA2C2C7D}"/>
            </a:ext>
          </a:extLst>
        </xdr:cNvPr>
        <xdr:cNvSpPr txBox="1"/>
      </xdr:nvSpPr>
      <xdr:spPr>
        <a:xfrm>
          <a:off x="2183076" y="2665168"/>
          <a:ext cx="175461" cy="20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D</a:t>
          </a:r>
        </a:p>
      </xdr:txBody>
    </xdr:sp>
    <xdr:clientData/>
  </xdr:twoCellAnchor>
  <xdr:twoCellAnchor>
    <xdr:from>
      <xdr:col>2</xdr:col>
      <xdr:colOff>35263</xdr:colOff>
      <xdr:row>21</xdr:row>
      <xdr:rowOff>127995</xdr:rowOff>
    </xdr:from>
    <xdr:to>
      <xdr:col>2</xdr:col>
      <xdr:colOff>373888</xdr:colOff>
      <xdr:row>23</xdr:row>
      <xdr:rowOff>125914</xdr:rowOff>
    </xdr:to>
    <xdr:sp macro="" textlink="">
      <xdr:nvSpPr>
        <xdr:cNvPr id="26" name="TextBox 25">
          <a:extLst>
            <a:ext uri="{FF2B5EF4-FFF2-40B4-BE49-F238E27FC236}">
              <a16:creationId xmlns:a16="http://schemas.microsoft.com/office/drawing/2014/main" id="{B5A432FE-7E4F-46F6-BB7B-85DAECFC9AE8}"/>
            </a:ext>
          </a:extLst>
        </xdr:cNvPr>
        <xdr:cNvSpPr txBox="1"/>
      </xdr:nvSpPr>
      <xdr:spPr>
        <a:xfrm>
          <a:off x="1235413" y="3566520"/>
          <a:ext cx="338625" cy="321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306398</xdr:colOff>
      <xdr:row>21</xdr:row>
      <xdr:rowOff>150473</xdr:rowOff>
    </xdr:from>
    <xdr:to>
      <xdr:col>3</xdr:col>
      <xdr:colOff>587800</xdr:colOff>
      <xdr:row>23</xdr:row>
      <xdr:rowOff>143423</xdr:rowOff>
    </xdr:to>
    <xdr:sp macro="" textlink="">
      <xdr:nvSpPr>
        <xdr:cNvPr id="27" name="TextBox 26">
          <a:extLst>
            <a:ext uri="{FF2B5EF4-FFF2-40B4-BE49-F238E27FC236}">
              <a16:creationId xmlns:a16="http://schemas.microsoft.com/office/drawing/2014/main" id="{7809CC79-E9B7-4020-9A88-0672949339C8}"/>
            </a:ext>
          </a:extLst>
        </xdr:cNvPr>
        <xdr:cNvSpPr txBox="1"/>
      </xdr:nvSpPr>
      <xdr:spPr>
        <a:xfrm>
          <a:off x="2106623" y="3588998"/>
          <a:ext cx="281402" cy="31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500"/>
        </a:p>
      </xdr:txBody>
    </xdr:sp>
    <xdr:clientData/>
  </xdr:twoCellAnchor>
  <xdr:twoCellAnchor>
    <xdr:from>
      <xdr:col>2</xdr:col>
      <xdr:colOff>13444</xdr:colOff>
      <xdr:row>21</xdr:row>
      <xdr:rowOff>94599</xdr:rowOff>
    </xdr:from>
    <xdr:to>
      <xdr:col>2</xdr:col>
      <xdr:colOff>102741</xdr:colOff>
      <xdr:row>22</xdr:row>
      <xdr:rowOff>59193</xdr:rowOff>
    </xdr:to>
    <xdr:cxnSp macro="">
      <xdr:nvCxnSpPr>
        <xdr:cNvPr id="28" name="Straight Arrow Connector 27">
          <a:extLst>
            <a:ext uri="{FF2B5EF4-FFF2-40B4-BE49-F238E27FC236}">
              <a16:creationId xmlns:a16="http://schemas.microsoft.com/office/drawing/2014/main" id="{9D9BF253-F615-434C-AAAC-87E0D3229D6E}"/>
            </a:ext>
          </a:extLst>
        </xdr:cNvPr>
        <xdr:cNvCxnSpPr/>
      </xdr:nvCxnSpPr>
      <xdr:spPr>
        <a:xfrm flipH="1" flipV="1">
          <a:off x="1213594" y="3533124"/>
          <a:ext cx="89297" cy="12651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448892</xdr:colOff>
      <xdr:row>17</xdr:row>
      <xdr:rowOff>17031</xdr:rowOff>
    </xdr:from>
    <xdr:to>
      <xdr:col>3</xdr:col>
      <xdr:colOff>158481</xdr:colOff>
      <xdr:row>18</xdr:row>
      <xdr:rowOff>74042</xdr:rowOff>
    </xdr:to>
    <xdr:sp macro="" textlink="">
      <xdr:nvSpPr>
        <xdr:cNvPr id="29" name="TextBox 28">
          <a:extLst>
            <a:ext uri="{FF2B5EF4-FFF2-40B4-BE49-F238E27FC236}">
              <a16:creationId xmlns:a16="http://schemas.microsoft.com/office/drawing/2014/main" id="{40DE86D0-609F-4D55-A62F-C803FD95FE67}"/>
            </a:ext>
          </a:extLst>
        </xdr:cNvPr>
        <xdr:cNvSpPr txBox="1"/>
      </xdr:nvSpPr>
      <xdr:spPr>
        <a:xfrm>
          <a:off x="1649042" y="2807856"/>
          <a:ext cx="309664" cy="21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2</a:t>
          </a:r>
        </a:p>
      </xdr:txBody>
    </xdr:sp>
    <xdr:clientData/>
  </xdr:twoCellAnchor>
  <xdr:twoCellAnchor>
    <xdr:from>
      <xdr:col>2</xdr:col>
      <xdr:colOff>306399</xdr:colOff>
      <xdr:row>16</xdr:row>
      <xdr:rowOff>80051</xdr:rowOff>
    </xdr:from>
    <xdr:to>
      <xdr:col>2</xdr:col>
      <xdr:colOff>307397</xdr:colOff>
      <xdr:row>25</xdr:row>
      <xdr:rowOff>66729</xdr:rowOff>
    </xdr:to>
    <xdr:cxnSp macro="">
      <xdr:nvCxnSpPr>
        <xdr:cNvPr id="30" name="Straight Arrow Connector 29">
          <a:extLst>
            <a:ext uri="{FF2B5EF4-FFF2-40B4-BE49-F238E27FC236}">
              <a16:creationId xmlns:a16="http://schemas.microsoft.com/office/drawing/2014/main" id="{4977867E-11FC-4581-B796-711CDCFB3F16}"/>
            </a:ext>
          </a:extLst>
        </xdr:cNvPr>
        <xdr:cNvCxnSpPr/>
      </xdr:nvCxnSpPr>
      <xdr:spPr>
        <a:xfrm>
          <a:off x="1506549" y="2708951"/>
          <a:ext cx="998" cy="144400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542053</xdr:colOff>
      <xdr:row>24</xdr:row>
      <xdr:rowOff>30925</xdr:rowOff>
    </xdr:from>
    <xdr:to>
      <xdr:col>2</xdr:col>
      <xdr:colOff>201159</xdr:colOff>
      <xdr:row>25</xdr:row>
      <xdr:rowOff>60064</xdr:rowOff>
    </xdr:to>
    <xdr:sp macro="" textlink="">
      <xdr:nvSpPr>
        <xdr:cNvPr id="31" name="TextBox 30">
          <a:extLst>
            <a:ext uri="{FF2B5EF4-FFF2-40B4-BE49-F238E27FC236}">
              <a16:creationId xmlns:a16="http://schemas.microsoft.com/office/drawing/2014/main" id="{1D2036E8-A188-488C-ADFE-7220AB210279}"/>
            </a:ext>
          </a:extLst>
        </xdr:cNvPr>
        <xdr:cNvSpPr txBox="1"/>
      </xdr:nvSpPr>
      <xdr:spPr>
        <a:xfrm>
          <a:off x="1142128" y="3955225"/>
          <a:ext cx="259181" cy="191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386924</xdr:colOff>
      <xdr:row>24</xdr:row>
      <xdr:rowOff>34755</xdr:rowOff>
    </xdr:from>
    <xdr:to>
      <xdr:col>4</xdr:col>
      <xdr:colOff>33496</xdr:colOff>
      <xdr:row>25</xdr:row>
      <xdr:rowOff>50420</xdr:rowOff>
    </xdr:to>
    <xdr:sp macro="" textlink="">
      <xdr:nvSpPr>
        <xdr:cNvPr id="32" name="TextBox 31">
          <a:extLst>
            <a:ext uri="{FF2B5EF4-FFF2-40B4-BE49-F238E27FC236}">
              <a16:creationId xmlns:a16="http://schemas.microsoft.com/office/drawing/2014/main" id="{DFFF9FA8-DE00-4B70-A2DD-B092C33C9825}"/>
            </a:ext>
          </a:extLst>
        </xdr:cNvPr>
        <xdr:cNvSpPr txBox="1"/>
      </xdr:nvSpPr>
      <xdr:spPr>
        <a:xfrm>
          <a:off x="2187149" y="3959055"/>
          <a:ext cx="246647" cy="177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47282</xdr:colOff>
      <xdr:row>16</xdr:row>
      <xdr:rowOff>76738</xdr:rowOff>
    </xdr:from>
    <xdr:to>
      <xdr:col>3</xdr:col>
      <xdr:colOff>178251</xdr:colOff>
      <xdr:row>17</xdr:row>
      <xdr:rowOff>101876</xdr:rowOff>
    </xdr:to>
    <xdr:cxnSp macro="">
      <xdr:nvCxnSpPr>
        <xdr:cNvPr id="33" name="Straight Arrow Connector 32">
          <a:extLst>
            <a:ext uri="{FF2B5EF4-FFF2-40B4-BE49-F238E27FC236}">
              <a16:creationId xmlns:a16="http://schemas.microsoft.com/office/drawing/2014/main" id="{2BD08FE9-7CE8-4FCD-B9A3-BBBA6EDA380C}"/>
            </a:ext>
          </a:extLst>
        </xdr:cNvPr>
        <xdr:cNvCxnSpPr/>
      </xdr:nvCxnSpPr>
      <xdr:spPr>
        <a:xfrm flipV="1">
          <a:off x="1847507" y="2705638"/>
          <a:ext cx="130969" cy="1870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486241</xdr:colOff>
      <xdr:row>21</xdr:row>
      <xdr:rowOff>134055</xdr:rowOff>
    </xdr:from>
    <xdr:to>
      <xdr:col>3</xdr:col>
      <xdr:colOff>555921</xdr:colOff>
      <xdr:row>22</xdr:row>
      <xdr:rowOff>86712</xdr:rowOff>
    </xdr:to>
    <xdr:cxnSp macro="">
      <xdr:nvCxnSpPr>
        <xdr:cNvPr id="34" name="Straight Arrow Connector 33">
          <a:extLst>
            <a:ext uri="{FF2B5EF4-FFF2-40B4-BE49-F238E27FC236}">
              <a16:creationId xmlns:a16="http://schemas.microsoft.com/office/drawing/2014/main" id="{D3937E20-79E1-4419-9FA5-2B3D3FEFE2F3}"/>
            </a:ext>
          </a:extLst>
        </xdr:cNvPr>
        <xdr:cNvCxnSpPr/>
      </xdr:nvCxnSpPr>
      <xdr:spPr>
        <a:xfrm flipV="1">
          <a:off x="2286466" y="3572580"/>
          <a:ext cx="69680" cy="11458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259301</xdr:colOff>
      <xdr:row>20</xdr:row>
      <xdr:rowOff>30089</xdr:rowOff>
    </xdr:from>
    <xdr:to>
      <xdr:col>2</xdr:col>
      <xdr:colOff>484893</xdr:colOff>
      <xdr:row>21</xdr:row>
      <xdr:rowOff>115133</xdr:rowOff>
    </xdr:to>
    <xdr:sp macro="" textlink="">
      <xdr:nvSpPr>
        <xdr:cNvPr id="35" name="TextBox 34">
          <a:extLst>
            <a:ext uri="{FF2B5EF4-FFF2-40B4-BE49-F238E27FC236}">
              <a16:creationId xmlns:a16="http://schemas.microsoft.com/office/drawing/2014/main" id="{DFCFD4A1-8B5C-4AD5-A8B3-1EE6A1D7DBFE}"/>
            </a:ext>
          </a:extLst>
        </xdr:cNvPr>
        <xdr:cNvSpPr txBox="1"/>
      </xdr:nvSpPr>
      <xdr:spPr>
        <a:xfrm>
          <a:off x="1459451" y="3306689"/>
          <a:ext cx="225592" cy="246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2</xdr:col>
      <xdr:colOff>78739</xdr:colOff>
      <xdr:row>25</xdr:row>
      <xdr:rowOff>63399</xdr:rowOff>
    </xdr:from>
    <xdr:to>
      <xdr:col>2</xdr:col>
      <xdr:colOff>386329</xdr:colOff>
      <xdr:row>25</xdr:row>
      <xdr:rowOff>64367</xdr:rowOff>
    </xdr:to>
    <xdr:cxnSp macro="">
      <xdr:nvCxnSpPr>
        <xdr:cNvPr id="36" name="Straight Connector 35">
          <a:extLst>
            <a:ext uri="{FF2B5EF4-FFF2-40B4-BE49-F238E27FC236}">
              <a16:creationId xmlns:a16="http://schemas.microsoft.com/office/drawing/2014/main" id="{9AB39ADD-E4DD-4C0E-9420-5E341833EDCF}"/>
            </a:ext>
          </a:extLst>
        </xdr:cNvPr>
        <xdr:cNvCxnSpPr/>
      </xdr:nvCxnSpPr>
      <xdr:spPr>
        <a:xfrm flipV="1">
          <a:off x="1278889" y="4149624"/>
          <a:ext cx="307590" cy="96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329711</xdr:colOff>
      <xdr:row>25</xdr:row>
      <xdr:rowOff>60069</xdr:rowOff>
    </xdr:from>
    <xdr:to>
      <xdr:col>1</xdr:col>
      <xdr:colOff>476250</xdr:colOff>
      <xdr:row>25</xdr:row>
      <xdr:rowOff>60069</xdr:rowOff>
    </xdr:to>
    <xdr:cxnSp macro="">
      <xdr:nvCxnSpPr>
        <xdr:cNvPr id="37" name="Straight Connector 36">
          <a:extLst>
            <a:ext uri="{FF2B5EF4-FFF2-40B4-BE49-F238E27FC236}">
              <a16:creationId xmlns:a16="http://schemas.microsoft.com/office/drawing/2014/main" id="{00F0F014-09F2-4EA6-BAFD-CA774D0885C9}"/>
            </a:ext>
          </a:extLst>
        </xdr:cNvPr>
        <xdr:cNvCxnSpPr/>
      </xdr:nvCxnSpPr>
      <xdr:spPr>
        <a:xfrm flipH="1">
          <a:off x="929786" y="4146294"/>
          <a:ext cx="1465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502141</xdr:colOff>
      <xdr:row>18</xdr:row>
      <xdr:rowOff>121114</xdr:rowOff>
    </xdr:from>
    <xdr:to>
      <xdr:col>2</xdr:col>
      <xdr:colOff>158850</xdr:colOff>
      <xdr:row>20</xdr:row>
      <xdr:rowOff>47401</xdr:rowOff>
    </xdr:to>
    <xdr:sp macro="" textlink="">
      <xdr:nvSpPr>
        <xdr:cNvPr id="38" name="TextBox 37">
          <a:extLst>
            <a:ext uri="{FF2B5EF4-FFF2-40B4-BE49-F238E27FC236}">
              <a16:creationId xmlns:a16="http://schemas.microsoft.com/office/drawing/2014/main" id="{75CCC349-0D8E-40A0-8B7B-2CD7B7747C58}"/>
            </a:ext>
          </a:extLst>
        </xdr:cNvPr>
        <xdr:cNvSpPr txBox="1"/>
      </xdr:nvSpPr>
      <xdr:spPr>
        <a:xfrm>
          <a:off x="1102216" y="3073864"/>
          <a:ext cx="256784" cy="250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1</xdr:col>
      <xdr:colOff>470390</xdr:colOff>
      <xdr:row>18</xdr:row>
      <xdr:rowOff>78432</xdr:rowOff>
    </xdr:from>
    <xdr:to>
      <xdr:col>2</xdr:col>
      <xdr:colOff>177615</xdr:colOff>
      <xdr:row>20</xdr:row>
      <xdr:rowOff>80986</xdr:rowOff>
    </xdr:to>
    <xdr:grpSp>
      <xdr:nvGrpSpPr>
        <xdr:cNvPr id="39" name="Group 38">
          <a:extLst>
            <a:ext uri="{FF2B5EF4-FFF2-40B4-BE49-F238E27FC236}">
              <a16:creationId xmlns:a16="http://schemas.microsoft.com/office/drawing/2014/main" id="{32E44FE3-E9FF-48D5-8CC2-1A345F466401}"/>
            </a:ext>
          </a:extLst>
        </xdr:cNvPr>
        <xdr:cNvGrpSpPr/>
      </xdr:nvGrpSpPr>
      <xdr:grpSpPr>
        <a:xfrm rot="13433365">
          <a:off x="1075508" y="2947138"/>
          <a:ext cx="312342" cy="316319"/>
          <a:chOff x="2886507" y="3193492"/>
          <a:chExt cx="310475" cy="316847"/>
        </a:xfrm>
      </xdr:grpSpPr>
      <xdr:sp macro="" textlink="">
        <xdr:nvSpPr>
          <xdr:cNvPr id="40" name="Arc 39">
            <a:extLst>
              <a:ext uri="{FF2B5EF4-FFF2-40B4-BE49-F238E27FC236}">
                <a16:creationId xmlns:a16="http://schemas.microsoft.com/office/drawing/2014/main" id="{6144BF3B-CDCE-4BD3-8913-52F0ED787CD4}"/>
              </a:ext>
            </a:extLst>
          </xdr:cNvPr>
          <xdr:cNvSpPr/>
        </xdr:nvSpPr>
        <xdr:spPr>
          <a:xfrm>
            <a:off x="2887261" y="3201354"/>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41" name="Arc 40">
            <a:extLst>
              <a:ext uri="{FF2B5EF4-FFF2-40B4-BE49-F238E27FC236}">
                <a16:creationId xmlns:a16="http://schemas.microsoft.com/office/drawing/2014/main" id="{30D29A5F-D432-4997-9166-BA5C30853FFA}"/>
              </a:ext>
            </a:extLst>
          </xdr:cNvPr>
          <xdr:cNvSpPr/>
        </xdr:nvSpPr>
        <xdr:spPr>
          <a:xfrm rot="16200000">
            <a:off x="2886446" y="3202127"/>
            <a:ext cx="308273" cy="308151"/>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42" name="Arc 41">
            <a:extLst>
              <a:ext uri="{FF2B5EF4-FFF2-40B4-BE49-F238E27FC236}">
                <a16:creationId xmlns:a16="http://schemas.microsoft.com/office/drawing/2014/main" id="{68A68736-F0DC-4820-BFBB-4146EAA47F7F}"/>
              </a:ext>
            </a:extLst>
          </xdr:cNvPr>
          <xdr:cNvSpPr/>
        </xdr:nvSpPr>
        <xdr:spPr>
          <a:xfrm rot="5400000">
            <a:off x="2888770" y="3193432"/>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grpSp>
    <xdr:clientData/>
  </xdr:twoCellAnchor>
  <xdr:twoCellAnchor>
    <xdr:from>
      <xdr:col>2</xdr:col>
      <xdr:colOff>126437</xdr:colOff>
      <xdr:row>18</xdr:row>
      <xdr:rowOff>131692</xdr:rowOff>
    </xdr:from>
    <xdr:to>
      <xdr:col>2</xdr:col>
      <xdr:colOff>158752</xdr:colOff>
      <xdr:row>19</xdr:row>
      <xdr:rowOff>24155</xdr:rowOff>
    </xdr:to>
    <xdr:cxnSp macro="">
      <xdr:nvCxnSpPr>
        <xdr:cNvPr id="43" name="Straight Arrow Connector 42">
          <a:extLst>
            <a:ext uri="{FF2B5EF4-FFF2-40B4-BE49-F238E27FC236}">
              <a16:creationId xmlns:a16="http://schemas.microsoft.com/office/drawing/2014/main" id="{3E6F7A89-AE96-4EA3-977F-B8180483772C}"/>
            </a:ext>
          </a:extLst>
        </xdr:cNvPr>
        <xdr:cNvCxnSpPr>
          <a:stCxn id="42" idx="2"/>
        </xdr:cNvCxnSpPr>
      </xdr:nvCxnSpPr>
      <xdr:spPr>
        <a:xfrm>
          <a:off x="1326587" y="3084442"/>
          <a:ext cx="32315" cy="5438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285222</xdr:colOff>
      <xdr:row>24</xdr:row>
      <xdr:rowOff>106740</xdr:rowOff>
    </xdr:from>
    <xdr:to>
      <xdr:col>5</xdr:col>
      <xdr:colOff>26204</xdr:colOff>
      <xdr:row>25</xdr:row>
      <xdr:rowOff>146754</xdr:rowOff>
    </xdr:to>
    <xdr:sp macro="" textlink="">
      <xdr:nvSpPr>
        <xdr:cNvPr id="44" name="TextBox 43">
          <a:extLst>
            <a:ext uri="{FF2B5EF4-FFF2-40B4-BE49-F238E27FC236}">
              <a16:creationId xmlns:a16="http://schemas.microsoft.com/office/drawing/2014/main" id="{352361A2-1648-44B0-8177-B3C858ADC6F7}"/>
            </a:ext>
          </a:extLst>
        </xdr:cNvPr>
        <xdr:cNvSpPr txBox="1"/>
      </xdr:nvSpPr>
      <xdr:spPr>
        <a:xfrm>
          <a:off x="2685522" y="4031040"/>
          <a:ext cx="341057" cy="20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1</xdr:col>
      <xdr:colOff>441613</xdr:colOff>
      <xdr:row>25</xdr:row>
      <xdr:rowOff>63826</xdr:rowOff>
    </xdr:from>
    <xdr:to>
      <xdr:col>2</xdr:col>
      <xdr:colOff>78542</xdr:colOff>
      <xdr:row>27</xdr:row>
      <xdr:rowOff>18089</xdr:rowOff>
    </xdr:to>
    <xdr:grpSp>
      <xdr:nvGrpSpPr>
        <xdr:cNvPr id="45" name="Group 44">
          <a:extLst>
            <a:ext uri="{FF2B5EF4-FFF2-40B4-BE49-F238E27FC236}">
              <a16:creationId xmlns:a16="http://schemas.microsoft.com/office/drawing/2014/main" id="{F73FB497-BFB1-47E8-99FD-79FE777B4ACD}"/>
            </a:ext>
          </a:extLst>
        </xdr:cNvPr>
        <xdr:cNvGrpSpPr/>
      </xdr:nvGrpSpPr>
      <xdr:grpSpPr>
        <a:xfrm>
          <a:off x="1046731" y="4030708"/>
          <a:ext cx="242046" cy="268028"/>
          <a:chOff x="3236084" y="3587120"/>
          <a:chExt cx="151299" cy="173326"/>
        </a:xfrm>
        <a:solidFill>
          <a:schemeClr val="bg1"/>
        </a:solidFill>
      </xdr:grpSpPr>
      <xdr:sp macro="" textlink="">
        <xdr:nvSpPr>
          <xdr:cNvPr id="46" name="Isosceles Triangle 45">
            <a:extLst>
              <a:ext uri="{FF2B5EF4-FFF2-40B4-BE49-F238E27FC236}">
                <a16:creationId xmlns:a16="http://schemas.microsoft.com/office/drawing/2014/main" id="{37D8790F-1914-4561-9557-C0CDFFF05ED8}"/>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47" name="Straight Connector 46">
            <a:extLst>
              <a:ext uri="{FF2B5EF4-FFF2-40B4-BE49-F238E27FC236}">
                <a16:creationId xmlns:a16="http://schemas.microsoft.com/office/drawing/2014/main" id="{56760F07-B6AF-4831-BC7D-DE3904510E92}"/>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D96B1C73-F2C8-4528-BC2D-E842A819302E}"/>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F6E9DBAD-5B4A-4505-9F52-1515B725574F}"/>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F59286F4-F993-45F6-AB8F-814B0E6D6A7C}"/>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9CEA9812-27CA-402E-A421-22A417033B88}"/>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447598</xdr:colOff>
      <xdr:row>25</xdr:row>
      <xdr:rowOff>63407</xdr:rowOff>
    </xdr:from>
    <xdr:to>
      <xdr:col>4</xdr:col>
      <xdr:colOff>84525</xdr:colOff>
      <xdr:row>27</xdr:row>
      <xdr:rowOff>13640</xdr:rowOff>
    </xdr:to>
    <xdr:grpSp>
      <xdr:nvGrpSpPr>
        <xdr:cNvPr id="52" name="Group 51">
          <a:extLst>
            <a:ext uri="{FF2B5EF4-FFF2-40B4-BE49-F238E27FC236}">
              <a16:creationId xmlns:a16="http://schemas.microsoft.com/office/drawing/2014/main" id="{1D77976A-5CE7-4102-811F-0CA3D5B7E189}"/>
            </a:ext>
          </a:extLst>
        </xdr:cNvPr>
        <xdr:cNvGrpSpPr/>
      </xdr:nvGrpSpPr>
      <xdr:grpSpPr>
        <a:xfrm>
          <a:off x="2262951" y="4030289"/>
          <a:ext cx="242045" cy="263998"/>
          <a:chOff x="3236084" y="3587120"/>
          <a:chExt cx="151299" cy="173326"/>
        </a:xfrm>
        <a:solidFill>
          <a:schemeClr val="bg1"/>
        </a:solidFill>
      </xdr:grpSpPr>
      <xdr:sp macro="" textlink="">
        <xdr:nvSpPr>
          <xdr:cNvPr id="53" name="Isosceles Triangle 52">
            <a:extLst>
              <a:ext uri="{FF2B5EF4-FFF2-40B4-BE49-F238E27FC236}">
                <a16:creationId xmlns:a16="http://schemas.microsoft.com/office/drawing/2014/main" id="{EBB12E23-BA59-4F80-9BCB-2E7747BA8657}"/>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54" name="Straight Connector 53">
            <a:extLst>
              <a:ext uri="{FF2B5EF4-FFF2-40B4-BE49-F238E27FC236}">
                <a16:creationId xmlns:a16="http://schemas.microsoft.com/office/drawing/2014/main" id="{6A037908-AD8B-40F3-B091-FEDC15F9DC78}"/>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4E2508B4-05C7-4A67-AED9-9CC134DE5E69}"/>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6C74AFCD-0004-4942-9C8D-A5E0D7B44EF9}"/>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BCC0631C-15ED-4D86-BE14-C82A4FE592AC}"/>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80100F54-9E45-4F94-B919-F69586883D84}"/>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ABCA1-0057-4F6D-986A-3C1967AC4B02}">
  <sheetPr>
    <tabColor indexed="49"/>
  </sheetPr>
  <dimension ref="A1:GC59"/>
  <sheetViews>
    <sheetView tabSelected="1" view="pageBreakPreview" zoomScale="85" zoomScaleNormal="100" zoomScaleSheetLayoutView="85" workbookViewId="0">
      <selection activeCell="H30" sqref="H30"/>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AA-SM-026-057</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MOMENT, SIMPLE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S13" s="46"/>
      <c r="T13" s="45"/>
    </row>
    <row r="14" spans="1:185" x14ac:dyDescent="0.2">
      <c r="B14" s="55"/>
      <c r="C14" s="55"/>
      <c r="D14" s="55"/>
      <c r="E14" s="55"/>
      <c r="J14" s="1"/>
      <c r="K14" s="1"/>
    </row>
    <row r="15" spans="1:185" x14ac:dyDescent="0.2">
      <c r="B15" s="1"/>
      <c r="C15" s="56"/>
      <c r="D15" s="1"/>
      <c r="E15" s="1"/>
      <c r="F15" s="10" t="s">
        <v>56</v>
      </c>
      <c r="G15" s="6" t="s">
        <v>57</v>
      </c>
      <c r="H15" s="57">
        <v>10</v>
      </c>
      <c r="I15" s="5" t="s">
        <v>58</v>
      </c>
      <c r="K15" s="23"/>
      <c r="L15" s="41"/>
    </row>
    <row r="16" spans="1:185" x14ac:dyDescent="0.2">
      <c r="B16" s="1"/>
      <c r="C16" s="1"/>
      <c r="D16" s="1"/>
      <c r="E16" s="2"/>
      <c r="G16" s="6" t="s">
        <v>59</v>
      </c>
      <c r="H16" s="57">
        <v>25</v>
      </c>
      <c r="I16" s="5" t="s">
        <v>60</v>
      </c>
      <c r="K16" s="23"/>
      <c r="L16" s="41"/>
    </row>
    <row r="17" spans="1:12" x14ac:dyDescent="0.2">
      <c r="G17" s="6" t="s">
        <v>61</v>
      </c>
      <c r="H17" s="58">
        <v>32</v>
      </c>
      <c r="I17" s="5" t="s">
        <v>60</v>
      </c>
      <c r="K17" s="23"/>
      <c r="L17" s="41"/>
    </row>
    <row r="18" spans="1:12" x14ac:dyDescent="0.2">
      <c r="G18" s="59"/>
      <c r="H18" s="58"/>
      <c r="I18" s="60"/>
      <c r="K18" s="23"/>
      <c r="L18" s="41"/>
    </row>
    <row r="19" spans="1:12" x14ac:dyDescent="0.2">
      <c r="B19" s="1"/>
      <c r="F19" s="59"/>
      <c r="G19" s="61" t="s">
        <v>62</v>
      </c>
      <c r="H19" s="62">
        <v>5</v>
      </c>
      <c r="I19" s="63" t="s">
        <v>63</v>
      </c>
      <c r="K19" s="23"/>
      <c r="L19" s="41"/>
    </row>
    <row r="20" spans="1:12" x14ac:dyDescent="0.2">
      <c r="B20" s="1"/>
      <c r="F20" s="59"/>
      <c r="G20" s="6" t="s">
        <v>64</v>
      </c>
      <c r="H20" s="58">
        <v>10</v>
      </c>
      <c r="I20" s="5" t="s">
        <v>63</v>
      </c>
      <c r="J20" s="64"/>
      <c r="K20" s="23"/>
      <c r="L20" s="41"/>
    </row>
    <row r="21" spans="1:12" x14ac:dyDescent="0.2">
      <c r="B21" s="1"/>
      <c r="C21" s="56"/>
      <c r="D21" s="59"/>
      <c r="E21" s="65"/>
      <c r="F21" s="66"/>
      <c r="J21" s="1"/>
      <c r="K21" s="23"/>
      <c r="L21" s="41"/>
    </row>
    <row r="22" spans="1:12" x14ac:dyDescent="0.2">
      <c r="B22" s="1"/>
      <c r="C22" s="1"/>
      <c r="D22" s="59"/>
      <c r="E22" s="65"/>
      <c r="G22" s="59" t="s">
        <v>65</v>
      </c>
      <c r="H22" s="67">
        <f>H15+H16</f>
        <v>35</v>
      </c>
      <c r="I22" s="68" t="s">
        <v>66</v>
      </c>
      <c r="K22" s="23"/>
      <c r="L22" s="41"/>
    </row>
    <row r="23" spans="1:12" x14ac:dyDescent="0.2">
      <c r="B23" s="1"/>
      <c r="C23" s="1"/>
      <c r="F23" s="66"/>
      <c r="G23" s="6" t="s">
        <v>67</v>
      </c>
      <c r="H23" s="57">
        <v>10</v>
      </c>
      <c r="I23" s="5" t="s">
        <v>68</v>
      </c>
      <c r="J23" s="64"/>
      <c r="K23" s="23"/>
      <c r="L23" s="41"/>
    </row>
    <row r="24" spans="1:12" x14ac:dyDescent="0.2">
      <c r="B24" s="1"/>
      <c r="C24" s="1"/>
      <c r="D24" s="59"/>
      <c r="J24" s="69"/>
      <c r="K24" s="64"/>
    </row>
    <row r="25" spans="1:12" x14ac:dyDescent="0.2">
      <c r="B25" s="1"/>
      <c r="C25" s="56"/>
      <c r="D25" s="1"/>
      <c r="E25" s="1"/>
      <c r="J25" s="59"/>
      <c r="K25" s="1"/>
    </row>
    <row r="26" spans="1:12" x14ac:dyDescent="0.2">
      <c r="B26" s="1"/>
      <c r="C26" s="1"/>
      <c r="D26" s="1"/>
      <c r="E26" s="2"/>
      <c r="F26" s="66"/>
      <c r="G26" s="70"/>
      <c r="H26" s="70"/>
      <c r="I26" s="70"/>
      <c r="J26" s="59"/>
      <c r="K26" s="1"/>
    </row>
    <row r="27" spans="1:12" x14ac:dyDescent="0.2">
      <c r="F27" s="71"/>
    </row>
    <row r="29" spans="1:12" x14ac:dyDescent="0.2">
      <c r="J29" s="59"/>
      <c r="K29" s="1"/>
    </row>
    <row r="30" spans="1:12" x14ac:dyDescent="0.2">
      <c r="J30" s="72"/>
      <c r="K30" s="1"/>
    </row>
    <row r="31" spans="1:12" x14ac:dyDescent="0.2">
      <c r="B31" s="56" t="s">
        <v>69</v>
      </c>
      <c r="E31" s="64"/>
      <c r="F31" s="1"/>
      <c r="H31" s="66"/>
      <c r="I31" s="66"/>
      <c r="J31" s="1"/>
      <c r="K31" s="1"/>
    </row>
    <row r="32" spans="1:12" x14ac:dyDescent="0.2">
      <c r="A32" s="1"/>
      <c r="B32" s="6" t="s">
        <v>70</v>
      </c>
      <c r="C32" s="5" t="str">
        <f ca="1">[1]!xlv(C34)</f>
        <v>(I₂ × h) / (I₁ × L)</v>
      </c>
      <c r="D32" s="73"/>
      <c r="E32" s="64"/>
      <c r="F32" s="64"/>
      <c r="K32" s="1"/>
    </row>
    <row r="33" spans="1:11" x14ac:dyDescent="0.2">
      <c r="A33" s="1"/>
      <c r="B33" s="6" t="s">
        <v>71</v>
      </c>
      <c r="C33" s="5" t="str">
        <f>[1]!xln(C34)</f>
        <v>(10 × 35) / (5 × 32)</v>
      </c>
      <c r="K33" s="1"/>
    </row>
    <row r="34" spans="1:11" x14ac:dyDescent="0.2">
      <c r="A34" s="1"/>
      <c r="B34" s="6" t="s">
        <v>70</v>
      </c>
      <c r="C34" s="74">
        <f>(H20*H22)/(H19*H17)</f>
        <v>2.1875</v>
      </c>
      <c r="G34" s="66"/>
      <c r="H34" s="61"/>
      <c r="I34" s="61"/>
      <c r="J34" s="59"/>
      <c r="K34" s="1"/>
    </row>
    <row r="35" spans="1:11" x14ac:dyDescent="0.2">
      <c r="A35" s="1"/>
      <c r="C35" s="74"/>
      <c r="H35" s="61"/>
      <c r="I35" s="61"/>
      <c r="J35" s="59"/>
      <c r="K35" s="1"/>
    </row>
    <row r="36" spans="1:11" x14ac:dyDescent="0.2">
      <c r="A36" s="1"/>
      <c r="B36" s="2" t="s">
        <v>72</v>
      </c>
      <c r="C36" s="74" t="str">
        <f ca="1">[1]!xlv(C38)</f>
        <v>(M / L)</v>
      </c>
      <c r="E36" s="2"/>
      <c r="H36" s="61"/>
      <c r="I36" s="61"/>
      <c r="J36" s="59"/>
      <c r="K36" s="1"/>
    </row>
    <row r="37" spans="1:11" x14ac:dyDescent="0.2">
      <c r="A37" s="1"/>
      <c r="B37" s="6" t="s">
        <v>71</v>
      </c>
      <c r="C37" s="74" t="str">
        <f>[1]!xln(C38)</f>
        <v>(10 / 32)</v>
      </c>
      <c r="E37" s="6"/>
      <c r="H37" s="61"/>
      <c r="I37" s="61"/>
      <c r="J37" s="59"/>
      <c r="K37" s="1"/>
    </row>
    <row r="38" spans="1:11" x14ac:dyDescent="0.2">
      <c r="A38" s="1"/>
      <c r="B38" s="2" t="s">
        <v>73</v>
      </c>
      <c r="C38" s="74">
        <f>(H23/H17)</f>
        <v>0.3125</v>
      </c>
      <c r="D38" s="5" t="s">
        <v>74</v>
      </c>
      <c r="E38" s="2"/>
      <c r="F38" s="63"/>
      <c r="K38" s="1"/>
    </row>
    <row r="39" spans="1:11" x14ac:dyDescent="0.2">
      <c r="A39" s="1"/>
      <c r="C39" s="74"/>
      <c r="G39" s="61"/>
    </row>
    <row r="40" spans="1:11" x14ac:dyDescent="0.2">
      <c r="A40" s="1"/>
      <c r="B40" s="2" t="s">
        <v>75</v>
      </c>
      <c r="C40" s="74" t="str">
        <f ca="1">[1]!xlv(C42)</f>
        <v>3 × (K × ((2 × a × b + a²)) + h²) × M / (2 × h³ × (2 × K + 3))</v>
      </c>
      <c r="F40" s="66"/>
      <c r="G40" s="61"/>
      <c r="H40" s="75"/>
      <c r="I40" s="75"/>
      <c r="J40" s="59"/>
    </row>
    <row r="41" spans="1:11" x14ac:dyDescent="0.2">
      <c r="B41" s="6" t="s">
        <v>71</v>
      </c>
      <c r="C41" s="74" t="str">
        <f>[1]!xln(C42)</f>
        <v>3 × (2.19 × ((2 × 10 × 25 + 10²)) + 35²) × 10 / (2 × 35³ × (2 × 2.19 + 3))</v>
      </c>
      <c r="D41" s="76"/>
      <c r="E41" s="64"/>
      <c r="G41" s="61"/>
      <c r="I41" s="70"/>
    </row>
    <row r="42" spans="1:11" x14ac:dyDescent="0.2">
      <c r="B42" s="2" t="s">
        <v>76</v>
      </c>
      <c r="C42" s="77">
        <f>3*(C34*((2*H15*H16+H15^2))+H22^2)*H23/(2*H22^3*(2*C34+3))</f>
        <v>0.12037357315807679</v>
      </c>
      <c r="D42" s="5" t="s">
        <v>74</v>
      </c>
      <c r="I42" s="70"/>
    </row>
    <row r="43" spans="1:11" x14ac:dyDescent="0.2">
      <c r="B43" s="6"/>
      <c r="C43" s="78"/>
      <c r="D43" s="79"/>
      <c r="E43" s="64"/>
      <c r="F43" s="70"/>
      <c r="G43" s="70"/>
      <c r="H43" s="70"/>
    </row>
    <row r="44" spans="1:11" x14ac:dyDescent="0.2">
      <c r="B44" s="2"/>
      <c r="C44" s="74"/>
      <c r="D44" s="80"/>
      <c r="E44" s="64"/>
      <c r="F44" s="70"/>
      <c r="G44" s="70"/>
      <c r="H44" s="70"/>
    </row>
    <row r="46" spans="1:11" x14ac:dyDescent="0.2">
      <c r="B46" s="6"/>
    </row>
    <row r="47" spans="1:11" x14ac:dyDescent="0.2">
      <c r="B47" s="6"/>
    </row>
    <row r="48" spans="1:11" x14ac:dyDescent="0.2">
      <c r="B48" s="6"/>
      <c r="C48" s="74"/>
    </row>
    <row r="50" spans="1:11" x14ac:dyDescent="0.2">
      <c r="B50" s="6"/>
    </row>
    <row r="51" spans="1:11" x14ac:dyDescent="0.2">
      <c r="B51" s="6"/>
    </row>
    <row r="52" spans="1:11" x14ac:dyDescent="0.2">
      <c r="B52" s="6"/>
      <c r="C52" s="74"/>
    </row>
    <row r="57" spans="1:11" x14ac:dyDescent="0.2">
      <c r="A57" s="51"/>
      <c r="B57" s="13"/>
      <c r="C57" s="81"/>
      <c r="D57" s="51"/>
      <c r="E57" s="51"/>
      <c r="F57" s="51"/>
      <c r="G57" s="81"/>
      <c r="H57" s="51"/>
      <c r="I57" s="51"/>
      <c r="J57" s="51"/>
      <c r="K57" s="51"/>
    </row>
    <row r="58" spans="1:11" x14ac:dyDescent="0.2">
      <c r="A58" s="82" t="s">
        <v>77</v>
      </c>
      <c r="B58" s="83"/>
      <c r="C58" s="83"/>
      <c r="D58" s="83"/>
      <c r="E58" s="83"/>
      <c r="F58" s="83"/>
      <c r="G58" s="84"/>
      <c r="H58" s="84"/>
      <c r="I58" s="84"/>
      <c r="J58" s="84"/>
      <c r="K58" s="85"/>
    </row>
    <row r="59" spans="1:11" x14ac:dyDescent="0.2">
      <c r="A59" s="86"/>
      <c r="B59" s="86"/>
      <c r="C59" s="86"/>
      <c r="D59" s="87"/>
      <c r="E59" s="87"/>
      <c r="F59" s="88" t="s">
        <v>78</v>
      </c>
      <c r="G59" s="89" t="s">
        <v>79</v>
      </c>
      <c r="H59" s="90"/>
      <c r="I59" s="91"/>
      <c r="J59" s="91"/>
      <c r="K59" s="92"/>
    </row>
  </sheetData>
  <mergeCells count="1">
    <mergeCell ref="B13:D13"/>
  </mergeCells>
  <hyperlinks>
    <hyperlink ref="B13" r:id="rId1" display=" (NASA TM X-73305, 1975)" xr:uid="{6F8C8BC3-5381-431D-9414-6C088B571AE3}"/>
    <hyperlink ref="G59" r:id="rId2" xr:uid="{3CD27FB5-D4B7-4615-9808-46DDB239B363}"/>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2017-08-27T15:38:17Z</dcterms:modified>
  <cp:category>Engineering Spreadsheets</cp:category>
</cp:coreProperties>
</file>