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H24" i="41" l="1"/>
  <c r="B12" i="41"/>
  <c r="F11" i="41"/>
  <c r="L10" i="41"/>
  <c r="F10" i="41"/>
  <c r="J9" i="41"/>
  <c r="F9" i="41"/>
  <c r="J8" i="41"/>
  <c r="F8" i="41"/>
  <c r="X7" i="41"/>
  <c r="X6" i="41"/>
  <c r="X5" i="41"/>
  <c r="X4" i="41"/>
  <c r="X3" i="41"/>
  <c r="X2" i="41"/>
  <c r="X1" i="41"/>
  <c r="G1" i="41" s="1"/>
  <c r="J10" i="41" s="1"/>
  <c r="C37" i="41" l="1"/>
  <c r="C41" i="41"/>
  <c r="C12" i="40"/>
  <c r="C36" i="41"/>
  <c r="C35" i="41"/>
  <c r="C39" i="41"/>
  <c r="C40" i="41"/>
  <c r="C45" i="41" l="1"/>
  <c r="C43" i="41"/>
  <c r="C44" i="41"/>
</calcChain>
</file>

<file path=xl/sharedStrings.xml><?xml version="1.0" encoding="utf-8"?>
<sst xmlns="http://schemas.openxmlformats.org/spreadsheetml/2006/main" count="110" uniqueCount="78">
  <si>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</si>
  <si>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</si>
  <si>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</si>
  <si>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</si>
  <si>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</si>
  <si>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</si>
  <si>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</si>
  <si>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</si>
  <si>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</si>
  <si>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</si>
  <si>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</si>
  <si>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</si>
  <si>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</si>
  <si>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</si>
  <si>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</si>
  <si>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</si>
  <si>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</si>
  <si>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</si>
  <si>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</si>
  <si>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</si>
  <si>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</si>
  <si>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</si>
  <si>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</si>
  <si>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</si>
  <si>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</si>
  <si>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</si>
  <si>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</si>
  <si>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</si>
  <si>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</si>
  <si>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</si>
  <si>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</si>
  <si>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</si>
  <si>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</si>
  <si>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</si>
  <si>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</si>
  <si>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</si>
  <si>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</si>
  <si>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</si>
  <si>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</si>
  <si>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</si>
  <si>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AA-SM-026-055</t>
  </si>
  <si>
    <t>No</t>
  </si>
  <si>
    <t>Total Title No:</t>
  </si>
  <si>
    <t>27/08/2017</t>
  </si>
  <si>
    <t>A</t>
  </si>
  <si>
    <t>Total Sub No:</t>
  </si>
  <si>
    <t>FRAMEWORK ANALYSIS - HORIZONTAL MOMENT, SIMPLE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</si>
  <si>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</si>
  <si>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</si>
  <si>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</si>
  <si>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</si>
  <si>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</si>
  <si>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</si>
  <si>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</si>
  <si>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</si>
  <si>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</si>
  <si>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</si>
  <si>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</si>
  <si>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</si>
  <si>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</si>
  <si>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</si>
  <si>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 xml:space="preserve">I₁ = </t>
  </si>
  <si>
    <t>in⁴ (Beam 2nd Moment of Area)</t>
  </si>
  <si>
    <t>I₂ =</t>
  </si>
  <si>
    <t>h =</t>
  </si>
  <si>
    <t>M =</t>
  </si>
  <si>
    <t>inlb</t>
  </si>
  <si>
    <t>L =</t>
  </si>
  <si>
    <t>in (total length of beam)</t>
  </si>
  <si>
    <t>Results</t>
  </si>
  <si>
    <t>K =</t>
  </si>
  <si>
    <t>=</t>
  </si>
  <si>
    <r>
      <t>V</t>
    </r>
    <r>
      <rPr>
        <vertAlign val="subscript"/>
        <sz val="7"/>
        <rFont val="Calibri"/>
        <family val="2"/>
        <scheme val="minor"/>
      </rPr>
      <t>A</t>
    </r>
    <r>
      <rPr>
        <sz val="7"/>
        <rFont val="Calibri"/>
        <family val="2"/>
        <scheme val="minor"/>
      </rPr>
      <t xml:space="preserve"> </t>
    </r>
    <r>
      <rPr>
        <sz val="10"/>
        <rFont val="Calibri"/>
        <family val="2"/>
        <scheme val="minor"/>
      </rPr>
      <t>=</t>
    </r>
  </si>
  <si>
    <t>lb</t>
  </si>
  <si>
    <t>H =</t>
  </si>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</sst>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vertAlign val="subscript"/>
      <sz val="7"/>
      <name val="Calibri"/>
      <family val="2"/>
      <scheme val="minor"/>
    </font>
    <font>
      <sz val="7"/>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1">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5" fillId="0" borderId="0" xfId="6" applyFont="1"/>
    <xf numFmtId="0" fontId="6" fillId="0" borderId="0" xfId="3" applyFont="1" applyProtection="1">
      <protection locked="0"/>
    </xf>
    <xf numFmtId="164" fontId="14" fillId="0" borderId="0" xfId="3" applyNumberFormat="1" applyFont="1"/>
    <xf numFmtId="0" fontId="5" fillId="0" borderId="0" xfId="3" quotePrefix="1" applyFont="1" applyAlignment="1" applyProtection="1">
      <alignment horizontal="right" vertical="center"/>
      <protection locked="0"/>
    </xf>
    <xf numFmtId="164" fontId="14" fillId="0" borderId="0" xfId="3" quotePrefix="1" applyNumberFormat="1" applyFont="1" applyAlignment="1" applyProtection="1">
      <alignment vertical="center"/>
      <protection locked="0"/>
    </xf>
    <xf numFmtId="0" fontId="5" fillId="0" borderId="0" xfId="3" applyFont="1" applyAlignment="1" applyProtection="1">
      <alignment horizontal="left" vertical="center"/>
      <protection locked="0"/>
    </xf>
    <xf numFmtId="164" fontId="14" fillId="0" borderId="0" xfId="3" applyNumberFormat="1" applyFont="1" applyAlignment="1" applyProtection="1">
      <alignment horizontal="right" vertical="center"/>
      <protection locked="0"/>
    </xf>
    <xf numFmtId="0" fontId="5" fillId="0" borderId="0" xfId="3" applyFont="1" applyAlignment="1" applyProtection="1">
      <alignment vertical="center"/>
      <protection locked="0"/>
    </xf>
    <xf numFmtId="0" fontId="5" fillId="0" borderId="0" xfId="3" applyFont="1" applyAlignment="1" applyProtection="1">
      <alignment horizontal="right" vertical="center"/>
      <protection locked="0"/>
    </xf>
    <xf numFmtId="164" fontId="15" fillId="0" borderId="0" xfId="3" applyNumberFormat="1" applyFont="1" applyAlignment="1" applyProtection="1">
      <alignment horizontal="right" vertical="center"/>
      <protection locked="0"/>
    </xf>
    <xf numFmtId="164" fontId="5" fillId="0" borderId="0" xfId="3" applyNumberFormat="1" applyFont="1" applyAlignment="1" applyProtection="1">
      <alignment horizontal="left"/>
      <protection locked="0"/>
    </xf>
    <xf numFmtId="164" fontId="14" fillId="0" borderId="0" xfId="3" applyNumberFormat="1" applyFont="1" applyAlignment="1"/>
    <xf numFmtId="0" fontId="5" fillId="0" borderId="0" xfId="3" quotePrefix="1" applyFont="1" applyAlignment="1" applyProtection="1">
      <alignment vertical="center"/>
      <protection locked="0"/>
    </xf>
    <xf numFmtId="164" fontId="5" fillId="0" borderId="0" xfId="3" applyNumberFormat="1" applyFont="1" applyAlignment="1" applyProtection="1">
      <alignment horizontal="right" vertical="center"/>
      <protection locked="0"/>
    </xf>
    <xf numFmtId="164" fontId="5" fillId="0" borderId="0" xfId="3" applyNumberFormat="1" applyFont="1"/>
    <xf numFmtId="1" fontId="5" fillId="0" borderId="0" xfId="3" quotePrefix="1" applyNumberFormat="1" applyFont="1" applyAlignment="1" applyProtection="1">
      <alignment vertical="center"/>
      <protection locked="0"/>
    </xf>
    <xf numFmtId="2" fontId="15" fillId="0" borderId="0" xfId="3" applyNumberFormat="1" applyFont="1" applyAlignment="1" applyProtection="1">
      <alignment horizontal="right" vertical="center"/>
      <protection locked="0"/>
    </xf>
    <xf numFmtId="166" fontId="5" fillId="0" borderId="0" xfId="3" applyNumberFormat="1" applyFont="1" applyAlignment="1" applyProtection="1">
      <alignment horizontal="center" vertical="center"/>
      <protection locked="0"/>
    </xf>
    <xf numFmtId="2" fontId="5" fillId="0" borderId="0" xfId="3" applyNumberFormat="1" applyFont="1"/>
    <xf numFmtId="2" fontId="5" fillId="0" borderId="0" xfId="3" applyNumberFormat="1" applyFont="1" applyAlignment="1" applyProtection="1">
      <alignment horizontal="left" vertical="center"/>
      <protection locked="0"/>
    </xf>
    <xf numFmtId="2" fontId="5" fillId="0" borderId="0" xfId="3" applyNumberFormat="1" applyFont="1" applyAlignment="1" applyProtection="1">
      <alignment horizontal="right" vertical="center"/>
      <protection locked="0"/>
    </xf>
    <xf numFmtId="1" fontId="5" fillId="0" borderId="0" xfId="3" applyNumberFormat="1" applyFont="1" applyFill="1" applyAlignment="1" applyProtection="1">
      <alignment horizontal="right" vertical="center"/>
      <protection locked="0"/>
    </xf>
    <xf numFmtId="0" fontId="5" fillId="0" borderId="0" xfId="3" quotePrefix="1" applyFont="1" applyAlignment="1" applyProtection="1">
      <alignment horizontal="left" vertical="center"/>
      <protection locked="0"/>
    </xf>
    <xf numFmtId="0" fontId="5" fillId="0" borderId="0" xfId="3" quotePrefix="1" applyFont="1" applyBorder="1" applyProtection="1">
      <protection locked="0"/>
    </xf>
    <xf numFmtId="164" fontId="5" fillId="0" borderId="0" xfId="3" applyNumberFormat="1" applyFont="1" applyFill="1" applyAlignment="1" applyProtection="1">
      <alignment horizontal="right"/>
      <protection locked="0"/>
    </xf>
    <xf numFmtId="1" fontId="6" fillId="0" borderId="0" xfId="3" applyNumberFormat="1" applyFont="1" applyBorder="1" applyAlignment="1" applyProtection="1">
      <alignment horizontal="right"/>
      <protection locked="0"/>
    </xf>
    <xf numFmtId="0" fontId="18" fillId="0" borderId="0" xfId="3" applyFont="1" applyAlignment="1">
      <alignment horizontal="centerContinuous"/>
    </xf>
    <xf numFmtId="0" fontId="18" fillId="0" borderId="0" xfId="6" applyFont="1" applyAlignment="1">
      <alignment horizontal="centerContinuous"/>
    </xf>
    <xf numFmtId="0" fontId="19" fillId="0" borderId="0" xfId="6" applyFont="1" applyAlignment="1">
      <alignment horizontal="centerContinuous"/>
    </xf>
    <xf numFmtId="0" fontId="20" fillId="0" borderId="0" xfId="6" applyFont="1" applyBorder="1" applyAlignment="1" applyProtection="1">
      <alignment horizontal="centerContinuous"/>
      <protection locked="0"/>
    </xf>
    <xf numFmtId="0" fontId="18" fillId="0" borderId="0" xfId="6" applyFont="1"/>
    <xf numFmtId="0" fontId="18" fillId="0" borderId="0" xfId="6" applyFont="1" applyBorder="1" applyProtection="1">
      <protection locked="0"/>
    </xf>
    <xf numFmtId="0" fontId="21" fillId="0" borderId="0" xfId="6" applyFont="1" applyBorder="1" applyAlignment="1" applyProtection="1">
      <alignment horizontal="right"/>
      <protection locked="0"/>
    </xf>
    <xf numFmtId="0" fontId="22" fillId="0" borderId="0" xfId="5" applyFont="1" applyBorder="1" applyAlignment="1" applyProtection="1">
      <alignment horizontal="left"/>
      <protection locked="0"/>
    </xf>
    <xf numFmtId="0" fontId="19" fillId="0" borderId="0" xfId="6" applyFont="1"/>
    <xf numFmtId="0" fontId="19" fillId="0" borderId="0" xfId="6" applyFont="1" applyBorder="1" applyProtection="1">
      <protection locked="0"/>
    </xf>
    <xf numFmtId="0" fontId="20" fillId="0" borderId="0" xfId="6" applyFont="1" applyBorder="1" applyProtection="1">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9DF0EDE2-B3CF-4C77-A842-D284FEC6461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C2FDA4BE-FC36-4021-A6E4-334F61009764}"/>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0</xdr:colOff>
      <xdr:row>17</xdr:row>
      <xdr:rowOff>0</xdr:rowOff>
    </xdr:from>
    <xdr:to>
      <xdr:col>2</xdr:col>
      <xdr:colOff>0</xdr:colOff>
      <xdr:row>26</xdr:row>
      <xdr:rowOff>9525</xdr:rowOff>
    </xdr:to>
    <xdr:cxnSp macro="">
      <xdr:nvCxnSpPr>
        <xdr:cNvPr id="3" name="Straight Connector 2">
          <a:extLst>
            <a:ext uri="{FF2B5EF4-FFF2-40B4-BE49-F238E27FC236}">
              <a16:creationId xmlns:a16="http://schemas.microsoft.com/office/drawing/2014/main" id="{1E35E5CE-CAD1-407B-8D3E-7F2341ADB57D}"/>
            </a:ext>
          </a:extLst>
        </xdr:cNvPr>
        <xdr:cNvCxnSpPr/>
      </xdr:nvCxnSpPr>
      <xdr:spPr>
        <a:xfrm>
          <a:off x="1200150" y="2790825"/>
          <a:ext cx="0" cy="146685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599891</xdr:colOff>
      <xdr:row>16</xdr:row>
      <xdr:rowOff>146539</xdr:rowOff>
    </xdr:from>
    <xdr:to>
      <xdr:col>3</xdr:col>
      <xdr:colOff>599891</xdr:colOff>
      <xdr:row>26</xdr:row>
      <xdr:rowOff>5312</xdr:rowOff>
    </xdr:to>
    <xdr:cxnSp macro="">
      <xdr:nvCxnSpPr>
        <xdr:cNvPr id="4" name="Straight Connector 3">
          <a:extLst>
            <a:ext uri="{FF2B5EF4-FFF2-40B4-BE49-F238E27FC236}">
              <a16:creationId xmlns:a16="http://schemas.microsoft.com/office/drawing/2014/main" id="{4109BFE5-0A69-41DD-80A9-1479E54AEC65}"/>
            </a:ext>
          </a:extLst>
        </xdr:cNvPr>
        <xdr:cNvCxnSpPr/>
      </xdr:nvCxnSpPr>
      <xdr:spPr>
        <a:xfrm>
          <a:off x="2400116" y="2775439"/>
          <a:ext cx="0" cy="147802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590550</xdr:colOff>
      <xdr:row>16</xdr:row>
      <xdr:rowOff>152400</xdr:rowOff>
    </xdr:from>
    <xdr:to>
      <xdr:col>4</xdr:col>
      <xdr:colOff>0</xdr:colOff>
      <xdr:row>16</xdr:row>
      <xdr:rowOff>152400</xdr:rowOff>
    </xdr:to>
    <xdr:cxnSp macro="">
      <xdr:nvCxnSpPr>
        <xdr:cNvPr id="5" name="Straight Connector 4">
          <a:extLst>
            <a:ext uri="{FF2B5EF4-FFF2-40B4-BE49-F238E27FC236}">
              <a16:creationId xmlns:a16="http://schemas.microsoft.com/office/drawing/2014/main" id="{1410E2CD-7CEC-4245-AC2A-BB602D1860D3}"/>
            </a:ext>
          </a:extLst>
        </xdr:cNvPr>
        <xdr:cNvCxnSpPr/>
      </xdr:nvCxnSpPr>
      <xdr:spPr>
        <a:xfrm>
          <a:off x="1190625" y="2781300"/>
          <a:ext cx="120967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600404</xdr:colOff>
      <xdr:row>15</xdr:row>
      <xdr:rowOff>25288</xdr:rowOff>
    </xdr:from>
    <xdr:to>
      <xdr:col>1</xdr:col>
      <xdr:colOff>600404</xdr:colOff>
      <xdr:row>16</xdr:row>
      <xdr:rowOff>122224</xdr:rowOff>
    </xdr:to>
    <xdr:cxnSp macro="">
      <xdr:nvCxnSpPr>
        <xdr:cNvPr id="6" name="Straight Connector 5">
          <a:extLst>
            <a:ext uri="{FF2B5EF4-FFF2-40B4-BE49-F238E27FC236}">
              <a16:creationId xmlns:a16="http://schemas.microsoft.com/office/drawing/2014/main" id="{D760AE5F-2F38-441C-91EF-290D626FFF7F}"/>
            </a:ext>
          </a:extLst>
        </xdr:cNvPr>
        <xdr:cNvCxnSpPr/>
      </xdr:nvCxnSpPr>
      <xdr:spPr>
        <a:xfrm flipV="1">
          <a:off x="1200479" y="2492263"/>
          <a:ext cx="0" cy="25886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4889</xdr:colOff>
      <xdr:row>15</xdr:row>
      <xdr:rowOff>30176</xdr:rowOff>
    </xdr:from>
    <xdr:to>
      <xdr:col>4</xdr:col>
      <xdr:colOff>4889</xdr:colOff>
      <xdr:row>16</xdr:row>
      <xdr:rowOff>127112</xdr:rowOff>
    </xdr:to>
    <xdr:cxnSp macro="">
      <xdr:nvCxnSpPr>
        <xdr:cNvPr id="7" name="Straight Connector 6">
          <a:extLst>
            <a:ext uri="{FF2B5EF4-FFF2-40B4-BE49-F238E27FC236}">
              <a16:creationId xmlns:a16="http://schemas.microsoft.com/office/drawing/2014/main" id="{605C9D57-4FF0-403E-B4B1-91A4B1B31704}"/>
            </a:ext>
          </a:extLst>
        </xdr:cNvPr>
        <xdr:cNvCxnSpPr/>
      </xdr:nvCxnSpPr>
      <xdr:spPr>
        <a:xfrm flipV="1">
          <a:off x="2405189" y="2497151"/>
          <a:ext cx="0" cy="25886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345597</xdr:colOff>
      <xdr:row>16</xdr:row>
      <xdr:rowOff>151724</xdr:rowOff>
    </xdr:from>
    <xdr:to>
      <xdr:col>1</xdr:col>
      <xdr:colOff>564756</xdr:colOff>
      <xdr:row>16</xdr:row>
      <xdr:rowOff>151724</xdr:rowOff>
    </xdr:to>
    <xdr:cxnSp macro="">
      <xdr:nvCxnSpPr>
        <xdr:cNvPr id="8" name="Straight Connector 7">
          <a:extLst>
            <a:ext uri="{FF2B5EF4-FFF2-40B4-BE49-F238E27FC236}">
              <a16:creationId xmlns:a16="http://schemas.microsoft.com/office/drawing/2014/main" id="{6757BE3B-F582-4046-8BFA-A160A27BCAD5}"/>
            </a:ext>
          </a:extLst>
        </xdr:cNvPr>
        <xdr:cNvCxnSpPr/>
      </xdr:nvCxnSpPr>
      <xdr:spPr>
        <a:xfrm>
          <a:off x="945672" y="2780624"/>
          <a:ext cx="219159"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86733</xdr:colOff>
      <xdr:row>14</xdr:row>
      <xdr:rowOff>18105</xdr:rowOff>
    </xdr:from>
    <xdr:to>
      <xdr:col>2</xdr:col>
      <xdr:colOff>327083</xdr:colOff>
      <xdr:row>15</xdr:row>
      <xdr:rowOff>137390</xdr:rowOff>
    </xdr:to>
    <xdr:sp macro="" textlink="">
      <xdr:nvSpPr>
        <xdr:cNvPr id="9" name="TextBox 8">
          <a:extLst>
            <a:ext uri="{FF2B5EF4-FFF2-40B4-BE49-F238E27FC236}">
              <a16:creationId xmlns:a16="http://schemas.microsoft.com/office/drawing/2014/main" id="{6EE1AA19-5F13-4FF8-A65C-1A1D67D4EFA5}"/>
            </a:ext>
          </a:extLst>
        </xdr:cNvPr>
        <xdr:cNvSpPr txBox="1"/>
      </xdr:nvSpPr>
      <xdr:spPr>
        <a:xfrm>
          <a:off x="1286883" y="2323155"/>
          <a:ext cx="240350" cy="281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363144</xdr:colOff>
      <xdr:row>15</xdr:row>
      <xdr:rowOff>38159</xdr:rowOff>
    </xdr:from>
    <xdr:to>
      <xdr:col>2</xdr:col>
      <xdr:colOff>363144</xdr:colOff>
      <xdr:row>16</xdr:row>
      <xdr:rowOff>140531</xdr:rowOff>
    </xdr:to>
    <xdr:cxnSp macro="">
      <xdr:nvCxnSpPr>
        <xdr:cNvPr id="10" name="Straight Arrow Connector 9">
          <a:extLst>
            <a:ext uri="{FF2B5EF4-FFF2-40B4-BE49-F238E27FC236}">
              <a16:creationId xmlns:a16="http://schemas.microsoft.com/office/drawing/2014/main" id="{F40862F1-5D6B-441D-8C40-75047A721676}"/>
            </a:ext>
          </a:extLst>
        </xdr:cNvPr>
        <xdr:cNvCxnSpPr/>
      </xdr:nvCxnSpPr>
      <xdr:spPr>
        <a:xfrm>
          <a:off x="1563294" y="2505134"/>
          <a:ext cx="0" cy="264297"/>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45903</xdr:colOff>
      <xdr:row>14</xdr:row>
      <xdr:rowOff>44193</xdr:rowOff>
    </xdr:from>
    <xdr:to>
      <xdr:col>3</xdr:col>
      <xdr:colOff>305039</xdr:colOff>
      <xdr:row>15</xdr:row>
      <xdr:rowOff>151410</xdr:rowOff>
    </xdr:to>
    <xdr:sp macro="" textlink="">
      <xdr:nvSpPr>
        <xdr:cNvPr id="11" name="TextBox 10">
          <a:extLst>
            <a:ext uri="{FF2B5EF4-FFF2-40B4-BE49-F238E27FC236}">
              <a16:creationId xmlns:a16="http://schemas.microsoft.com/office/drawing/2014/main" id="{B89F1AAF-CBEF-436F-BB62-F4D3E4EAA4A8}"/>
            </a:ext>
          </a:extLst>
        </xdr:cNvPr>
        <xdr:cNvSpPr txBox="1"/>
      </xdr:nvSpPr>
      <xdr:spPr>
        <a:xfrm>
          <a:off x="1846128" y="2349243"/>
          <a:ext cx="259136" cy="269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365823</xdr:colOff>
      <xdr:row>15</xdr:row>
      <xdr:rowOff>94210</xdr:rowOff>
    </xdr:from>
    <xdr:to>
      <xdr:col>4</xdr:col>
      <xdr:colOff>12370</xdr:colOff>
      <xdr:row>15</xdr:row>
      <xdr:rowOff>94622</xdr:rowOff>
    </xdr:to>
    <xdr:cxnSp macro="">
      <xdr:nvCxnSpPr>
        <xdr:cNvPr id="12" name="Straight Arrow Connector 11">
          <a:extLst>
            <a:ext uri="{FF2B5EF4-FFF2-40B4-BE49-F238E27FC236}">
              <a16:creationId xmlns:a16="http://schemas.microsoft.com/office/drawing/2014/main" id="{401F00D4-1D53-4BA8-890C-214445B8E0D9}"/>
            </a:ext>
          </a:extLst>
        </xdr:cNvPr>
        <xdr:cNvCxnSpPr/>
      </xdr:nvCxnSpPr>
      <xdr:spPr>
        <a:xfrm flipV="1">
          <a:off x="1565973" y="2561185"/>
          <a:ext cx="846697" cy="412"/>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287740</xdr:colOff>
      <xdr:row>26</xdr:row>
      <xdr:rowOff>0</xdr:rowOff>
    </xdr:from>
    <xdr:to>
      <xdr:col>1</xdr:col>
      <xdr:colOff>506599</xdr:colOff>
      <xdr:row>26</xdr:row>
      <xdr:rowOff>0</xdr:rowOff>
    </xdr:to>
    <xdr:cxnSp macro="">
      <xdr:nvCxnSpPr>
        <xdr:cNvPr id="13" name="Straight Arrow Connector 12">
          <a:extLst>
            <a:ext uri="{FF2B5EF4-FFF2-40B4-BE49-F238E27FC236}">
              <a16:creationId xmlns:a16="http://schemas.microsoft.com/office/drawing/2014/main" id="{DC7B48C3-F9D1-4215-B9A4-8752CE6441D4}"/>
            </a:ext>
          </a:extLst>
        </xdr:cNvPr>
        <xdr:cNvCxnSpPr/>
      </xdr:nvCxnSpPr>
      <xdr:spPr>
        <a:xfrm>
          <a:off x="887815" y="4248150"/>
          <a:ext cx="218859"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186070</xdr:colOff>
      <xdr:row>20</xdr:row>
      <xdr:rowOff>136090</xdr:rowOff>
    </xdr:from>
    <xdr:to>
      <xdr:col>1</xdr:col>
      <xdr:colOff>342130</xdr:colOff>
      <xdr:row>22</xdr:row>
      <xdr:rowOff>24712</xdr:rowOff>
    </xdr:to>
    <xdr:sp macro="" textlink="">
      <xdr:nvSpPr>
        <xdr:cNvPr id="14" name="TextBox 13">
          <a:extLst>
            <a:ext uri="{FF2B5EF4-FFF2-40B4-BE49-F238E27FC236}">
              <a16:creationId xmlns:a16="http://schemas.microsoft.com/office/drawing/2014/main" id="{3DFE4131-37CC-4F3C-87C6-BA8F06A5DF46}"/>
            </a:ext>
          </a:extLst>
        </xdr:cNvPr>
        <xdr:cNvSpPr txBox="1"/>
      </xdr:nvSpPr>
      <xdr:spPr>
        <a:xfrm>
          <a:off x="786145" y="3412690"/>
          <a:ext cx="156060" cy="212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445770</xdr:colOff>
      <xdr:row>16</xdr:row>
      <xdr:rowOff>152400</xdr:rowOff>
    </xdr:from>
    <xdr:to>
      <xdr:col>1</xdr:col>
      <xdr:colOff>449580</xdr:colOff>
      <xdr:row>25</xdr:row>
      <xdr:rowOff>95250</xdr:rowOff>
    </xdr:to>
    <xdr:cxnSp macro="">
      <xdr:nvCxnSpPr>
        <xdr:cNvPr id="15" name="Straight Arrow Connector 14">
          <a:extLst>
            <a:ext uri="{FF2B5EF4-FFF2-40B4-BE49-F238E27FC236}">
              <a16:creationId xmlns:a16="http://schemas.microsoft.com/office/drawing/2014/main" id="{442F02D6-3602-4C6A-BAA5-28093B53DF10}"/>
            </a:ext>
          </a:extLst>
        </xdr:cNvPr>
        <xdr:cNvCxnSpPr/>
      </xdr:nvCxnSpPr>
      <xdr:spPr>
        <a:xfrm flipH="1" flipV="1">
          <a:off x="1045845" y="2781300"/>
          <a:ext cx="3810" cy="1400175"/>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559202</xdr:colOff>
      <xdr:row>16</xdr:row>
      <xdr:rowOff>135828</xdr:rowOff>
    </xdr:from>
    <xdr:to>
      <xdr:col>2</xdr:col>
      <xdr:colOff>160321</xdr:colOff>
      <xdr:row>18</xdr:row>
      <xdr:rowOff>19200</xdr:rowOff>
    </xdr:to>
    <xdr:sp macro="" textlink="">
      <xdr:nvSpPr>
        <xdr:cNvPr id="16" name="TextBox 15">
          <a:extLst>
            <a:ext uri="{FF2B5EF4-FFF2-40B4-BE49-F238E27FC236}">
              <a16:creationId xmlns:a16="http://schemas.microsoft.com/office/drawing/2014/main" id="{707D68E3-D939-4415-9E48-2CC0FB83676B}"/>
            </a:ext>
          </a:extLst>
        </xdr:cNvPr>
        <xdr:cNvSpPr txBox="1"/>
      </xdr:nvSpPr>
      <xdr:spPr>
        <a:xfrm flipH="1">
          <a:off x="1159277" y="2764728"/>
          <a:ext cx="201194" cy="207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282183</xdr:colOff>
      <xdr:row>15</xdr:row>
      <xdr:rowOff>121077</xdr:rowOff>
    </xdr:from>
    <xdr:to>
      <xdr:col>2</xdr:col>
      <xdr:colOff>472683</xdr:colOff>
      <xdr:row>17</xdr:row>
      <xdr:rowOff>10570</xdr:rowOff>
    </xdr:to>
    <xdr:sp macro="" textlink="">
      <xdr:nvSpPr>
        <xdr:cNvPr id="17" name="TextBox 16">
          <a:extLst>
            <a:ext uri="{FF2B5EF4-FFF2-40B4-BE49-F238E27FC236}">
              <a16:creationId xmlns:a16="http://schemas.microsoft.com/office/drawing/2014/main" id="{3ED02E6C-6D18-4C7F-AA50-D96A49E114C5}"/>
            </a:ext>
          </a:extLst>
        </xdr:cNvPr>
        <xdr:cNvSpPr txBox="1"/>
      </xdr:nvSpPr>
      <xdr:spPr>
        <a:xfrm>
          <a:off x="1482333" y="2588052"/>
          <a:ext cx="190500" cy="2133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3</xdr:col>
      <xdr:colOff>401053</xdr:colOff>
      <xdr:row>16</xdr:row>
      <xdr:rowOff>131857</xdr:rowOff>
    </xdr:from>
    <xdr:to>
      <xdr:col>3</xdr:col>
      <xdr:colOff>576514</xdr:colOff>
      <xdr:row>18</xdr:row>
      <xdr:rowOff>10217</xdr:rowOff>
    </xdr:to>
    <xdr:sp macro="" textlink="">
      <xdr:nvSpPr>
        <xdr:cNvPr id="18" name="TextBox 17">
          <a:extLst>
            <a:ext uri="{FF2B5EF4-FFF2-40B4-BE49-F238E27FC236}">
              <a16:creationId xmlns:a16="http://schemas.microsoft.com/office/drawing/2014/main" id="{6895500F-B31E-4F8E-BD2D-4C30B54F6027}"/>
            </a:ext>
          </a:extLst>
        </xdr:cNvPr>
        <xdr:cNvSpPr txBox="1"/>
      </xdr:nvSpPr>
      <xdr:spPr>
        <a:xfrm>
          <a:off x="2201278" y="2760757"/>
          <a:ext cx="175461" cy="202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482352</xdr:colOff>
      <xdr:row>19</xdr:row>
      <xdr:rowOff>127944</xdr:rowOff>
    </xdr:from>
    <xdr:to>
      <xdr:col>3</xdr:col>
      <xdr:colOff>46427</xdr:colOff>
      <xdr:row>21</xdr:row>
      <xdr:rowOff>22450</xdr:rowOff>
    </xdr:to>
    <xdr:sp macro="" textlink="">
      <xdr:nvSpPr>
        <xdr:cNvPr id="19" name="TextBox 18">
          <a:extLst>
            <a:ext uri="{FF2B5EF4-FFF2-40B4-BE49-F238E27FC236}">
              <a16:creationId xmlns:a16="http://schemas.microsoft.com/office/drawing/2014/main" id="{3917FD32-2261-4432-9AA4-C2F4D89FDEB2}"/>
            </a:ext>
          </a:extLst>
        </xdr:cNvPr>
        <xdr:cNvSpPr txBox="1"/>
      </xdr:nvSpPr>
      <xdr:spPr>
        <a:xfrm>
          <a:off x="1682502" y="3242619"/>
          <a:ext cx="164150" cy="218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2</xdr:col>
      <xdr:colOff>8282</xdr:colOff>
      <xdr:row>20</xdr:row>
      <xdr:rowOff>0</xdr:rowOff>
    </xdr:from>
    <xdr:to>
      <xdr:col>3</xdr:col>
      <xdr:colOff>598170</xdr:colOff>
      <xdr:row>20</xdr:row>
      <xdr:rowOff>3810</xdr:rowOff>
    </xdr:to>
    <xdr:cxnSp macro="">
      <xdr:nvCxnSpPr>
        <xdr:cNvPr id="20" name="Straight Arrow Connector 19">
          <a:extLst>
            <a:ext uri="{FF2B5EF4-FFF2-40B4-BE49-F238E27FC236}">
              <a16:creationId xmlns:a16="http://schemas.microsoft.com/office/drawing/2014/main" id="{E753D078-35AD-47FC-9733-6C2DCC532E31}"/>
            </a:ext>
          </a:extLst>
        </xdr:cNvPr>
        <xdr:cNvCxnSpPr/>
      </xdr:nvCxnSpPr>
      <xdr:spPr>
        <a:xfrm>
          <a:off x="1208432" y="3276600"/>
          <a:ext cx="1189963" cy="381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182553</xdr:colOff>
      <xdr:row>23</xdr:row>
      <xdr:rowOff>38026</xdr:rowOff>
    </xdr:from>
    <xdr:to>
      <xdr:col>2</xdr:col>
      <xdr:colOff>521178</xdr:colOff>
      <xdr:row>25</xdr:row>
      <xdr:rowOff>35943</xdr:rowOff>
    </xdr:to>
    <xdr:sp macro="" textlink="">
      <xdr:nvSpPr>
        <xdr:cNvPr id="21" name="TextBox 20">
          <a:extLst>
            <a:ext uri="{FF2B5EF4-FFF2-40B4-BE49-F238E27FC236}">
              <a16:creationId xmlns:a16="http://schemas.microsoft.com/office/drawing/2014/main" id="{300A6183-C703-4AC8-A462-F4420D7FBFF0}"/>
            </a:ext>
          </a:extLst>
        </xdr:cNvPr>
        <xdr:cNvSpPr txBox="1"/>
      </xdr:nvSpPr>
      <xdr:spPr>
        <a:xfrm>
          <a:off x="1382703" y="3800401"/>
          <a:ext cx="338625" cy="321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800" baseline="-25000"/>
            <a:t>1</a:t>
          </a:r>
        </a:p>
      </xdr:txBody>
    </xdr:sp>
    <xdr:clientData/>
  </xdr:twoCellAnchor>
  <xdr:twoCellAnchor>
    <xdr:from>
      <xdr:col>3</xdr:col>
      <xdr:colOff>161746</xdr:colOff>
      <xdr:row>23</xdr:row>
      <xdr:rowOff>27074</xdr:rowOff>
    </xdr:from>
    <xdr:to>
      <xdr:col>3</xdr:col>
      <xdr:colOff>431322</xdr:colOff>
      <xdr:row>24</xdr:row>
      <xdr:rowOff>152759</xdr:rowOff>
    </xdr:to>
    <xdr:sp macro="" textlink="">
      <xdr:nvSpPr>
        <xdr:cNvPr id="22" name="TextBox 21">
          <a:extLst>
            <a:ext uri="{FF2B5EF4-FFF2-40B4-BE49-F238E27FC236}">
              <a16:creationId xmlns:a16="http://schemas.microsoft.com/office/drawing/2014/main" id="{75FE400E-5A3C-4F5C-966E-43FBA1F542EC}"/>
            </a:ext>
          </a:extLst>
        </xdr:cNvPr>
        <xdr:cNvSpPr txBox="1"/>
      </xdr:nvSpPr>
      <xdr:spPr>
        <a:xfrm>
          <a:off x="1961971" y="3789449"/>
          <a:ext cx="269576" cy="287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800" baseline="-25000">
              <a:solidFill>
                <a:schemeClr val="dk1"/>
              </a:solidFill>
              <a:effectLst/>
              <a:latin typeface="+mn-lt"/>
              <a:ea typeface="+mn-ea"/>
              <a:cs typeface="+mn-cs"/>
            </a:rPr>
            <a:t>1</a:t>
          </a:r>
          <a:endParaRPr lang="en-CA" sz="800" baseline="-25000">
            <a:effectLst/>
          </a:endParaRPr>
        </a:p>
        <a:p>
          <a:endParaRPr lang="en-CA" sz="500"/>
        </a:p>
      </xdr:txBody>
    </xdr:sp>
    <xdr:clientData/>
  </xdr:twoCellAnchor>
  <xdr:twoCellAnchor>
    <xdr:from>
      <xdr:col>2</xdr:col>
      <xdr:colOff>7620</xdr:colOff>
      <xdr:row>23</xdr:row>
      <xdr:rowOff>57150</xdr:rowOff>
    </xdr:from>
    <xdr:to>
      <xdr:col>2</xdr:col>
      <xdr:colOff>155409</xdr:colOff>
      <xdr:row>23</xdr:row>
      <xdr:rowOff>160421</xdr:rowOff>
    </xdr:to>
    <xdr:cxnSp macro="">
      <xdr:nvCxnSpPr>
        <xdr:cNvPr id="23" name="Straight Arrow Connector 22">
          <a:extLst>
            <a:ext uri="{FF2B5EF4-FFF2-40B4-BE49-F238E27FC236}">
              <a16:creationId xmlns:a16="http://schemas.microsoft.com/office/drawing/2014/main" id="{20393434-8C1E-4C1C-8752-4A3795E54550}"/>
            </a:ext>
          </a:extLst>
        </xdr:cNvPr>
        <xdr:cNvCxnSpPr/>
      </xdr:nvCxnSpPr>
      <xdr:spPr>
        <a:xfrm flipH="1" flipV="1">
          <a:off x="1207770" y="3819525"/>
          <a:ext cx="147789" cy="1032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431322</xdr:colOff>
      <xdr:row>23</xdr:row>
      <xdr:rowOff>65171</xdr:rowOff>
    </xdr:from>
    <xdr:to>
      <xdr:col>4</xdr:col>
      <xdr:colOff>5013</xdr:colOff>
      <xdr:row>24</xdr:row>
      <xdr:rowOff>9706</xdr:rowOff>
    </xdr:to>
    <xdr:cxnSp macro="">
      <xdr:nvCxnSpPr>
        <xdr:cNvPr id="24" name="Straight Arrow Connector 23">
          <a:extLst>
            <a:ext uri="{FF2B5EF4-FFF2-40B4-BE49-F238E27FC236}">
              <a16:creationId xmlns:a16="http://schemas.microsoft.com/office/drawing/2014/main" id="{DAC2852C-4700-40FD-AF7D-BA8C2F156040}"/>
            </a:ext>
          </a:extLst>
        </xdr:cNvPr>
        <xdr:cNvCxnSpPr>
          <a:stCxn id="22" idx="3"/>
        </xdr:cNvCxnSpPr>
      </xdr:nvCxnSpPr>
      <xdr:spPr>
        <a:xfrm flipV="1">
          <a:off x="2231547" y="3827546"/>
          <a:ext cx="173766" cy="10646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79417</xdr:colOff>
      <xdr:row>26</xdr:row>
      <xdr:rowOff>0</xdr:rowOff>
    </xdr:from>
    <xdr:to>
      <xdr:col>4</xdr:col>
      <xdr:colOff>330868</xdr:colOff>
      <xdr:row>26</xdr:row>
      <xdr:rowOff>207</xdr:rowOff>
    </xdr:to>
    <xdr:cxnSp macro="">
      <xdr:nvCxnSpPr>
        <xdr:cNvPr id="25" name="Straight Arrow Connector 24">
          <a:extLst>
            <a:ext uri="{FF2B5EF4-FFF2-40B4-BE49-F238E27FC236}">
              <a16:creationId xmlns:a16="http://schemas.microsoft.com/office/drawing/2014/main" id="{54856029-C9E4-43E3-A19D-5923ACBD472B}"/>
            </a:ext>
          </a:extLst>
        </xdr:cNvPr>
        <xdr:cNvCxnSpPr/>
      </xdr:nvCxnSpPr>
      <xdr:spPr>
        <a:xfrm flipH="1">
          <a:off x="2479717" y="4248150"/>
          <a:ext cx="251451" cy="20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302098</xdr:colOff>
      <xdr:row>25</xdr:row>
      <xdr:rowOff>51947</xdr:rowOff>
    </xdr:from>
    <xdr:to>
      <xdr:col>4</xdr:col>
      <xdr:colOff>476458</xdr:colOff>
      <xdr:row>26</xdr:row>
      <xdr:rowOff>72805</xdr:rowOff>
    </xdr:to>
    <xdr:sp macro="" textlink="">
      <xdr:nvSpPr>
        <xdr:cNvPr id="26" name="TextBox 25">
          <a:extLst>
            <a:ext uri="{FF2B5EF4-FFF2-40B4-BE49-F238E27FC236}">
              <a16:creationId xmlns:a16="http://schemas.microsoft.com/office/drawing/2014/main" id="{78B3CCEF-DCF7-4D99-A076-B881161243B7}"/>
            </a:ext>
          </a:extLst>
        </xdr:cNvPr>
        <xdr:cNvSpPr txBox="1"/>
      </xdr:nvSpPr>
      <xdr:spPr>
        <a:xfrm>
          <a:off x="2702398" y="4138172"/>
          <a:ext cx="174360" cy="182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97794</xdr:colOff>
      <xdr:row>25</xdr:row>
      <xdr:rowOff>37682</xdr:rowOff>
    </xdr:from>
    <xdr:to>
      <xdr:col>1</xdr:col>
      <xdr:colOff>275084</xdr:colOff>
      <xdr:row>26</xdr:row>
      <xdr:rowOff>58540</xdr:rowOff>
    </xdr:to>
    <xdr:sp macro="" textlink="">
      <xdr:nvSpPr>
        <xdr:cNvPr id="27" name="TextBox 26">
          <a:extLst>
            <a:ext uri="{FF2B5EF4-FFF2-40B4-BE49-F238E27FC236}">
              <a16:creationId xmlns:a16="http://schemas.microsoft.com/office/drawing/2014/main" id="{4F0B2887-5555-4E05-8D1D-C68AA479809F}"/>
            </a:ext>
          </a:extLst>
        </xdr:cNvPr>
        <xdr:cNvSpPr txBox="1"/>
      </xdr:nvSpPr>
      <xdr:spPr>
        <a:xfrm>
          <a:off x="697869" y="4123907"/>
          <a:ext cx="177290" cy="182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594443</xdr:colOff>
      <xdr:row>28</xdr:row>
      <xdr:rowOff>10463</xdr:rowOff>
    </xdr:from>
    <xdr:to>
      <xdr:col>2</xdr:col>
      <xdr:colOff>0</xdr:colOff>
      <xdr:row>29</xdr:row>
      <xdr:rowOff>134788</xdr:rowOff>
    </xdr:to>
    <xdr:cxnSp macro="">
      <xdr:nvCxnSpPr>
        <xdr:cNvPr id="28" name="Straight Arrow Connector 27">
          <a:extLst>
            <a:ext uri="{FF2B5EF4-FFF2-40B4-BE49-F238E27FC236}">
              <a16:creationId xmlns:a16="http://schemas.microsoft.com/office/drawing/2014/main" id="{730E5228-D152-42C8-9C44-A99BAD4352B6}"/>
            </a:ext>
          </a:extLst>
        </xdr:cNvPr>
        <xdr:cNvCxnSpPr/>
      </xdr:nvCxnSpPr>
      <xdr:spPr>
        <a:xfrm>
          <a:off x="1194518" y="4582463"/>
          <a:ext cx="5632" cy="2862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2852</xdr:colOff>
      <xdr:row>28</xdr:row>
      <xdr:rowOff>3752</xdr:rowOff>
    </xdr:from>
    <xdr:to>
      <xdr:col>4</xdr:col>
      <xdr:colOff>5820</xdr:colOff>
      <xdr:row>29</xdr:row>
      <xdr:rowOff>108368</xdr:rowOff>
    </xdr:to>
    <xdr:cxnSp macro="">
      <xdr:nvCxnSpPr>
        <xdr:cNvPr id="29" name="Straight Arrow Connector 28">
          <a:extLst>
            <a:ext uri="{FF2B5EF4-FFF2-40B4-BE49-F238E27FC236}">
              <a16:creationId xmlns:a16="http://schemas.microsoft.com/office/drawing/2014/main" id="{700DD9C7-4D96-41E0-A69B-3C756C6824D0}"/>
            </a:ext>
          </a:extLst>
        </xdr:cNvPr>
        <xdr:cNvCxnSpPr/>
      </xdr:nvCxnSpPr>
      <xdr:spPr>
        <a:xfrm flipV="1">
          <a:off x="2403152" y="4575752"/>
          <a:ext cx="2968" cy="26654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483209</xdr:colOff>
      <xdr:row>29</xdr:row>
      <xdr:rowOff>81145</xdr:rowOff>
    </xdr:from>
    <xdr:to>
      <xdr:col>2</xdr:col>
      <xdr:colOff>219146</xdr:colOff>
      <xdr:row>31</xdr:row>
      <xdr:rowOff>3254</xdr:rowOff>
    </xdr:to>
    <xdr:sp macro="" textlink="">
      <xdr:nvSpPr>
        <xdr:cNvPr id="30" name="TextBox 29">
          <a:extLst>
            <a:ext uri="{FF2B5EF4-FFF2-40B4-BE49-F238E27FC236}">
              <a16:creationId xmlns:a16="http://schemas.microsoft.com/office/drawing/2014/main" id="{2235104B-CB58-482B-92A3-4F2669DFA5AA}"/>
            </a:ext>
          </a:extLst>
        </xdr:cNvPr>
        <xdr:cNvSpPr txBox="1"/>
      </xdr:nvSpPr>
      <xdr:spPr>
        <a:xfrm>
          <a:off x="1083284" y="4815070"/>
          <a:ext cx="336012" cy="2459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endParaRPr lang="en-CA" sz="1000" baseline="-25000"/>
        </a:p>
      </xdr:txBody>
    </xdr:sp>
    <xdr:clientData/>
  </xdr:twoCellAnchor>
  <xdr:twoCellAnchor>
    <xdr:from>
      <xdr:col>3</xdr:col>
      <xdr:colOff>474149</xdr:colOff>
      <xdr:row>29</xdr:row>
      <xdr:rowOff>64528</xdr:rowOff>
    </xdr:from>
    <xdr:to>
      <xdr:col>4</xdr:col>
      <xdr:colOff>205280</xdr:colOff>
      <xdr:row>30</xdr:row>
      <xdr:rowOff>133703</xdr:rowOff>
    </xdr:to>
    <xdr:sp macro="" textlink="">
      <xdr:nvSpPr>
        <xdr:cNvPr id="31" name="TextBox 30">
          <a:extLst>
            <a:ext uri="{FF2B5EF4-FFF2-40B4-BE49-F238E27FC236}">
              <a16:creationId xmlns:a16="http://schemas.microsoft.com/office/drawing/2014/main" id="{808F67EF-7872-412E-89D3-90E27E73D249}"/>
            </a:ext>
          </a:extLst>
        </xdr:cNvPr>
        <xdr:cNvSpPr txBox="1"/>
      </xdr:nvSpPr>
      <xdr:spPr>
        <a:xfrm>
          <a:off x="2274374" y="4798453"/>
          <a:ext cx="331206" cy="23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endParaRPr lang="en-CA" sz="1000" baseline="-25000"/>
        </a:p>
      </xdr:txBody>
    </xdr:sp>
    <xdr:clientData/>
  </xdr:twoCellAnchor>
  <xdr:twoCellAnchor>
    <xdr:from>
      <xdr:col>2</xdr:col>
      <xdr:colOff>589179</xdr:colOff>
      <xdr:row>17</xdr:row>
      <xdr:rowOff>142996</xdr:rowOff>
    </xdr:from>
    <xdr:to>
      <xdr:col>3</xdr:col>
      <xdr:colOff>288742</xdr:colOff>
      <xdr:row>19</xdr:row>
      <xdr:rowOff>42604</xdr:rowOff>
    </xdr:to>
    <xdr:sp macro="" textlink="">
      <xdr:nvSpPr>
        <xdr:cNvPr id="32" name="TextBox 31">
          <a:extLst>
            <a:ext uri="{FF2B5EF4-FFF2-40B4-BE49-F238E27FC236}">
              <a16:creationId xmlns:a16="http://schemas.microsoft.com/office/drawing/2014/main" id="{1A51151C-4261-46F7-A71C-0C90EB4B512C}"/>
            </a:ext>
          </a:extLst>
        </xdr:cNvPr>
        <xdr:cNvSpPr txBox="1"/>
      </xdr:nvSpPr>
      <xdr:spPr>
        <a:xfrm>
          <a:off x="1789329" y="2933821"/>
          <a:ext cx="299638" cy="223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178891</xdr:colOff>
      <xdr:row>17</xdr:row>
      <xdr:rowOff>4646</xdr:rowOff>
    </xdr:from>
    <xdr:to>
      <xdr:col>3</xdr:col>
      <xdr:colOff>315951</xdr:colOff>
      <xdr:row>18</xdr:row>
      <xdr:rowOff>38443</xdr:rowOff>
    </xdr:to>
    <xdr:cxnSp macro="">
      <xdr:nvCxnSpPr>
        <xdr:cNvPr id="33" name="Straight Arrow Connector 32">
          <a:extLst>
            <a:ext uri="{FF2B5EF4-FFF2-40B4-BE49-F238E27FC236}">
              <a16:creationId xmlns:a16="http://schemas.microsoft.com/office/drawing/2014/main" id="{2D6170AF-B810-43A8-A6F7-CF17232951BD}"/>
            </a:ext>
          </a:extLst>
        </xdr:cNvPr>
        <xdr:cNvCxnSpPr/>
      </xdr:nvCxnSpPr>
      <xdr:spPr>
        <a:xfrm flipV="1">
          <a:off x="1979116" y="2795471"/>
          <a:ext cx="137060" cy="19572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556690</xdr:colOff>
      <xdr:row>24</xdr:row>
      <xdr:rowOff>98611</xdr:rowOff>
    </xdr:from>
    <xdr:to>
      <xdr:col>2</xdr:col>
      <xdr:colOff>206306</xdr:colOff>
      <xdr:row>25</xdr:row>
      <xdr:rowOff>115620</xdr:rowOff>
    </xdr:to>
    <xdr:sp macro="" textlink="">
      <xdr:nvSpPr>
        <xdr:cNvPr id="34" name="TextBox 33">
          <a:extLst>
            <a:ext uri="{FF2B5EF4-FFF2-40B4-BE49-F238E27FC236}">
              <a16:creationId xmlns:a16="http://schemas.microsoft.com/office/drawing/2014/main" id="{E3867CF4-B8BE-4BFF-AF28-9BAB36E882D4}"/>
            </a:ext>
          </a:extLst>
        </xdr:cNvPr>
        <xdr:cNvSpPr txBox="1"/>
      </xdr:nvSpPr>
      <xdr:spPr>
        <a:xfrm>
          <a:off x="1156765" y="4022911"/>
          <a:ext cx="249691" cy="178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397559</xdr:colOff>
      <xdr:row>24</xdr:row>
      <xdr:rowOff>75247</xdr:rowOff>
    </xdr:from>
    <xdr:to>
      <xdr:col>4</xdr:col>
      <xdr:colOff>125417</xdr:colOff>
      <xdr:row>26</xdr:row>
      <xdr:rowOff>7945</xdr:rowOff>
    </xdr:to>
    <xdr:sp macro="" textlink="">
      <xdr:nvSpPr>
        <xdr:cNvPr id="35" name="TextBox 34">
          <a:extLst>
            <a:ext uri="{FF2B5EF4-FFF2-40B4-BE49-F238E27FC236}">
              <a16:creationId xmlns:a16="http://schemas.microsoft.com/office/drawing/2014/main" id="{E30EF9A5-492F-4D8C-9BF3-DC08F267AA4E}"/>
            </a:ext>
          </a:extLst>
        </xdr:cNvPr>
        <xdr:cNvSpPr txBox="1"/>
      </xdr:nvSpPr>
      <xdr:spPr>
        <a:xfrm>
          <a:off x="2197784" y="3999547"/>
          <a:ext cx="327933" cy="2565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1</xdr:col>
      <xdr:colOff>457803</xdr:colOff>
      <xdr:row>25</xdr:row>
      <xdr:rowOff>148149</xdr:rowOff>
    </xdr:from>
    <xdr:to>
      <xdr:col>2</xdr:col>
      <xdr:colOff>97824</xdr:colOff>
      <xdr:row>27</xdr:row>
      <xdr:rowOff>100259</xdr:rowOff>
    </xdr:to>
    <xdr:grpSp>
      <xdr:nvGrpSpPr>
        <xdr:cNvPr id="36" name="Group 35">
          <a:extLst>
            <a:ext uri="{FF2B5EF4-FFF2-40B4-BE49-F238E27FC236}">
              <a16:creationId xmlns:a16="http://schemas.microsoft.com/office/drawing/2014/main" id="{7C503B97-5878-441C-A70E-54F9137D301C}"/>
            </a:ext>
          </a:extLst>
        </xdr:cNvPr>
        <xdr:cNvGrpSpPr/>
      </xdr:nvGrpSpPr>
      <xdr:grpSpPr>
        <a:xfrm>
          <a:off x="1054151" y="4322584"/>
          <a:ext cx="236369" cy="283414"/>
          <a:chOff x="3236084" y="3587120"/>
          <a:chExt cx="151299" cy="173326"/>
        </a:xfrm>
        <a:solidFill>
          <a:schemeClr val="bg1"/>
        </a:solidFill>
      </xdr:grpSpPr>
      <xdr:sp macro="" textlink="">
        <xdr:nvSpPr>
          <xdr:cNvPr id="37" name="Isosceles Triangle 36">
            <a:extLst>
              <a:ext uri="{FF2B5EF4-FFF2-40B4-BE49-F238E27FC236}">
                <a16:creationId xmlns:a16="http://schemas.microsoft.com/office/drawing/2014/main" id="{A343761C-57E1-40DB-AD39-F792F510B13C}"/>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xnSp macro="">
        <xdr:nvCxnSpPr>
          <xdr:cNvPr id="38" name="Straight Connector 37">
            <a:extLst>
              <a:ext uri="{FF2B5EF4-FFF2-40B4-BE49-F238E27FC236}">
                <a16:creationId xmlns:a16="http://schemas.microsoft.com/office/drawing/2014/main" id="{C14E110F-07C0-461D-9EA0-3D09A7F5DEB0}"/>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 name="Straight Connector 38">
            <a:extLst>
              <a:ext uri="{FF2B5EF4-FFF2-40B4-BE49-F238E27FC236}">
                <a16:creationId xmlns:a16="http://schemas.microsoft.com/office/drawing/2014/main" id="{9BB3DB71-D602-4701-9410-BC5CD4FA0184}"/>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a:extLst>
              <a:ext uri="{FF2B5EF4-FFF2-40B4-BE49-F238E27FC236}">
                <a16:creationId xmlns:a16="http://schemas.microsoft.com/office/drawing/2014/main" id="{A5DEA347-54AE-417E-A029-83BFACABB111}"/>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1558F472-59E4-4388-9466-F20EA782C3D2}"/>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5EB3D127-0982-4C36-8D87-A71B92B84B7A}"/>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461910</xdr:colOff>
      <xdr:row>25</xdr:row>
      <xdr:rowOff>143700</xdr:rowOff>
    </xdr:from>
    <xdr:to>
      <xdr:col>4</xdr:col>
      <xdr:colOff>101930</xdr:colOff>
      <xdr:row>27</xdr:row>
      <xdr:rowOff>95810</xdr:rowOff>
    </xdr:to>
    <xdr:grpSp>
      <xdr:nvGrpSpPr>
        <xdr:cNvPr id="43" name="Group 42">
          <a:extLst>
            <a:ext uri="{FF2B5EF4-FFF2-40B4-BE49-F238E27FC236}">
              <a16:creationId xmlns:a16="http://schemas.microsoft.com/office/drawing/2014/main" id="{7B48ECB8-5A46-4658-9767-53DA4FFD6294}"/>
            </a:ext>
          </a:extLst>
        </xdr:cNvPr>
        <xdr:cNvGrpSpPr/>
      </xdr:nvGrpSpPr>
      <xdr:grpSpPr>
        <a:xfrm>
          <a:off x="2250953" y="4318135"/>
          <a:ext cx="236368" cy="283414"/>
          <a:chOff x="3236084" y="3587120"/>
          <a:chExt cx="151299" cy="173326"/>
        </a:xfrm>
        <a:solidFill>
          <a:schemeClr val="bg1"/>
        </a:solidFill>
      </xdr:grpSpPr>
      <xdr:sp macro="" textlink="">
        <xdr:nvSpPr>
          <xdr:cNvPr id="44" name="Isosceles Triangle 43">
            <a:extLst>
              <a:ext uri="{FF2B5EF4-FFF2-40B4-BE49-F238E27FC236}">
                <a16:creationId xmlns:a16="http://schemas.microsoft.com/office/drawing/2014/main" id="{8702829F-2A50-4137-8F53-B70138CCD3B5}"/>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xnSp macro="">
        <xdr:nvCxnSpPr>
          <xdr:cNvPr id="45" name="Straight Connector 44">
            <a:extLst>
              <a:ext uri="{FF2B5EF4-FFF2-40B4-BE49-F238E27FC236}">
                <a16:creationId xmlns:a16="http://schemas.microsoft.com/office/drawing/2014/main" id="{5064919B-8B32-4B1B-B3BB-057703DDD1B9}"/>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a:extLst>
              <a:ext uri="{FF2B5EF4-FFF2-40B4-BE49-F238E27FC236}">
                <a16:creationId xmlns:a16="http://schemas.microsoft.com/office/drawing/2014/main" id="{C71DC33B-635B-4863-A938-D40C16728E35}"/>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a:extLst>
              <a:ext uri="{FF2B5EF4-FFF2-40B4-BE49-F238E27FC236}">
                <a16:creationId xmlns:a16="http://schemas.microsoft.com/office/drawing/2014/main" id="{F57011D9-4343-4AB0-A5E9-15656D6F0E8E}"/>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EECADD10-6477-41A1-AD87-CC1F854F7793}"/>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2276ADF5-7A15-49C7-94D1-CA64FC96577B}"/>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591392</xdr:colOff>
      <xdr:row>15</xdr:row>
      <xdr:rowOff>90401</xdr:rowOff>
    </xdr:from>
    <xdr:to>
      <xdr:col>2</xdr:col>
      <xdr:colOff>358733</xdr:colOff>
      <xdr:row>15</xdr:row>
      <xdr:rowOff>92776</xdr:rowOff>
    </xdr:to>
    <xdr:cxnSp macro="">
      <xdr:nvCxnSpPr>
        <xdr:cNvPr id="50" name="Straight Arrow Connector 49">
          <a:extLst>
            <a:ext uri="{FF2B5EF4-FFF2-40B4-BE49-F238E27FC236}">
              <a16:creationId xmlns:a16="http://schemas.microsoft.com/office/drawing/2014/main" id="{A8057A88-02E8-4815-AAB7-757A7C775444}"/>
            </a:ext>
          </a:extLst>
        </xdr:cNvPr>
        <xdr:cNvCxnSpPr/>
      </xdr:nvCxnSpPr>
      <xdr:spPr>
        <a:xfrm>
          <a:off x="1191467" y="2557376"/>
          <a:ext cx="367416" cy="23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319651</xdr:colOff>
      <xdr:row>25</xdr:row>
      <xdr:rowOff>99691</xdr:rowOff>
    </xdr:from>
    <xdr:to>
      <xdr:col>1</xdr:col>
      <xdr:colOff>552491</xdr:colOff>
      <xdr:row>25</xdr:row>
      <xdr:rowOff>101159</xdr:rowOff>
    </xdr:to>
    <xdr:cxnSp macro="">
      <xdr:nvCxnSpPr>
        <xdr:cNvPr id="51" name="Straight Connector 50">
          <a:extLst>
            <a:ext uri="{FF2B5EF4-FFF2-40B4-BE49-F238E27FC236}">
              <a16:creationId xmlns:a16="http://schemas.microsoft.com/office/drawing/2014/main" id="{7E0B2DC0-11AA-460A-97DE-047BC887C483}"/>
            </a:ext>
          </a:extLst>
        </xdr:cNvPr>
        <xdr:cNvCxnSpPr/>
      </xdr:nvCxnSpPr>
      <xdr:spPr>
        <a:xfrm flipH="1">
          <a:off x="919726" y="4185916"/>
          <a:ext cx="232840" cy="14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222336</xdr:colOff>
      <xdr:row>15</xdr:row>
      <xdr:rowOff>156810</xdr:rowOff>
    </xdr:from>
    <xdr:to>
      <xdr:col>2</xdr:col>
      <xdr:colOff>532811</xdr:colOff>
      <xdr:row>17</xdr:row>
      <xdr:rowOff>153014</xdr:rowOff>
    </xdr:to>
    <xdr:grpSp>
      <xdr:nvGrpSpPr>
        <xdr:cNvPr id="52" name="Group 51">
          <a:extLst>
            <a:ext uri="{FF2B5EF4-FFF2-40B4-BE49-F238E27FC236}">
              <a16:creationId xmlns:a16="http://schemas.microsoft.com/office/drawing/2014/main" id="{A43B8431-512E-4040-88CA-9D112F57DA95}"/>
            </a:ext>
          </a:extLst>
        </xdr:cNvPr>
        <xdr:cNvGrpSpPr/>
      </xdr:nvGrpSpPr>
      <xdr:grpSpPr>
        <a:xfrm rot="19174055">
          <a:off x="1415032" y="2674723"/>
          <a:ext cx="310475" cy="327508"/>
          <a:chOff x="2886507" y="3193492"/>
          <a:chExt cx="310475" cy="316847"/>
        </a:xfrm>
      </xdr:grpSpPr>
      <xdr:sp macro="" textlink="">
        <xdr:nvSpPr>
          <xdr:cNvPr id="53" name="Arc 52">
            <a:extLst>
              <a:ext uri="{FF2B5EF4-FFF2-40B4-BE49-F238E27FC236}">
                <a16:creationId xmlns:a16="http://schemas.microsoft.com/office/drawing/2014/main" id="{F9E28428-DF30-4610-871A-DCD08D4BE232}"/>
              </a:ext>
            </a:extLst>
          </xdr:cNvPr>
          <xdr:cNvSpPr/>
        </xdr:nvSpPr>
        <xdr:spPr>
          <a:xfrm>
            <a:off x="2887261" y="3201354"/>
            <a:ext cx="308152" cy="308272"/>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sp macro="" textlink="">
        <xdr:nvSpPr>
          <xdr:cNvPr id="54" name="Arc 53">
            <a:extLst>
              <a:ext uri="{FF2B5EF4-FFF2-40B4-BE49-F238E27FC236}">
                <a16:creationId xmlns:a16="http://schemas.microsoft.com/office/drawing/2014/main" id="{CDA648A3-3D69-439D-905F-5336838E5390}"/>
              </a:ext>
            </a:extLst>
          </xdr:cNvPr>
          <xdr:cNvSpPr/>
        </xdr:nvSpPr>
        <xdr:spPr>
          <a:xfrm rot="16200000">
            <a:off x="2886446" y="3202127"/>
            <a:ext cx="308273" cy="308151"/>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sp macro="" textlink="">
        <xdr:nvSpPr>
          <xdr:cNvPr id="55" name="Arc 54">
            <a:extLst>
              <a:ext uri="{FF2B5EF4-FFF2-40B4-BE49-F238E27FC236}">
                <a16:creationId xmlns:a16="http://schemas.microsoft.com/office/drawing/2014/main" id="{05A43AED-DB9D-4847-A48D-D2815387B1B9}"/>
              </a:ext>
            </a:extLst>
          </xdr:cNvPr>
          <xdr:cNvSpPr/>
        </xdr:nvSpPr>
        <xdr:spPr>
          <a:xfrm rot="5400000">
            <a:off x="2888770" y="3193432"/>
            <a:ext cx="308152" cy="308272"/>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grpSp>
    <xdr:clientData/>
  </xdr:twoCellAnchor>
  <xdr:twoCellAnchor>
    <xdr:from>
      <xdr:col>2</xdr:col>
      <xdr:colOff>457389</xdr:colOff>
      <xdr:row>17</xdr:row>
      <xdr:rowOff>61300</xdr:rowOff>
    </xdr:from>
    <xdr:to>
      <xdr:col>2</xdr:col>
      <xdr:colOff>509259</xdr:colOff>
      <xdr:row>17</xdr:row>
      <xdr:rowOff>127314</xdr:rowOff>
    </xdr:to>
    <xdr:cxnSp macro="">
      <xdr:nvCxnSpPr>
        <xdr:cNvPr id="56" name="Straight Arrow Connector 55">
          <a:extLst>
            <a:ext uri="{FF2B5EF4-FFF2-40B4-BE49-F238E27FC236}">
              <a16:creationId xmlns:a16="http://schemas.microsoft.com/office/drawing/2014/main" id="{94D28864-3F1B-4BD8-8032-F060EBB8B11F}"/>
            </a:ext>
          </a:extLst>
        </xdr:cNvPr>
        <xdr:cNvCxnSpPr/>
      </xdr:nvCxnSpPr>
      <xdr:spPr>
        <a:xfrm flipH="1">
          <a:off x="1657539" y="2852125"/>
          <a:ext cx="51870" cy="6601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221621</xdr:colOff>
      <xdr:row>17</xdr:row>
      <xdr:rowOff>9430</xdr:rowOff>
    </xdr:from>
    <xdr:to>
      <xdr:col>2</xdr:col>
      <xdr:colOff>509258</xdr:colOff>
      <xdr:row>18</xdr:row>
      <xdr:rowOff>150890</xdr:rowOff>
    </xdr:to>
    <xdr:sp macro="" textlink="">
      <xdr:nvSpPr>
        <xdr:cNvPr id="57" name="TextBox 56">
          <a:extLst>
            <a:ext uri="{FF2B5EF4-FFF2-40B4-BE49-F238E27FC236}">
              <a16:creationId xmlns:a16="http://schemas.microsoft.com/office/drawing/2014/main" id="{5C9AB779-6B38-4B21-9017-422B7BD16CF8}"/>
            </a:ext>
          </a:extLst>
        </xdr:cNvPr>
        <xdr:cNvSpPr txBox="1"/>
      </xdr:nvSpPr>
      <xdr:spPr>
        <a:xfrm>
          <a:off x="1421771" y="2800255"/>
          <a:ext cx="287637" cy="3033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7720-CD43-481C-AD2B-E31507D694DE}">
  <sheetPr>
    <tabColor indexed="49"/>
  </sheetPr>
  <dimension ref="A1:GC59"/>
  <sheetViews>
    <sheetView tabSelected="1" view="pageBreakPreview" zoomScale="115" zoomScaleNormal="100" zoomScaleSheetLayoutView="115" workbookViewId="0">
      <selection activeCell="I47" sqref="I47"/>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6" t="s">
        <v>33</v>
      </c>
      <c r="N1" s="36" t="s">
        <v>34</v>
      </c>
      <c r="O1" s="36" t="s">
        <v>35</v>
      </c>
      <c r="P1" s="36" t="s">
        <v>35</v>
      </c>
      <c r="Q1" s="36" t="s">
        <v>35</v>
      </c>
      <c r="R1" s="36" t="s">
        <v>36</v>
      </c>
      <c r="S1" s="37" t="s">
        <v>37</v>
      </c>
      <c r="T1" s="38"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AA-SM-026-055</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HORIZONTAL MOMENT, SIMPLE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F13" s="54"/>
      <c r="S13" s="46"/>
      <c r="T13" s="45"/>
    </row>
    <row r="14" spans="1:185" x14ac:dyDescent="0.2">
      <c r="E14" s="1"/>
      <c r="F14" s="1"/>
      <c r="G14" s="1"/>
      <c r="H14" s="1"/>
      <c r="I14" s="1"/>
      <c r="J14" s="1"/>
      <c r="K14" s="1"/>
    </row>
    <row r="15" spans="1:185" x14ac:dyDescent="0.2">
      <c r="B15" s="1"/>
      <c r="C15" s="55"/>
      <c r="D15" s="1"/>
      <c r="E15" s="1"/>
      <c r="K15" s="23"/>
      <c r="L15" s="41"/>
    </row>
    <row r="16" spans="1:185" x14ac:dyDescent="0.2">
      <c r="B16" s="1"/>
      <c r="C16" s="1"/>
      <c r="D16" s="1"/>
      <c r="E16" s="2"/>
      <c r="K16" s="23"/>
      <c r="L16" s="41"/>
    </row>
    <row r="17" spans="1:12" x14ac:dyDescent="0.2">
      <c r="F17" s="10" t="s">
        <v>56</v>
      </c>
      <c r="G17" s="6" t="s">
        <v>57</v>
      </c>
      <c r="H17" s="56">
        <v>5</v>
      </c>
      <c r="I17" s="5" t="s">
        <v>58</v>
      </c>
      <c r="K17" s="23"/>
      <c r="L17" s="41"/>
    </row>
    <row r="18" spans="1:12" x14ac:dyDescent="0.2">
      <c r="G18" s="6" t="s">
        <v>59</v>
      </c>
      <c r="H18" s="56">
        <v>10</v>
      </c>
      <c r="I18" s="5" t="s">
        <v>60</v>
      </c>
      <c r="K18" s="23"/>
      <c r="L18" s="41"/>
    </row>
    <row r="19" spans="1:12" x14ac:dyDescent="0.2">
      <c r="B19" s="1"/>
      <c r="G19" s="57" t="s">
        <v>61</v>
      </c>
      <c r="H19" s="58">
        <v>5</v>
      </c>
      <c r="I19" s="59" t="s">
        <v>62</v>
      </c>
      <c r="K19" s="23"/>
      <c r="L19" s="41"/>
    </row>
    <row r="20" spans="1:12" x14ac:dyDescent="0.2">
      <c r="B20" s="1"/>
      <c r="G20" s="6" t="s">
        <v>63</v>
      </c>
      <c r="H20" s="60">
        <v>10</v>
      </c>
      <c r="I20" s="5" t="s">
        <v>62</v>
      </c>
      <c r="J20" s="61"/>
      <c r="K20" s="23"/>
      <c r="L20" s="41"/>
    </row>
    <row r="21" spans="1:12" x14ac:dyDescent="0.2">
      <c r="B21" s="1"/>
      <c r="C21" s="55"/>
      <c r="D21" s="62"/>
      <c r="E21" s="63"/>
      <c r="F21" s="62"/>
      <c r="G21" s="62" t="s">
        <v>64</v>
      </c>
      <c r="H21" s="60">
        <v>10</v>
      </c>
      <c r="I21" s="64" t="s">
        <v>60</v>
      </c>
      <c r="J21" s="1"/>
      <c r="K21" s="23"/>
      <c r="L21" s="41"/>
    </row>
    <row r="22" spans="1:12" x14ac:dyDescent="0.2">
      <c r="B22" s="1"/>
      <c r="C22" s="1"/>
      <c r="D22" s="62"/>
      <c r="E22" s="63"/>
      <c r="F22" s="62"/>
      <c r="G22" s="6" t="s">
        <v>65</v>
      </c>
      <c r="H22" s="65">
        <v>200</v>
      </c>
      <c r="I22" s="5" t="s">
        <v>66</v>
      </c>
      <c r="K22" s="23"/>
      <c r="L22" s="41"/>
    </row>
    <row r="23" spans="1:12" x14ac:dyDescent="0.2">
      <c r="B23" s="1"/>
      <c r="C23" s="1"/>
      <c r="F23" s="66"/>
      <c r="I23" s="62"/>
      <c r="J23" s="61"/>
      <c r="K23" s="23"/>
      <c r="L23" s="41"/>
    </row>
    <row r="24" spans="1:12" x14ac:dyDescent="0.2">
      <c r="B24" s="1"/>
      <c r="C24" s="1"/>
      <c r="D24" s="62"/>
      <c r="G24" s="6" t="s">
        <v>67</v>
      </c>
      <c r="H24" s="67">
        <f>H17+H18</f>
        <v>15</v>
      </c>
      <c r="I24" s="5" t="s">
        <v>68</v>
      </c>
      <c r="J24" s="68"/>
      <c r="K24" s="61"/>
    </row>
    <row r="25" spans="1:12" x14ac:dyDescent="0.2">
      <c r="B25" s="1"/>
      <c r="C25" s="55"/>
      <c r="D25" s="1"/>
      <c r="E25" s="1"/>
      <c r="F25" s="66"/>
      <c r="J25" s="62"/>
      <c r="K25" s="1"/>
    </row>
    <row r="26" spans="1:12" x14ac:dyDescent="0.2">
      <c r="B26" s="1"/>
      <c r="C26" s="1"/>
      <c r="D26" s="1"/>
      <c r="E26" s="2"/>
      <c r="F26" s="66"/>
      <c r="J26" s="62"/>
      <c r="K26" s="1"/>
    </row>
    <row r="27" spans="1:12" x14ac:dyDescent="0.2">
      <c r="F27" s="69"/>
    </row>
    <row r="29" spans="1:12" x14ac:dyDescent="0.2">
      <c r="B29" s="1"/>
      <c r="F29" s="1"/>
      <c r="G29" s="1"/>
      <c r="H29" s="1"/>
      <c r="I29" s="1"/>
      <c r="J29" s="1"/>
      <c r="K29" s="1"/>
    </row>
    <row r="30" spans="1:12" x14ac:dyDescent="0.2">
      <c r="A30" s="1"/>
      <c r="G30" s="1"/>
      <c r="H30" s="1"/>
      <c r="I30" s="1"/>
      <c r="J30" s="1"/>
      <c r="K30" s="1"/>
    </row>
    <row r="31" spans="1:12" x14ac:dyDescent="0.2">
      <c r="A31" s="1"/>
      <c r="B31" s="1"/>
      <c r="D31" s="62"/>
      <c r="E31" s="63"/>
      <c r="G31" s="61"/>
      <c r="H31" s="61"/>
      <c r="I31" s="61"/>
      <c r="J31" s="62"/>
      <c r="K31" s="1"/>
    </row>
    <row r="32" spans="1:12" x14ac:dyDescent="0.2">
      <c r="A32" s="1"/>
      <c r="K32" s="1"/>
    </row>
    <row r="33" spans="1:11" x14ac:dyDescent="0.2">
      <c r="A33" s="1"/>
      <c r="G33" s="66"/>
      <c r="H33" s="66"/>
      <c r="I33" s="66"/>
      <c r="J33" s="2"/>
      <c r="K33" s="1"/>
    </row>
    <row r="34" spans="1:11" x14ac:dyDescent="0.2">
      <c r="A34" s="1"/>
      <c r="B34" s="55" t="s">
        <v>69</v>
      </c>
      <c r="E34" s="61"/>
      <c r="F34" s="1"/>
      <c r="J34" s="62"/>
      <c r="K34" s="1"/>
    </row>
    <row r="35" spans="1:11" x14ac:dyDescent="0.2">
      <c r="A35" s="1"/>
      <c r="B35" s="6" t="s">
        <v>70</v>
      </c>
      <c r="C35" s="5" t="str">
        <f ca="1">[1]!xlv(C37)</f>
        <v>(I₂ × h) / (I₁ × L)</v>
      </c>
      <c r="D35" s="70"/>
      <c r="E35" s="61"/>
      <c r="F35" s="61"/>
      <c r="J35" s="71"/>
      <c r="K35" s="1"/>
    </row>
    <row r="36" spans="1:11" x14ac:dyDescent="0.2">
      <c r="A36" s="1"/>
      <c r="B36" s="6" t="s">
        <v>71</v>
      </c>
      <c r="C36" s="5" t="str">
        <f>[1]!xln(C37)</f>
        <v>(10 × 10) / (5 × 15)</v>
      </c>
      <c r="H36" s="66"/>
      <c r="I36" s="66"/>
      <c r="J36" s="1"/>
      <c r="K36" s="1"/>
    </row>
    <row r="37" spans="1:11" x14ac:dyDescent="0.2">
      <c r="A37" s="1"/>
      <c r="B37" s="6" t="s">
        <v>70</v>
      </c>
      <c r="C37" s="72">
        <f>(H20*H21)/(H19*H24)</f>
        <v>1.3333333333333333</v>
      </c>
      <c r="G37" s="66"/>
      <c r="K37" s="1"/>
    </row>
    <row r="38" spans="1:11" x14ac:dyDescent="0.2">
      <c r="A38" s="1"/>
      <c r="C38" s="72"/>
      <c r="K38" s="1"/>
    </row>
    <row r="39" spans="1:11" x14ac:dyDescent="0.2">
      <c r="B39" s="2" t="s">
        <v>72</v>
      </c>
      <c r="C39" s="73" t="str">
        <f ca="1">[1]!xlv(C41)</f>
        <v>M / L</v>
      </c>
      <c r="E39" s="2"/>
      <c r="H39" s="57"/>
      <c r="I39" s="57"/>
      <c r="J39" s="62"/>
    </row>
    <row r="40" spans="1:11" x14ac:dyDescent="0.2">
      <c r="B40" s="6" t="s">
        <v>71</v>
      </c>
      <c r="C40" s="72" t="str">
        <f>[1]!xln(C41)</f>
        <v>200 / 15</v>
      </c>
      <c r="E40" s="6"/>
      <c r="H40" s="57"/>
      <c r="I40" s="57"/>
      <c r="J40" s="62"/>
    </row>
    <row r="41" spans="1:11" x14ac:dyDescent="0.2">
      <c r="B41" s="2" t="s">
        <v>72</v>
      </c>
      <c r="C41" s="72">
        <f>H22/H24</f>
        <v>13.333333333333334</v>
      </c>
      <c r="D41" s="5" t="s">
        <v>73</v>
      </c>
      <c r="E41" s="2"/>
      <c r="F41" s="74"/>
      <c r="H41" s="57"/>
      <c r="I41" s="57"/>
      <c r="J41" s="62"/>
    </row>
    <row r="42" spans="1:11" x14ac:dyDescent="0.2">
      <c r="C42" s="72"/>
      <c r="G42" s="57"/>
      <c r="H42" s="57"/>
      <c r="I42" s="57"/>
      <c r="J42" s="62"/>
    </row>
    <row r="43" spans="1:11" x14ac:dyDescent="0.2">
      <c r="B43" s="2" t="s">
        <v>74</v>
      </c>
      <c r="C43" s="73" t="str">
        <f ca="1">[1]!xlv(C45)</f>
        <v>3 × (b - (L / 2)) × M / (L × h × (2 × K + 3))</v>
      </c>
      <c r="F43" s="66"/>
      <c r="G43" s="57"/>
    </row>
    <row r="44" spans="1:11" x14ac:dyDescent="0.2">
      <c r="B44" s="6" t="s">
        <v>71</v>
      </c>
      <c r="C44" s="72" t="str">
        <f>[1]!xln(C45)</f>
        <v>3 × (10 - (15 / 2)) × 200 / (15 × 10 × (2 × 1.33 + 3))</v>
      </c>
      <c r="D44" s="75"/>
      <c r="E44" s="61"/>
      <c r="G44" s="57"/>
    </row>
    <row r="45" spans="1:11" x14ac:dyDescent="0.2">
      <c r="B45" s="2" t="s">
        <v>74</v>
      </c>
      <c r="C45" s="74">
        <f>3*(H18-(H24/2))*H22/(H24*H21*(2*C37+3))</f>
        <v>1.7647058823529413</v>
      </c>
      <c r="D45" s="5" t="s">
        <v>73</v>
      </c>
      <c r="H45" s="76"/>
      <c r="I45" s="76"/>
      <c r="J45" s="62"/>
    </row>
    <row r="46" spans="1:11" x14ac:dyDescent="0.2">
      <c r="C46" s="62"/>
      <c r="G46" s="76"/>
      <c r="I46" s="77"/>
    </row>
    <row r="47" spans="1:11" x14ac:dyDescent="0.2">
      <c r="I47" s="77"/>
    </row>
    <row r="48" spans="1:11" x14ac:dyDescent="0.2">
      <c r="C48" s="62"/>
      <c r="D48" s="78"/>
      <c r="E48" s="61"/>
      <c r="F48" s="77"/>
      <c r="G48" s="77"/>
      <c r="H48" s="77"/>
    </row>
    <row r="49" spans="1:11" x14ac:dyDescent="0.2">
      <c r="C49" s="62"/>
      <c r="D49" s="78"/>
      <c r="E49" s="61"/>
      <c r="F49" s="77"/>
      <c r="G49" s="77"/>
      <c r="H49" s="77"/>
    </row>
    <row r="57" spans="1:11" x14ac:dyDescent="0.2">
      <c r="A57" s="51"/>
      <c r="B57" s="13"/>
      <c r="C57" s="79"/>
      <c r="D57" s="51"/>
      <c r="E57" s="51"/>
      <c r="F57" s="51"/>
      <c r="G57" s="79"/>
      <c r="H57" s="51"/>
      <c r="I57" s="51"/>
      <c r="J57" s="51"/>
      <c r="K57" s="51"/>
    </row>
    <row r="58" spans="1:11" x14ac:dyDescent="0.2">
      <c r="A58" s="80" t="s">
        <v>75</v>
      </c>
      <c r="B58" s="81"/>
      <c r="C58" s="81"/>
      <c r="D58" s="81"/>
      <c r="E58" s="81"/>
      <c r="F58" s="81"/>
      <c r="G58" s="82"/>
      <c r="H58" s="82"/>
      <c r="I58" s="82"/>
      <c r="J58" s="82"/>
      <c r="K58" s="83"/>
    </row>
    <row r="59" spans="1:11" x14ac:dyDescent="0.2">
      <c r="A59" s="84"/>
      <c r="B59" s="84"/>
      <c r="C59" s="84"/>
      <c r="D59" s="85"/>
      <c r="E59" s="85"/>
      <c r="F59" s="86" t="s">
        <v>76</v>
      </c>
      <c r="G59" s="87" t="s">
        <v>77</v>
      </c>
      <c r="H59" s="88"/>
      <c r="I59" s="89"/>
      <c r="J59" s="89"/>
      <c r="K59" s="90"/>
    </row>
  </sheetData>
  <mergeCells count="1">
    <mergeCell ref="B13:D13"/>
  </mergeCells>
  <hyperlinks>
    <hyperlink ref="B13" r:id="rId1" display=" (NASA TM X-73305, 1975)" xr:uid="{FB4847FC-29DB-4875-9A82-4F85AAE9E6EA}"/>
    <hyperlink ref="G59" r:id="rId2" xr:uid="{A828DB28-5F36-43EE-96FB-73E9E84553A6}"/>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2017-08-27T15:36:31Z</dcterms:modified>
  <cp:category>Engineering Spreadsheets</cp:category>
</cp:coreProperties>
</file>