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6" rupBuild="18326"/>
  <workbookPr codeName="ThisWorkbook"/>
  <mc:AlternateContent xmlns:mc="http://schemas.openxmlformats.org/markup-compatibility/2006">
    <mc:Choice Requires="x15">
      <x15ac:absPath xmlns:x15ac="http://schemas.microsoft.com/office/spreadsheetml/2010/11/ac" url="D:\Dropbox\AA-000 Administration\Cayman\TECHNICAL LIBRARY\SPREADSHEETS\"/>
    </mc:Choice>
  </mc:AlternateContent>
  <bookViews>
    <workbookView xWindow="150" yWindow="-105" windowWidth="20415" windowHeight="12315" tabRatio="797" activeTab="1" xr2:uid="{00000000-000D-0000-FFFF-FFFF00000000}"/>
  </bookViews>
  <sheets>
    <sheet name="READ ME" sheetId="40" r:id="rId1"/>
    <sheet name="MAIN" sheetId="41" r:id="rId2"/>
  </sheets>
  <externalReferences>
    <externalReference r:id="rId3"/>
  </externalReferences>
  <definedNames>
    <definedName name="_xlnm.Print_Area" localSheetId="1">MAIN!$A$8:$K$59</definedName>
    <definedName name="_xlnm.Print_Area" localSheetId="0">'READ ME'!$A$8:$K$63</definedName>
    <definedName name="_xlnm.Print_Area">#REF!</definedName>
    <definedName name="sencount" hidden="1">1</definedName>
  </definedNames>
  <calcPr calcId="171027"/>
</workbook>
</file>

<file path=xl/calcChain.xml><?xml version="1.0" encoding="utf-8"?>
<calcChain xmlns="http://schemas.openxmlformats.org/spreadsheetml/2006/main">
  <c r="B41" i="41" l="1"/>
  <c r="H25" i="41"/>
  <c r="B12" i="41"/>
  <c r="F11" i="41"/>
  <c r="L10" i="41"/>
  <c r="J10" i="41" s="1"/>
  <c r="F10" i="41"/>
  <c r="J9" i="41"/>
  <c r="F9" i="41"/>
  <c r="J8" i="41"/>
  <c r="F8" i="41"/>
  <c r="X7" i="41"/>
  <c r="X6" i="41"/>
  <c r="X5" i="41"/>
  <c r="X4" i="41"/>
  <c r="X3" i="41"/>
  <c r="X2" i="41"/>
  <c r="X1" i="41"/>
  <c r="G1" i="41"/>
  <c r="B39" i="41"/>
  <c r="B40" i="41"/>
  <c r="H26" i="41" l="1"/>
  <c r="B37" i="41"/>
  <c r="C12" i="40"/>
  <c r="B36" i="41"/>
  <c r="B35" i="41"/>
  <c r="B49" i="41" l="1"/>
  <c r="B47" i="41"/>
  <c r="B48" i="41"/>
  <c r="B45" i="41" l="1"/>
  <c r="B43" i="41"/>
  <c r="B44" i="41"/>
</calcChain>
</file>

<file path=xl/sharedStrings.xml><?xml version="1.0" encoding="utf-8"?>
<sst xmlns="http://schemas.openxmlformats.org/spreadsheetml/2006/main" count="118" uniqueCount="82">
  <si>
    <t>R. Abbott</t>
  </si>
  <si>
    <t>Author:</t>
  </si>
  <si>
    <t>Check:</t>
  </si>
  <si>
    <t>Date:</t>
  </si>
  <si>
    <t>Revision:</t>
  </si>
  <si>
    <t>Report:</t>
  </si>
  <si>
    <t>Section:</t>
  </si>
  <si>
    <t xml:space="preserve"> </t>
  </si>
  <si>
    <t>Total Report Pages:</t>
  </si>
  <si>
    <t>Section Number:</t>
  </si>
  <si>
    <t>Sheet Name</t>
  </si>
  <si>
    <t>Report Title:</t>
  </si>
  <si>
    <t>IMPORTANT INFORMATION</t>
  </si>
  <si>
    <t>About us:</t>
  </si>
  <si>
    <t xml:space="preserve"> spreadsheets@abbottaerospace.com</t>
  </si>
  <si>
    <t>Proprietary information:</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</si>
  <si>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</si>
  <si>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</si>
  <si>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</si>
  <si>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</si>
  <si>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library.abbottaerospace.com/subscribe</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</si>
  <si>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</si>
  <si>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</si>
  <si>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</si>
  <si>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</si>
  <si>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</si>
  <si>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library.abbottaerospace.com/xl-viking</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</si>
  <si>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</si>
  <si>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</si>
  <si>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library.abbottaerospace.com/donate</t>
  </si>
  <si>
    <t>Find out more about the Design and Analysis services provided by Abbott Aerospace</t>
  </si>
  <si>
    <t>www.abbottaerospace.com/services/</t>
  </si>
  <si>
    <t>S. Abbott</t>
  </si>
  <si>
    <t xml:space="preserve">Page </t>
  </si>
  <si>
    <t>Title</t>
  </si>
  <si>
    <t>Sub</t>
  </si>
  <si>
    <t>Fig</t>
  </si>
  <si>
    <t>Table</t>
  </si>
  <si>
    <t>Running Counts</t>
  </si>
  <si>
    <t>Total Sheet Pages:</t>
  </si>
  <si>
    <t>AA-SM-026-049</t>
  </si>
  <si>
    <t>No</t>
  </si>
  <si>
    <t>Total Title No:</t>
  </si>
  <si>
    <t>27/08/2017</t>
  </si>
  <si>
    <t>A</t>
  </si>
  <si>
    <t>Total Sub No:</t>
  </si>
  <si>
    <t>FRAMEWORK ANALYSIS - VERTICAL DIST. LOAD, SIMPLE SUPPORT</t>
  </si>
  <si>
    <t>STANDARD SPREADSHEET METHOD</t>
  </si>
  <si>
    <t>Total Fig No:</t>
  </si>
  <si>
    <t>Total Table No:</t>
  </si>
  <si>
    <t>Document Number:</t>
  </si>
  <si>
    <t>Revision Level :</t>
  </si>
  <si>
    <t>Page:</t>
  </si>
  <si>
    <t>Title:</t>
  </si>
  <si>
    <t>(NASA TM X-73305, 1975)</t>
  </si>
  <si>
    <t>Table B 5.1.4-1</t>
  </si>
  <si>
    <t>Input:</t>
  </si>
  <si>
    <t>a =</t>
  </si>
  <si>
    <t xml:space="preserve">in </t>
  </si>
  <si>
    <t>b =</t>
  </si>
  <si>
    <t>in</t>
  </si>
  <si>
    <t>c =</t>
  </si>
  <si>
    <t>w =</t>
  </si>
  <si>
    <t>lb/in</t>
  </si>
  <si>
    <t>L =</t>
  </si>
  <si>
    <t xml:space="preserve">I₁ = </t>
  </si>
  <si>
    <t>in⁴ (Beam 2nd Moment of Area)</t>
  </si>
  <si>
    <t>I₂ =</t>
  </si>
  <si>
    <t>h =</t>
  </si>
  <si>
    <t>in (Height of Framework)</t>
  </si>
  <si>
    <t>d =</t>
  </si>
  <si>
    <t>Results</t>
  </si>
  <si>
    <t>K =</t>
  </si>
  <si>
    <t>=</t>
  </si>
  <si>
    <t>V =</t>
  </si>
  <si>
    <r>
      <t>V</t>
    </r>
    <r>
      <rPr>
        <sz val="7"/>
        <rFont val="Calibri"/>
        <family val="2"/>
        <scheme val="minor"/>
      </rPr>
      <t xml:space="preserve"> </t>
    </r>
    <r>
      <rPr>
        <sz val="10"/>
        <rFont val="Calibri"/>
        <family val="2"/>
        <scheme val="minor"/>
      </rPr>
      <t>=</t>
    </r>
  </si>
  <si>
    <t>lb</t>
  </si>
  <si>
    <r>
      <t>H</t>
    </r>
    <r>
      <rPr>
        <vertAlign val="subscript"/>
        <sz val="10"/>
        <rFont val="Calibri"/>
        <family val="2"/>
        <scheme val="minor"/>
      </rPr>
      <t>A</t>
    </r>
    <r>
      <rPr>
        <sz val="7"/>
        <rFont val="Calibri"/>
        <family val="2"/>
        <scheme val="minor"/>
      </rPr>
      <t xml:space="preserve"> </t>
    </r>
    <r>
      <rPr>
        <sz val="10"/>
        <rFont val="Calibri"/>
        <family val="2"/>
        <scheme val="minor"/>
      </rPr>
      <t>=</t>
    </r>
  </si>
  <si>
    <r>
      <t>H</t>
    </r>
    <r>
      <rPr>
        <vertAlign val="subscript"/>
        <sz val="10"/>
        <rFont val="Calibri"/>
        <family val="2"/>
        <scheme val="minor"/>
      </rPr>
      <t>F</t>
    </r>
    <r>
      <rPr>
        <sz val="7"/>
        <rFont val="Calibri"/>
        <family val="2"/>
        <scheme val="minor"/>
      </rPr>
      <t xml:space="preserve"> </t>
    </r>
    <r>
      <rPr>
        <sz val="10"/>
        <rFont val="Calibri"/>
        <family val="2"/>
        <scheme val="minor"/>
      </rPr>
      <t>=</t>
    </r>
  </si>
  <si>
    <t>To display formula values or variables using the xln &amp; xlv functions, you need the XL-Viking add-in.</t>
  </si>
  <si>
    <t>The free version is available here:</t>
  </si>
  <si>
    <t>www.XL-Viking.com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</si>
</sst>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23" x14ac:knownFonts="1">
    <font>
      <sz val="10"/>
      <name val="Calibri"/>
      <family val="2"/>
    </font>
    <font>
      <sz val="10"/>
      <name val="Arial"/>
      <family val="2"/>
    </font>
    <font>
      <sz val="10"/>
      <name val="Calibri"/>
      <family val="2"/>
    </font>
    <font>
      <sz val="12"/>
      <name val="Calibri"/>
      <family val="2"/>
      <scheme val="minor"/>
    </font>
    <font>
      <b/>
      <sz val="12"/>
      <name val="Calibri"/>
      <family val="2"/>
      <scheme val="minor"/>
    </font>
    <font>
      <sz val="10"/>
      <name val="Calibri"/>
      <family val="2"/>
      <scheme val="minor"/>
    </font>
    <font>
      <b/>
      <sz val="10"/>
      <name val="Calibri"/>
      <family val="2"/>
      <scheme val="minor"/>
    </font>
    <font>
      <sz val="11"/>
      <color theme="1"/>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sz val="10"/>
      <color theme="1"/>
      <name val="Calibri"/>
      <family val="2"/>
      <scheme val="minor"/>
    </font>
    <font>
      <sz val="10"/>
      <color theme="10"/>
      <name val="Calibri"/>
      <family val="2"/>
    </font>
    <font>
      <sz val="10"/>
      <color rgb="FF0000FF"/>
      <name val="Calibri"/>
      <family val="2"/>
      <scheme val="minor"/>
    </font>
    <font>
      <sz val="10"/>
      <color indexed="12"/>
      <name val="Calibri"/>
      <family val="2"/>
      <scheme val="minor"/>
    </font>
    <font>
      <sz val="7"/>
      <name val="Calibri"/>
      <family val="2"/>
      <scheme val="minor"/>
    </font>
    <font>
      <vertAlign val="subscript"/>
      <sz val="10"/>
      <name val="Calibri"/>
      <family val="2"/>
      <scheme val="minor"/>
    </font>
    <font>
      <b/>
      <sz val="10"/>
      <color rgb="FF009999"/>
      <name val="Calibri"/>
      <family val="2"/>
      <scheme val="minor"/>
    </font>
    <font>
      <b/>
      <sz val="10"/>
      <color rgb="FF006600"/>
      <name val="Calibri"/>
      <family val="2"/>
      <scheme val="minor"/>
    </font>
    <font>
      <sz val="10"/>
      <color rgb="FF006600"/>
      <name val="Calibri"/>
      <family val="2"/>
      <scheme val="minor"/>
    </font>
    <font>
      <b/>
      <i/>
      <sz val="10"/>
      <color rgb="FF009999"/>
      <name val="Calibri"/>
      <family val="2"/>
      <scheme val="minor"/>
    </font>
    <font>
      <b/>
      <i/>
      <u/>
      <sz val="10"/>
      <color rgb="FF333300"/>
      <name val="Calibri"/>
      <family val="2"/>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s>
  <cellStyleXfs count="7">
    <xf numFmtId="0" fontId="0" fillId="0" borderId="0"/>
    <xf numFmtId="0" fontId="2" fillId="0" borderId="0"/>
    <xf numFmtId="0" fontId="7" fillId="0" borderId="0"/>
    <xf numFmtId="0" fontId="1" fillId="0" borderId="0"/>
    <xf numFmtId="0" fontId="1" fillId="0" borderId="0"/>
    <xf numFmtId="0" fontId="11" fillId="0" borderId="0" applyNumberFormat="0" applyFill="0" applyBorder="0" applyAlignment="0" applyProtection="0">
      <alignment vertical="top"/>
      <protection locked="0"/>
    </xf>
    <xf numFmtId="0" fontId="1" fillId="0" borderId="0"/>
  </cellStyleXfs>
  <cellXfs count="90">
    <xf numFmtId="0" fontId="0" fillId="0" borderId="0" xfId="0"/>
    <xf numFmtId="0" fontId="5" fillId="0" borderId="0" xfId="3" applyFont="1" applyProtection="1">
      <protection locked="0"/>
    </xf>
    <xf numFmtId="0" fontId="5" fillId="0" borderId="0" xfId="3" applyFont="1" applyAlignment="1" applyProtection="1">
      <alignment horizontal="right"/>
      <protection locked="0"/>
    </xf>
    <xf numFmtId="0" fontId="8" fillId="0" borderId="0" xfId="3" applyFont="1" applyProtection="1">
      <protection locked="0"/>
    </xf>
    <xf numFmtId="0" fontId="8" fillId="0" borderId="0" xfId="3" applyFont="1" applyAlignment="1" applyProtection="1">
      <alignment horizontal="left"/>
      <protection locked="0"/>
    </xf>
    <xf numFmtId="0" fontId="5" fillId="0" borderId="0" xfId="3" applyFont="1"/>
    <xf numFmtId="0" fontId="5" fillId="0" borderId="0" xfId="3" applyFont="1" applyAlignment="1">
      <alignment horizontal="right"/>
    </xf>
    <xf numFmtId="0" fontId="6" fillId="0" borderId="0" xfId="3" applyFont="1" applyAlignment="1">
      <alignment horizontal="left"/>
    </xf>
    <xf numFmtId="14" fontId="8" fillId="0" borderId="0" xfId="3" quotePrefix="1" applyNumberFormat="1" applyFont="1" applyProtection="1">
      <protection locked="0"/>
    </xf>
    <xf numFmtId="0" fontId="9" fillId="0" borderId="0" xfId="3" applyFont="1" applyAlignment="1" applyProtection="1">
      <alignment horizontal="left"/>
      <protection locked="0"/>
    </xf>
    <xf numFmtId="0" fontId="6" fillId="0" borderId="0" xfId="3" applyFont="1"/>
    <xf numFmtId="0" fontId="6" fillId="0" borderId="0" xfId="3" quotePrefix="1" applyFont="1" applyAlignment="1">
      <alignment vertical="center"/>
    </xf>
    <xf numFmtId="0" fontId="6" fillId="0" borderId="0" xfId="3" applyFont="1" applyAlignment="1">
      <alignment vertical="center"/>
    </xf>
    <xf numFmtId="0" fontId="5" fillId="0" borderId="0" xfId="3" applyFont="1" applyAlignment="1">
      <alignment horizontal="center"/>
    </xf>
    <xf numFmtId="0" fontId="6" fillId="0" borderId="0" xfId="3" applyFont="1" applyAlignment="1">
      <alignment horizontal="right"/>
    </xf>
    <xf numFmtId="0" fontId="4" fillId="0" borderId="0" xfId="3" applyFont="1"/>
    <xf numFmtId="0" fontId="5" fillId="0" borderId="0" xfId="4" applyFont="1"/>
    <xf numFmtId="0" fontId="3" fillId="0" borderId="0" xfId="3" applyFont="1"/>
    <xf numFmtId="0" fontId="10" fillId="0" borderId="0" xfId="3" applyFont="1"/>
    <xf numFmtId="0" fontId="5" fillId="0" borderId="0" xfId="3" applyFont="1" applyBorder="1" applyAlignment="1"/>
    <xf numFmtId="0" fontId="10" fillId="0" borderId="0" xfId="3" applyFont="1" applyBorder="1" applyAlignment="1"/>
    <xf numFmtId="0" fontId="11" fillId="0" borderId="0" xfId="5" applyFont="1" applyBorder="1" applyAlignment="1" applyProtection="1">
      <alignment horizontal="center"/>
    </xf>
    <xf numFmtId="0" fontId="5" fillId="0" borderId="0" xfId="3" applyFont="1" applyBorder="1" applyAlignment="1">
      <alignment horizontal="center"/>
    </xf>
    <xf numFmtId="0" fontId="5" fillId="0" borderId="0" xfId="3" applyFont="1" applyBorder="1"/>
    <xf numFmtId="0" fontId="5" fillId="0" borderId="0" xfId="3" applyFont="1" applyBorder="1" applyAlignment="1">
      <alignment horizontal="right"/>
    </xf>
    <xf numFmtId="0" fontId="6" fillId="0" borderId="0" xfId="3" applyFont="1" applyBorder="1" applyAlignment="1">
      <alignment horizontal="left"/>
    </xf>
    <xf numFmtId="0" fontId="5" fillId="0" borderId="0" xfId="4" applyFont="1" applyBorder="1" applyAlignment="1">
      <alignment horizontal="center"/>
    </xf>
    <xf numFmtId="1" fontId="5" fillId="0" borderId="0" xfId="4" applyNumberFormat="1" applyFont="1" applyBorder="1" applyAlignment="1">
      <alignment horizontal="center"/>
    </xf>
    <xf numFmtId="0" fontId="3" fillId="0" borderId="0" xfId="3" applyFont="1" applyBorder="1" applyAlignment="1">
      <alignment horizontal="center"/>
    </xf>
    <xf numFmtId="0" fontId="3" fillId="0" borderId="0" xfId="3" applyFont="1" applyBorder="1"/>
    <xf numFmtId="164" fontId="5" fillId="0" borderId="0" xfId="4" applyNumberFormat="1" applyFont="1" applyBorder="1" applyAlignment="1">
      <alignment horizontal="center"/>
    </xf>
    <xf numFmtId="0" fontId="11" fillId="0" borderId="0" xfId="5" applyBorder="1" applyAlignment="1" applyProtection="1">
      <alignment horizontal="center"/>
    </xf>
    <xf numFmtId="0" fontId="5" fillId="0" borderId="0" xfId="3" applyFont="1" applyBorder="1" applyAlignment="1">
      <alignment horizontal="left" vertical="top" wrapText="1"/>
    </xf>
    <xf numFmtId="0" fontId="5" fillId="0" borderId="0" xfId="3" applyFont="1" applyBorder="1" applyAlignment="1">
      <alignment horizontal="left" vertical="top" wrapText="1"/>
    </xf>
    <xf numFmtId="0" fontId="5" fillId="0" borderId="0" xfId="3" applyFont="1" applyBorder="1" applyAlignment="1">
      <alignment horizontal="left" wrapText="1"/>
    </xf>
    <xf numFmtId="0" fontId="11" fillId="0" borderId="0" xfId="5" applyBorder="1" applyAlignment="1" applyProtection="1">
      <alignment horizontal="center"/>
    </xf>
    <xf numFmtId="0" fontId="5" fillId="0" borderId="1" xfId="3" applyFont="1" applyBorder="1" applyAlignment="1">
      <alignment horizontal="center"/>
    </xf>
    <xf numFmtId="0" fontId="5" fillId="0" borderId="2" xfId="3" applyFont="1" applyBorder="1" applyAlignment="1">
      <alignment horizontal="center"/>
    </xf>
    <xf numFmtId="0" fontId="5" fillId="0" borderId="1" xfId="3" applyFont="1" applyBorder="1"/>
    <xf numFmtId="0" fontId="5" fillId="0" borderId="3" xfId="3" applyFont="1" applyBorder="1" applyAlignment="1">
      <alignment horizontal="center"/>
    </xf>
    <xf numFmtId="0" fontId="5" fillId="0" borderId="4" xfId="3" applyFont="1" applyBorder="1" applyAlignment="1">
      <alignment horizontal="center"/>
    </xf>
    <xf numFmtId="0" fontId="5" fillId="0" borderId="3" xfId="3" applyFont="1" applyBorder="1"/>
    <xf numFmtId="0" fontId="5" fillId="0" borderId="3" xfId="4" applyFont="1" applyBorder="1" applyAlignment="1">
      <alignment horizontal="center"/>
    </xf>
    <xf numFmtId="1" fontId="5" fillId="0" borderId="3" xfId="4" applyNumberFormat="1" applyFont="1" applyBorder="1" applyAlignment="1">
      <alignment horizontal="center"/>
    </xf>
    <xf numFmtId="1" fontId="5" fillId="0" borderId="4" xfId="4" applyNumberFormat="1" applyFont="1" applyBorder="1" applyAlignment="1">
      <alignment horizontal="center"/>
    </xf>
    <xf numFmtId="1" fontId="5" fillId="0" borderId="3" xfId="3" applyNumberFormat="1" applyFont="1" applyBorder="1" applyAlignment="1">
      <alignment horizontal="center"/>
    </xf>
    <xf numFmtId="1" fontId="5" fillId="0" borderId="4" xfId="3" applyNumberFormat="1" applyFont="1" applyBorder="1" applyAlignment="1">
      <alignment horizontal="center"/>
    </xf>
    <xf numFmtId="1" fontId="5" fillId="0" borderId="0" xfId="3" applyNumberFormat="1" applyFont="1" applyAlignment="1">
      <alignment horizontal="center"/>
    </xf>
    <xf numFmtId="165" fontId="5" fillId="0" borderId="0" xfId="3" applyNumberFormat="1" applyFont="1" applyAlignment="1">
      <alignment horizontal="center"/>
    </xf>
    <xf numFmtId="0" fontId="5" fillId="0" borderId="3" xfId="3" applyFont="1" applyBorder="1" applyAlignment="1"/>
    <xf numFmtId="0" fontId="5" fillId="0" borderId="0" xfId="3" applyFont="1" applyAlignment="1"/>
    <xf numFmtId="0" fontId="5" fillId="0" borderId="0" xfId="3" applyFont="1" applyBorder="1" applyProtection="1">
      <protection locked="0"/>
    </xf>
    <xf numFmtId="0" fontId="12" fillId="0" borderId="0" xfId="3" applyFont="1"/>
    <xf numFmtId="0" fontId="13" fillId="0" borderId="0" xfId="5" applyFont="1" applyAlignment="1" applyProtection="1">
      <alignment horizontal="left"/>
    </xf>
    <xf numFmtId="0" fontId="5" fillId="0" borderId="0" xfId="6" applyFont="1"/>
    <xf numFmtId="0" fontId="6" fillId="0" borderId="0" xfId="3" applyFont="1" applyProtection="1">
      <protection locked="0"/>
    </xf>
    <xf numFmtId="164" fontId="14" fillId="0" borderId="0" xfId="3" applyNumberFormat="1" applyFont="1"/>
    <xf numFmtId="164" fontId="14" fillId="0" borderId="0" xfId="3" applyNumberFormat="1" applyFont="1" applyBorder="1"/>
    <xf numFmtId="164" fontId="14" fillId="0" borderId="0" xfId="3" applyNumberFormat="1" applyFont="1" applyBorder="1" applyAlignment="1" applyProtection="1">
      <alignment horizontal="right" vertical="center"/>
      <protection locked="0"/>
    </xf>
    <xf numFmtId="0" fontId="5" fillId="0" borderId="0" xfId="3" applyFont="1" applyAlignment="1" applyProtection="1">
      <alignment horizontal="right" vertical="center"/>
      <protection locked="0"/>
    </xf>
    <xf numFmtId="164" fontId="15" fillId="0" borderId="0" xfId="3" applyNumberFormat="1" applyFont="1" applyAlignment="1" applyProtection="1">
      <alignment horizontal="right" vertical="center"/>
      <protection locked="0"/>
    </xf>
    <xf numFmtId="0" fontId="5" fillId="0" borderId="0" xfId="3" applyFont="1" applyBorder="1" applyAlignment="1" applyProtection="1">
      <alignment horizontal="right" vertical="center"/>
      <protection locked="0"/>
    </xf>
    <xf numFmtId="1" fontId="5" fillId="0" borderId="0" xfId="3" applyNumberFormat="1" applyFont="1" applyBorder="1" applyAlignment="1" applyProtection="1">
      <alignment horizontal="left" vertical="center"/>
      <protection locked="0"/>
    </xf>
    <xf numFmtId="0" fontId="5" fillId="0" borderId="0" xfId="3" applyFont="1" applyBorder="1" applyAlignment="1" applyProtection="1">
      <alignment vertical="center"/>
      <protection locked="0"/>
    </xf>
    <xf numFmtId="0" fontId="5" fillId="0" borderId="0" xfId="3" quotePrefix="1" applyFont="1" applyBorder="1" applyAlignment="1" applyProtection="1">
      <alignment horizontal="right" vertical="center"/>
      <protection locked="0"/>
    </xf>
    <xf numFmtId="164" fontId="14" fillId="0" borderId="0" xfId="3" quotePrefix="1" applyNumberFormat="1" applyFont="1" applyBorder="1" applyAlignment="1" applyProtection="1">
      <alignment vertical="center"/>
      <protection locked="0"/>
    </xf>
    <xf numFmtId="0" fontId="5" fillId="0" borderId="0" xfId="3" applyFont="1" applyBorder="1" applyAlignment="1" applyProtection="1">
      <alignment horizontal="left" vertical="center"/>
      <protection locked="0"/>
    </xf>
    <xf numFmtId="0" fontId="5" fillId="0" borderId="0" xfId="3" quotePrefix="1" applyFont="1" applyAlignment="1" applyProtection="1">
      <alignment vertical="center"/>
      <protection locked="0"/>
    </xf>
    <xf numFmtId="164" fontId="5" fillId="0" borderId="0" xfId="3" applyNumberFormat="1" applyFont="1" applyBorder="1" applyAlignment="1" applyProtection="1">
      <alignment horizontal="right" vertical="center"/>
      <protection locked="0"/>
    </xf>
    <xf numFmtId="164" fontId="5" fillId="0" borderId="0" xfId="3" applyNumberFormat="1" applyFont="1" applyBorder="1" applyAlignment="1" applyProtection="1">
      <alignment horizontal="left"/>
      <protection locked="0"/>
    </xf>
    <xf numFmtId="164" fontId="5" fillId="0" borderId="0" xfId="3" applyNumberFormat="1" applyFont="1" applyBorder="1"/>
    <xf numFmtId="0" fontId="5" fillId="0" borderId="5" xfId="3" applyFont="1" applyBorder="1"/>
    <xf numFmtId="2" fontId="5" fillId="0" borderId="0" xfId="3" applyNumberFormat="1" applyFont="1"/>
    <xf numFmtId="0" fontId="5" fillId="0" borderId="0" xfId="3" applyFont="1" applyAlignment="1" applyProtection="1">
      <alignment vertical="center"/>
      <protection locked="0"/>
    </xf>
    <xf numFmtId="2" fontId="5" fillId="0" borderId="0" xfId="3" applyNumberFormat="1" applyFont="1" applyAlignment="1" applyProtection="1">
      <alignment horizontal="left" vertical="center"/>
      <protection locked="0"/>
    </xf>
    <xf numFmtId="2" fontId="15" fillId="0" borderId="0" xfId="3" applyNumberFormat="1" applyFont="1" applyAlignment="1" applyProtection="1">
      <alignment horizontal="right" vertical="center"/>
      <protection locked="0"/>
    </xf>
    <xf numFmtId="0" fontId="5" fillId="0" borderId="0" xfId="3" quotePrefix="1" applyFont="1" applyAlignment="1" applyProtection="1">
      <alignment horizontal="right" vertical="center"/>
      <protection locked="0"/>
    </xf>
    <xf numFmtId="2" fontId="5" fillId="0" borderId="0" xfId="3" applyNumberFormat="1" applyFont="1" applyAlignment="1" applyProtection="1">
      <alignment horizontal="right" vertical="center"/>
      <protection locked="0"/>
    </xf>
    <xf numFmtId="2" fontId="5" fillId="0" borderId="0" xfId="3" applyNumberFormat="1" applyFont="1" applyBorder="1"/>
    <xf numFmtId="0" fontId="18" fillId="0" borderId="0" xfId="3" applyFont="1" applyAlignment="1">
      <alignment horizontal="centerContinuous"/>
    </xf>
    <xf numFmtId="0" fontId="18" fillId="0" borderId="0" xfId="6" applyFont="1" applyAlignment="1">
      <alignment horizontal="centerContinuous"/>
    </xf>
    <xf numFmtId="0" fontId="19" fillId="0" borderId="0" xfId="6" applyFont="1" applyAlignment="1">
      <alignment horizontal="centerContinuous"/>
    </xf>
    <xf numFmtId="0" fontId="20" fillId="0" borderId="0" xfId="6" applyFont="1" applyBorder="1" applyAlignment="1" applyProtection="1">
      <alignment horizontal="centerContinuous"/>
      <protection locked="0"/>
    </xf>
    <xf numFmtId="0" fontId="18" fillId="0" borderId="0" xfId="6" applyFont="1"/>
    <xf numFmtId="0" fontId="18" fillId="0" borderId="0" xfId="6" applyFont="1" applyBorder="1" applyProtection="1">
      <protection locked="0"/>
    </xf>
    <xf numFmtId="0" fontId="21" fillId="0" borderId="0" xfId="6" applyFont="1" applyBorder="1" applyAlignment="1" applyProtection="1">
      <alignment horizontal="right"/>
      <protection locked="0"/>
    </xf>
    <xf numFmtId="0" fontId="22" fillId="0" borderId="0" xfId="5" applyFont="1" applyBorder="1" applyAlignment="1" applyProtection="1">
      <alignment horizontal="left"/>
      <protection locked="0"/>
    </xf>
    <xf numFmtId="0" fontId="19" fillId="0" borderId="0" xfId="6" applyFont="1"/>
    <xf numFmtId="0" fontId="19" fillId="0" borderId="0" xfId="6" applyFont="1" applyBorder="1" applyProtection="1">
      <protection locked="0"/>
    </xf>
    <xf numFmtId="0" fontId="20" fillId="0" borderId="0" xfId="6" applyFont="1" applyBorder="1" applyProtection="1">
      <protection locked="0"/>
    </xf>
  </cellXfs>
  <cellStyles count="7">
    <cellStyle name="Hyperlink 2" xfId="5" xr:uid="{00000000-0005-0000-0000-000000000000}"/>
    <cellStyle name="Normal" xfId="0" builtinId="0" customBuiltin="1"/>
    <cellStyle name="Normal 2" xfId="1" xr:uid="{00000000-0005-0000-0000-000002000000}"/>
    <cellStyle name="Normal 2 2" xfId="3" xr:uid="{00000000-0005-0000-0000-000003000000}"/>
    <cellStyle name="Normal 3" xfId="2" xr:uid="{00000000-0005-0000-0000-000004000000}"/>
    <cellStyle name="Normal 4" xfId="4" xr:uid="{00000000-0005-0000-0000-000005000000}"/>
    <cellStyle name="Normal 5" xfId="6" xr:uid="{1F6431CB-8F8E-4295-9926-960589B1946D}"/>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bbottaerospace.com/"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bbottaerospace.com/"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142875</xdr:colOff>
      <xdr:row>10</xdr:row>
      <xdr:rowOff>52475</xdr:rowOff>
    </xdr:to>
    <xdr:pic>
      <xdr:nvPicPr>
        <xdr:cNvPr id="2" name="Picture 1">
          <a:hlinkClick xmlns:r="http://schemas.openxmlformats.org/officeDocument/2006/relationships" r:id="rId1"/>
          <a:extLst>
            <a:ext uri="{FF2B5EF4-FFF2-40B4-BE49-F238E27FC236}">
              <a16:creationId xmlns:a16="http://schemas.microsoft.com/office/drawing/2014/main" id="{2D56D650-0286-437D-A8AB-D85B06C91317}"/>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174296"/>
          <a:ext cx="2502353" cy="497429"/>
        </a:xfrm>
        <a:prstGeom prst="rect">
          <a:avLst/>
        </a:prstGeom>
      </xdr:spPr>
    </xdr:pic>
    <xdr:clientData/>
  </xdr:twoCellAnchor>
  <xdr:twoCellAnchor>
    <xdr:from>
      <xdr:col>2</xdr:col>
      <xdr:colOff>21392</xdr:colOff>
      <xdr:row>15</xdr:row>
      <xdr:rowOff>158547</xdr:rowOff>
    </xdr:from>
    <xdr:to>
      <xdr:col>2</xdr:col>
      <xdr:colOff>21392</xdr:colOff>
      <xdr:row>25</xdr:row>
      <xdr:rowOff>123885</xdr:rowOff>
    </xdr:to>
    <xdr:cxnSp macro="">
      <xdr:nvCxnSpPr>
        <xdr:cNvPr id="3" name="Straight Connector 2">
          <a:extLst>
            <a:ext uri="{FF2B5EF4-FFF2-40B4-BE49-F238E27FC236}">
              <a16:creationId xmlns:a16="http://schemas.microsoft.com/office/drawing/2014/main" id="{FDB61752-77BF-4547-85E0-8CE0E26E309A}"/>
            </a:ext>
          </a:extLst>
        </xdr:cNvPr>
        <xdr:cNvCxnSpPr/>
      </xdr:nvCxnSpPr>
      <xdr:spPr>
        <a:xfrm>
          <a:off x="1221542" y="2625522"/>
          <a:ext cx="0" cy="1584588"/>
        </a:xfrm>
        <a:prstGeom prst="line">
          <a:avLst/>
        </a:prstGeom>
        <a:ln w="28575"/>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583982</xdr:colOff>
      <xdr:row>15</xdr:row>
      <xdr:rowOff>138344</xdr:rowOff>
    </xdr:from>
    <xdr:to>
      <xdr:col>3</xdr:col>
      <xdr:colOff>583982</xdr:colOff>
      <xdr:row>25</xdr:row>
      <xdr:rowOff>119331</xdr:rowOff>
    </xdr:to>
    <xdr:cxnSp macro="">
      <xdr:nvCxnSpPr>
        <xdr:cNvPr id="4" name="Straight Connector 3">
          <a:extLst>
            <a:ext uri="{FF2B5EF4-FFF2-40B4-BE49-F238E27FC236}">
              <a16:creationId xmlns:a16="http://schemas.microsoft.com/office/drawing/2014/main" id="{4EF56AF9-98AB-432F-9B45-60717B80D716}"/>
            </a:ext>
          </a:extLst>
        </xdr:cNvPr>
        <xdr:cNvCxnSpPr/>
      </xdr:nvCxnSpPr>
      <xdr:spPr>
        <a:xfrm>
          <a:off x="2384207" y="2605319"/>
          <a:ext cx="0" cy="1600237"/>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9714</xdr:colOff>
      <xdr:row>15</xdr:row>
      <xdr:rowOff>144679</xdr:rowOff>
    </xdr:from>
    <xdr:to>
      <xdr:col>3</xdr:col>
      <xdr:colOff>586609</xdr:colOff>
      <xdr:row>15</xdr:row>
      <xdr:rowOff>144679</xdr:rowOff>
    </xdr:to>
    <xdr:cxnSp macro="">
      <xdr:nvCxnSpPr>
        <xdr:cNvPr id="5" name="Straight Connector 4">
          <a:extLst>
            <a:ext uri="{FF2B5EF4-FFF2-40B4-BE49-F238E27FC236}">
              <a16:creationId xmlns:a16="http://schemas.microsoft.com/office/drawing/2014/main" id="{CE409E0F-A9A9-447D-85CB-3602DA07F986}"/>
            </a:ext>
          </a:extLst>
        </xdr:cNvPr>
        <xdr:cNvCxnSpPr/>
      </xdr:nvCxnSpPr>
      <xdr:spPr>
        <a:xfrm>
          <a:off x="1209864" y="2611654"/>
          <a:ext cx="1176970" cy="0"/>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19440</xdr:colOff>
      <xdr:row>15</xdr:row>
      <xdr:rowOff>136071</xdr:rowOff>
    </xdr:from>
    <xdr:to>
      <xdr:col>4</xdr:col>
      <xdr:colOff>281863</xdr:colOff>
      <xdr:row>15</xdr:row>
      <xdr:rowOff>136072</xdr:rowOff>
    </xdr:to>
    <xdr:cxnSp macro="">
      <xdr:nvCxnSpPr>
        <xdr:cNvPr id="6" name="Straight Connector 5">
          <a:extLst>
            <a:ext uri="{FF2B5EF4-FFF2-40B4-BE49-F238E27FC236}">
              <a16:creationId xmlns:a16="http://schemas.microsoft.com/office/drawing/2014/main" id="{13C5A1F1-2E4B-4F29-A148-8734B31477AD}"/>
            </a:ext>
          </a:extLst>
        </xdr:cNvPr>
        <xdr:cNvCxnSpPr/>
      </xdr:nvCxnSpPr>
      <xdr:spPr>
        <a:xfrm flipV="1">
          <a:off x="2419740" y="2603046"/>
          <a:ext cx="262423" cy="1"/>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307922</xdr:colOff>
      <xdr:row>22</xdr:row>
      <xdr:rowOff>2979</xdr:rowOff>
    </xdr:from>
    <xdr:to>
      <xdr:col>2</xdr:col>
      <xdr:colOff>538858</xdr:colOff>
      <xdr:row>23</xdr:row>
      <xdr:rowOff>145905</xdr:rowOff>
    </xdr:to>
    <xdr:sp macro="" textlink="">
      <xdr:nvSpPr>
        <xdr:cNvPr id="7" name="TextBox 6">
          <a:extLst>
            <a:ext uri="{FF2B5EF4-FFF2-40B4-BE49-F238E27FC236}">
              <a16:creationId xmlns:a16="http://schemas.microsoft.com/office/drawing/2014/main" id="{2CDF5B28-180D-43D8-9126-23920C1EAC97}"/>
            </a:ext>
          </a:extLst>
        </xdr:cNvPr>
        <xdr:cNvSpPr txBox="1"/>
      </xdr:nvSpPr>
      <xdr:spPr>
        <a:xfrm>
          <a:off x="1508072" y="3603429"/>
          <a:ext cx="230936" cy="3048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a</a:t>
          </a:r>
        </a:p>
      </xdr:txBody>
    </xdr:sp>
    <xdr:clientData/>
  </xdr:twoCellAnchor>
  <xdr:twoCellAnchor>
    <xdr:from>
      <xdr:col>2</xdr:col>
      <xdr:colOff>299863</xdr:colOff>
      <xdr:row>16</xdr:row>
      <xdr:rowOff>139800</xdr:rowOff>
    </xdr:from>
    <xdr:to>
      <xdr:col>2</xdr:col>
      <xdr:colOff>566656</xdr:colOff>
      <xdr:row>18</xdr:row>
      <xdr:rowOff>46919</xdr:rowOff>
    </xdr:to>
    <xdr:sp macro="" textlink="">
      <xdr:nvSpPr>
        <xdr:cNvPr id="8" name="TextBox 7">
          <a:extLst>
            <a:ext uri="{FF2B5EF4-FFF2-40B4-BE49-F238E27FC236}">
              <a16:creationId xmlns:a16="http://schemas.microsoft.com/office/drawing/2014/main" id="{0F7CD261-52C2-4F0D-B2E3-91813D8CA7C6}"/>
            </a:ext>
          </a:extLst>
        </xdr:cNvPr>
        <xdr:cNvSpPr txBox="1"/>
      </xdr:nvSpPr>
      <xdr:spPr>
        <a:xfrm>
          <a:off x="1500013" y="2768700"/>
          <a:ext cx="266793" cy="2309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b</a:t>
          </a:r>
        </a:p>
      </xdr:txBody>
    </xdr:sp>
    <xdr:clientData/>
  </xdr:twoCellAnchor>
  <xdr:twoCellAnchor>
    <xdr:from>
      <xdr:col>4</xdr:col>
      <xdr:colOff>185973</xdr:colOff>
      <xdr:row>20</xdr:row>
      <xdr:rowOff>59248</xdr:rowOff>
    </xdr:from>
    <xdr:to>
      <xdr:col>4</xdr:col>
      <xdr:colOff>337192</xdr:colOff>
      <xdr:row>21</xdr:row>
      <xdr:rowOff>130819</xdr:rowOff>
    </xdr:to>
    <xdr:sp macro="" textlink="">
      <xdr:nvSpPr>
        <xdr:cNvPr id="9" name="TextBox 8">
          <a:extLst>
            <a:ext uri="{FF2B5EF4-FFF2-40B4-BE49-F238E27FC236}">
              <a16:creationId xmlns:a16="http://schemas.microsoft.com/office/drawing/2014/main" id="{616EBDA2-0A8F-4673-8C10-47D77A00D89E}"/>
            </a:ext>
          </a:extLst>
        </xdr:cNvPr>
        <xdr:cNvSpPr txBox="1"/>
      </xdr:nvSpPr>
      <xdr:spPr>
        <a:xfrm>
          <a:off x="2586273" y="3335848"/>
          <a:ext cx="151219" cy="2334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900"/>
            <a:t>h</a:t>
          </a:r>
        </a:p>
      </xdr:txBody>
    </xdr:sp>
    <xdr:clientData/>
  </xdr:twoCellAnchor>
  <xdr:twoCellAnchor>
    <xdr:from>
      <xdr:col>4</xdr:col>
      <xdr:colOff>218561</xdr:colOff>
      <xdr:row>15</xdr:row>
      <xdr:rowOff>136072</xdr:rowOff>
    </xdr:from>
    <xdr:to>
      <xdr:col>4</xdr:col>
      <xdr:colOff>221200</xdr:colOff>
      <xdr:row>25</xdr:row>
      <xdr:rowOff>117807</xdr:rowOff>
    </xdr:to>
    <xdr:cxnSp macro="">
      <xdr:nvCxnSpPr>
        <xdr:cNvPr id="10" name="Straight Arrow Connector 9">
          <a:extLst>
            <a:ext uri="{FF2B5EF4-FFF2-40B4-BE49-F238E27FC236}">
              <a16:creationId xmlns:a16="http://schemas.microsoft.com/office/drawing/2014/main" id="{FD65D747-3F21-4111-9098-178B33D4FC9E}"/>
            </a:ext>
          </a:extLst>
        </xdr:cNvPr>
        <xdr:cNvCxnSpPr/>
      </xdr:nvCxnSpPr>
      <xdr:spPr>
        <a:xfrm flipV="1">
          <a:off x="2618861" y="2603047"/>
          <a:ext cx="2639" cy="1600985"/>
        </a:xfrm>
        <a:prstGeom prst="straightConnector1">
          <a:avLst/>
        </a:prstGeom>
        <a:ln w="9525">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462766</xdr:colOff>
      <xdr:row>21</xdr:row>
      <xdr:rowOff>152280</xdr:rowOff>
    </xdr:from>
    <xdr:to>
      <xdr:col>2</xdr:col>
      <xdr:colOff>11866</xdr:colOff>
      <xdr:row>23</xdr:row>
      <xdr:rowOff>47696</xdr:rowOff>
    </xdr:to>
    <xdr:sp macro="" textlink="">
      <xdr:nvSpPr>
        <xdr:cNvPr id="11" name="TextBox 10">
          <a:extLst>
            <a:ext uri="{FF2B5EF4-FFF2-40B4-BE49-F238E27FC236}">
              <a16:creationId xmlns:a16="http://schemas.microsoft.com/office/drawing/2014/main" id="{96256DD2-4B24-4A04-B98E-C3F6342A9CB6}"/>
            </a:ext>
          </a:extLst>
        </xdr:cNvPr>
        <xdr:cNvSpPr txBox="1"/>
      </xdr:nvSpPr>
      <xdr:spPr>
        <a:xfrm flipH="1">
          <a:off x="1062841" y="3590805"/>
          <a:ext cx="149175" cy="2192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900"/>
            <a:t>B</a:t>
          </a:r>
        </a:p>
      </xdr:txBody>
    </xdr:sp>
    <xdr:clientData/>
  </xdr:twoCellAnchor>
  <xdr:twoCellAnchor>
    <xdr:from>
      <xdr:col>1</xdr:col>
      <xdr:colOff>416191</xdr:colOff>
      <xdr:row>17</xdr:row>
      <xdr:rowOff>133384</xdr:rowOff>
    </xdr:from>
    <xdr:to>
      <xdr:col>1</xdr:col>
      <xdr:colOff>600782</xdr:colOff>
      <xdr:row>19</xdr:row>
      <xdr:rowOff>44812</xdr:rowOff>
    </xdr:to>
    <xdr:sp macro="" textlink="">
      <xdr:nvSpPr>
        <xdr:cNvPr id="12" name="TextBox 11">
          <a:extLst>
            <a:ext uri="{FF2B5EF4-FFF2-40B4-BE49-F238E27FC236}">
              <a16:creationId xmlns:a16="http://schemas.microsoft.com/office/drawing/2014/main" id="{99F592BB-AABF-4CFB-8366-A01B6B44FA4E}"/>
            </a:ext>
          </a:extLst>
        </xdr:cNvPr>
        <xdr:cNvSpPr txBox="1"/>
      </xdr:nvSpPr>
      <xdr:spPr>
        <a:xfrm>
          <a:off x="1016266" y="2924209"/>
          <a:ext cx="184591" cy="2352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900"/>
            <a:t>C</a:t>
          </a:r>
        </a:p>
      </xdr:txBody>
    </xdr:sp>
    <xdr:clientData/>
  </xdr:twoCellAnchor>
  <xdr:twoCellAnchor>
    <xdr:from>
      <xdr:col>1</xdr:col>
      <xdr:colOff>384121</xdr:colOff>
      <xdr:row>14</xdr:row>
      <xdr:rowOff>157707</xdr:rowOff>
    </xdr:from>
    <xdr:to>
      <xdr:col>1</xdr:col>
      <xdr:colOff>554139</xdr:colOff>
      <xdr:row>16</xdr:row>
      <xdr:rowOff>52957</xdr:rowOff>
    </xdr:to>
    <xdr:sp macro="" textlink="">
      <xdr:nvSpPr>
        <xdr:cNvPr id="13" name="TextBox 12">
          <a:extLst>
            <a:ext uri="{FF2B5EF4-FFF2-40B4-BE49-F238E27FC236}">
              <a16:creationId xmlns:a16="http://schemas.microsoft.com/office/drawing/2014/main" id="{5B9E9187-759B-4C16-B219-E7189B7D12BA}"/>
            </a:ext>
          </a:extLst>
        </xdr:cNvPr>
        <xdr:cNvSpPr txBox="1"/>
      </xdr:nvSpPr>
      <xdr:spPr>
        <a:xfrm>
          <a:off x="984196" y="2462757"/>
          <a:ext cx="170018" cy="219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D</a:t>
          </a:r>
        </a:p>
      </xdr:txBody>
    </xdr:sp>
    <xdr:clientData/>
  </xdr:twoCellAnchor>
  <xdr:twoCellAnchor>
    <xdr:from>
      <xdr:col>2</xdr:col>
      <xdr:colOff>517337</xdr:colOff>
      <xdr:row>13</xdr:row>
      <xdr:rowOff>78199</xdr:rowOff>
    </xdr:from>
    <xdr:to>
      <xdr:col>3</xdr:col>
      <xdr:colOff>76242</xdr:colOff>
      <xdr:row>14</xdr:row>
      <xdr:rowOff>155124</xdr:rowOff>
    </xdr:to>
    <xdr:sp macro="" textlink="">
      <xdr:nvSpPr>
        <xdr:cNvPr id="14" name="TextBox 13">
          <a:extLst>
            <a:ext uri="{FF2B5EF4-FFF2-40B4-BE49-F238E27FC236}">
              <a16:creationId xmlns:a16="http://schemas.microsoft.com/office/drawing/2014/main" id="{1B14A282-DF7D-4BD5-8DE0-176A76D09580}"/>
            </a:ext>
          </a:extLst>
        </xdr:cNvPr>
        <xdr:cNvSpPr txBox="1"/>
      </xdr:nvSpPr>
      <xdr:spPr>
        <a:xfrm>
          <a:off x="1717487" y="2221324"/>
          <a:ext cx="158980" cy="238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900"/>
            <a:t>L</a:t>
          </a:r>
        </a:p>
      </xdr:txBody>
    </xdr:sp>
    <xdr:clientData/>
  </xdr:twoCellAnchor>
  <xdr:twoCellAnchor>
    <xdr:from>
      <xdr:col>2</xdr:col>
      <xdr:colOff>19439</xdr:colOff>
      <xdr:row>14</xdr:row>
      <xdr:rowOff>102958</xdr:rowOff>
    </xdr:from>
    <xdr:to>
      <xdr:col>3</xdr:col>
      <xdr:colOff>597045</xdr:colOff>
      <xdr:row>14</xdr:row>
      <xdr:rowOff>110504</xdr:rowOff>
    </xdr:to>
    <xdr:cxnSp macro="">
      <xdr:nvCxnSpPr>
        <xdr:cNvPr id="15" name="Straight Arrow Connector 14">
          <a:extLst>
            <a:ext uri="{FF2B5EF4-FFF2-40B4-BE49-F238E27FC236}">
              <a16:creationId xmlns:a16="http://schemas.microsoft.com/office/drawing/2014/main" id="{22ED7D00-DEFC-4973-8251-BFBB6C74EEB9}"/>
            </a:ext>
          </a:extLst>
        </xdr:cNvPr>
        <xdr:cNvCxnSpPr/>
      </xdr:nvCxnSpPr>
      <xdr:spPr>
        <a:xfrm>
          <a:off x="1219589" y="2408008"/>
          <a:ext cx="1177681" cy="7546"/>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198281</xdr:colOff>
      <xdr:row>22</xdr:row>
      <xdr:rowOff>145659</xdr:rowOff>
    </xdr:from>
    <xdr:to>
      <xdr:col>1</xdr:col>
      <xdr:colOff>526402</xdr:colOff>
      <xdr:row>25</xdr:row>
      <xdr:rowOff>9659</xdr:rowOff>
    </xdr:to>
    <xdr:sp macro="" textlink="">
      <xdr:nvSpPr>
        <xdr:cNvPr id="16" name="TextBox 15">
          <a:extLst>
            <a:ext uri="{FF2B5EF4-FFF2-40B4-BE49-F238E27FC236}">
              <a16:creationId xmlns:a16="http://schemas.microsoft.com/office/drawing/2014/main" id="{5CA88446-12C8-4B41-B390-9C8A0DC347C5}"/>
            </a:ext>
          </a:extLst>
        </xdr:cNvPr>
        <xdr:cNvSpPr txBox="1"/>
      </xdr:nvSpPr>
      <xdr:spPr>
        <a:xfrm>
          <a:off x="798356" y="3746109"/>
          <a:ext cx="328121" cy="349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I</a:t>
          </a:r>
          <a:r>
            <a:rPr lang="en-CA" sz="1000" baseline="-25000"/>
            <a:t>1</a:t>
          </a:r>
        </a:p>
      </xdr:txBody>
    </xdr:sp>
    <xdr:clientData/>
  </xdr:twoCellAnchor>
  <xdr:twoCellAnchor>
    <xdr:from>
      <xdr:col>3</xdr:col>
      <xdr:colOff>159428</xdr:colOff>
      <xdr:row>22</xdr:row>
      <xdr:rowOff>102762</xdr:rowOff>
    </xdr:from>
    <xdr:to>
      <xdr:col>3</xdr:col>
      <xdr:colOff>420642</xdr:colOff>
      <xdr:row>24</xdr:row>
      <xdr:rowOff>86747</xdr:rowOff>
    </xdr:to>
    <xdr:sp macro="" textlink="">
      <xdr:nvSpPr>
        <xdr:cNvPr id="17" name="TextBox 16">
          <a:extLst>
            <a:ext uri="{FF2B5EF4-FFF2-40B4-BE49-F238E27FC236}">
              <a16:creationId xmlns:a16="http://schemas.microsoft.com/office/drawing/2014/main" id="{12856674-4F5C-46CE-832F-18E1487781CF}"/>
            </a:ext>
          </a:extLst>
        </xdr:cNvPr>
        <xdr:cNvSpPr txBox="1"/>
      </xdr:nvSpPr>
      <xdr:spPr>
        <a:xfrm>
          <a:off x="1959653" y="3703212"/>
          <a:ext cx="261214" cy="3078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CA" sz="1000">
              <a:solidFill>
                <a:schemeClr val="dk1"/>
              </a:solidFill>
              <a:effectLst/>
              <a:latin typeface="+mn-lt"/>
              <a:ea typeface="+mn-ea"/>
              <a:cs typeface="+mn-cs"/>
            </a:rPr>
            <a:t>I</a:t>
          </a:r>
          <a:r>
            <a:rPr lang="en-CA" sz="1000" baseline="-25000">
              <a:solidFill>
                <a:schemeClr val="dk1"/>
              </a:solidFill>
              <a:effectLst/>
              <a:latin typeface="+mn-lt"/>
              <a:ea typeface="+mn-ea"/>
              <a:cs typeface="+mn-cs"/>
            </a:rPr>
            <a:t>1</a:t>
          </a:r>
          <a:endParaRPr lang="en-CA" sz="1000" baseline="-25000">
            <a:effectLst/>
          </a:endParaRPr>
        </a:p>
        <a:p>
          <a:endParaRPr lang="en-CA" sz="500"/>
        </a:p>
      </xdr:txBody>
    </xdr:sp>
    <xdr:clientData/>
  </xdr:twoCellAnchor>
  <xdr:twoCellAnchor>
    <xdr:from>
      <xdr:col>1</xdr:col>
      <xdr:colOff>393424</xdr:colOff>
      <xdr:row>23</xdr:row>
      <xdr:rowOff>680</xdr:rowOff>
    </xdr:from>
    <xdr:to>
      <xdr:col>1</xdr:col>
      <xdr:colOff>530909</xdr:colOff>
      <xdr:row>23</xdr:row>
      <xdr:rowOff>77649</xdr:rowOff>
    </xdr:to>
    <xdr:cxnSp macro="">
      <xdr:nvCxnSpPr>
        <xdr:cNvPr id="18" name="Straight Arrow Connector 17">
          <a:extLst>
            <a:ext uri="{FF2B5EF4-FFF2-40B4-BE49-F238E27FC236}">
              <a16:creationId xmlns:a16="http://schemas.microsoft.com/office/drawing/2014/main" id="{651478BB-0D9C-4DBC-8F0D-DBB5845FF1BB}"/>
            </a:ext>
          </a:extLst>
        </xdr:cNvPr>
        <xdr:cNvCxnSpPr/>
      </xdr:nvCxnSpPr>
      <xdr:spPr>
        <a:xfrm flipV="1">
          <a:off x="993499" y="3763055"/>
          <a:ext cx="137485" cy="76969"/>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371616</xdr:colOff>
      <xdr:row>21</xdr:row>
      <xdr:rowOff>136585</xdr:rowOff>
    </xdr:from>
    <xdr:to>
      <xdr:col>3</xdr:col>
      <xdr:colOff>567906</xdr:colOff>
      <xdr:row>22</xdr:row>
      <xdr:rowOff>132374</xdr:rowOff>
    </xdr:to>
    <xdr:cxnSp macro="">
      <xdr:nvCxnSpPr>
        <xdr:cNvPr id="19" name="Straight Arrow Connector 18">
          <a:extLst>
            <a:ext uri="{FF2B5EF4-FFF2-40B4-BE49-F238E27FC236}">
              <a16:creationId xmlns:a16="http://schemas.microsoft.com/office/drawing/2014/main" id="{3C15872C-38A1-422A-9F26-661342528653}"/>
            </a:ext>
          </a:extLst>
        </xdr:cNvPr>
        <xdr:cNvCxnSpPr/>
      </xdr:nvCxnSpPr>
      <xdr:spPr>
        <a:xfrm flipV="1">
          <a:off x="2171841" y="3575110"/>
          <a:ext cx="196290" cy="157714"/>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205189</xdr:colOff>
      <xdr:row>16</xdr:row>
      <xdr:rowOff>85006</xdr:rowOff>
    </xdr:from>
    <xdr:to>
      <xdr:col>3</xdr:col>
      <xdr:colOff>493272</xdr:colOff>
      <xdr:row>18</xdr:row>
      <xdr:rowOff>2590</xdr:rowOff>
    </xdr:to>
    <xdr:sp macro="" textlink="">
      <xdr:nvSpPr>
        <xdr:cNvPr id="20" name="TextBox 19">
          <a:extLst>
            <a:ext uri="{FF2B5EF4-FFF2-40B4-BE49-F238E27FC236}">
              <a16:creationId xmlns:a16="http://schemas.microsoft.com/office/drawing/2014/main" id="{B0C41DA3-2D85-4E42-80CD-A7F4EEEA2E2C}"/>
            </a:ext>
          </a:extLst>
        </xdr:cNvPr>
        <xdr:cNvSpPr txBox="1"/>
      </xdr:nvSpPr>
      <xdr:spPr>
        <a:xfrm>
          <a:off x="2005414" y="2713906"/>
          <a:ext cx="288083" cy="2414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b="0"/>
            <a:t>I₂</a:t>
          </a:r>
        </a:p>
      </xdr:txBody>
    </xdr:sp>
    <xdr:clientData/>
  </xdr:twoCellAnchor>
  <xdr:twoCellAnchor>
    <xdr:from>
      <xdr:col>3</xdr:col>
      <xdr:colOff>337036</xdr:colOff>
      <xdr:row>15</xdr:row>
      <xdr:rowOff>154557</xdr:rowOff>
    </xdr:from>
    <xdr:to>
      <xdr:col>3</xdr:col>
      <xdr:colOff>431321</xdr:colOff>
      <xdr:row>17</xdr:row>
      <xdr:rowOff>6680</xdr:rowOff>
    </xdr:to>
    <xdr:cxnSp macro="">
      <xdr:nvCxnSpPr>
        <xdr:cNvPr id="21" name="Straight Arrow Connector 20">
          <a:extLst>
            <a:ext uri="{FF2B5EF4-FFF2-40B4-BE49-F238E27FC236}">
              <a16:creationId xmlns:a16="http://schemas.microsoft.com/office/drawing/2014/main" id="{59DAB64D-23B0-49F4-98AF-D31FDE5F2DF7}"/>
            </a:ext>
          </a:extLst>
        </xdr:cNvPr>
        <xdr:cNvCxnSpPr/>
      </xdr:nvCxnSpPr>
      <xdr:spPr>
        <a:xfrm flipV="1">
          <a:off x="2137261" y="2621532"/>
          <a:ext cx="94285" cy="175973"/>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411418</xdr:colOff>
      <xdr:row>24</xdr:row>
      <xdr:rowOff>42227</xdr:rowOff>
    </xdr:from>
    <xdr:to>
      <xdr:col>2</xdr:col>
      <xdr:colOff>53210</xdr:colOff>
      <xdr:row>25</xdr:row>
      <xdr:rowOff>73975</xdr:rowOff>
    </xdr:to>
    <xdr:sp macro="" textlink="">
      <xdr:nvSpPr>
        <xdr:cNvPr id="22" name="TextBox 21">
          <a:extLst>
            <a:ext uri="{FF2B5EF4-FFF2-40B4-BE49-F238E27FC236}">
              <a16:creationId xmlns:a16="http://schemas.microsoft.com/office/drawing/2014/main" id="{E8F5FAEC-2BDF-4E1B-B292-E62C80D47E58}"/>
            </a:ext>
          </a:extLst>
        </xdr:cNvPr>
        <xdr:cNvSpPr txBox="1"/>
      </xdr:nvSpPr>
      <xdr:spPr>
        <a:xfrm>
          <a:off x="1011493" y="3966527"/>
          <a:ext cx="241867" cy="1936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A</a:t>
          </a:r>
        </a:p>
      </xdr:txBody>
    </xdr:sp>
    <xdr:clientData/>
  </xdr:twoCellAnchor>
  <xdr:twoCellAnchor>
    <xdr:from>
      <xdr:col>3</xdr:col>
      <xdr:colOff>533717</xdr:colOff>
      <xdr:row>15</xdr:row>
      <xdr:rowOff>98841</xdr:rowOff>
    </xdr:from>
    <xdr:to>
      <xdr:col>4</xdr:col>
      <xdr:colOff>251324</xdr:colOff>
      <xdr:row>17</xdr:row>
      <xdr:rowOff>52822</xdr:rowOff>
    </xdr:to>
    <xdr:sp macro="" textlink="">
      <xdr:nvSpPr>
        <xdr:cNvPr id="23" name="TextBox 22">
          <a:extLst>
            <a:ext uri="{FF2B5EF4-FFF2-40B4-BE49-F238E27FC236}">
              <a16:creationId xmlns:a16="http://schemas.microsoft.com/office/drawing/2014/main" id="{BC4FB816-5805-4ACB-893E-2896C9BC95EE}"/>
            </a:ext>
          </a:extLst>
        </xdr:cNvPr>
        <xdr:cNvSpPr txBox="1"/>
      </xdr:nvSpPr>
      <xdr:spPr>
        <a:xfrm>
          <a:off x="2333942" y="2565816"/>
          <a:ext cx="317682" cy="2778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E</a:t>
          </a:r>
        </a:p>
      </xdr:txBody>
    </xdr:sp>
    <xdr:clientData/>
  </xdr:twoCellAnchor>
  <xdr:twoCellAnchor>
    <xdr:from>
      <xdr:col>2</xdr:col>
      <xdr:colOff>163871</xdr:colOff>
      <xdr:row>15</xdr:row>
      <xdr:rowOff>149423</xdr:rowOff>
    </xdr:from>
    <xdr:to>
      <xdr:col>2</xdr:col>
      <xdr:colOff>167950</xdr:colOff>
      <xdr:row>22</xdr:row>
      <xdr:rowOff>40968</xdr:rowOff>
    </xdr:to>
    <xdr:cxnSp macro="">
      <xdr:nvCxnSpPr>
        <xdr:cNvPr id="24" name="Straight Arrow Connector 23">
          <a:extLst>
            <a:ext uri="{FF2B5EF4-FFF2-40B4-BE49-F238E27FC236}">
              <a16:creationId xmlns:a16="http://schemas.microsoft.com/office/drawing/2014/main" id="{222D0EAD-45EF-4111-A860-7558BE15FEDE}"/>
            </a:ext>
          </a:extLst>
        </xdr:cNvPr>
        <xdr:cNvCxnSpPr/>
      </xdr:nvCxnSpPr>
      <xdr:spPr>
        <a:xfrm flipV="1">
          <a:off x="1364021" y="2616398"/>
          <a:ext cx="4079" cy="102502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187945</xdr:colOff>
      <xdr:row>18</xdr:row>
      <xdr:rowOff>42015</xdr:rowOff>
    </xdr:from>
    <xdr:to>
      <xdr:col>1</xdr:col>
      <xdr:colOff>448609</xdr:colOff>
      <xdr:row>19</xdr:row>
      <xdr:rowOff>107830</xdr:rowOff>
    </xdr:to>
    <xdr:sp macro="" textlink="">
      <xdr:nvSpPr>
        <xdr:cNvPr id="25" name="TextBox 24">
          <a:extLst>
            <a:ext uri="{FF2B5EF4-FFF2-40B4-BE49-F238E27FC236}">
              <a16:creationId xmlns:a16="http://schemas.microsoft.com/office/drawing/2014/main" id="{DAD1C106-4EC3-4800-A922-457EF787FF3E}"/>
            </a:ext>
          </a:extLst>
        </xdr:cNvPr>
        <xdr:cNvSpPr txBox="1"/>
      </xdr:nvSpPr>
      <xdr:spPr>
        <a:xfrm>
          <a:off x="788020" y="2994765"/>
          <a:ext cx="260664" cy="2277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w</a:t>
          </a:r>
        </a:p>
      </xdr:txBody>
    </xdr:sp>
    <xdr:clientData/>
  </xdr:twoCellAnchor>
  <xdr:twoCellAnchor>
    <xdr:from>
      <xdr:col>2</xdr:col>
      <xdr:colOff>31556</xdr:colOff>
      <xdr:row>14</xdr:row>
      <xdr:rowOff>31231</xdr:rowOff>
    </xdr:from>
    <xdr:to>
      <xdr:col>2</xdr:col>
      <xdr:colOff>31556</xdr:colOff>
      <xdr:row>15</xdr:row>
      <xdr:rowOff>112880</xdr:rowOff>
    </xdr:to>
    <xdr:cxnSp macro="">
      <xdr:nvCxnSpPr>
        <xdr:cNvPr id="26" name="Straight Connector 25">
          <a:extLst>
            <a:ext uri="{FF2B5EF4-FFF2-40B4-BE49-F238E27FC236}">
              <a16:creationId xmlns:a16="http://schemas.microsoft.com/office/drawing/2014/main" id="{1CCB098C-44A7-45A5-B065-29A6C45EDEAE}"/>
            </a:ext>
          </a:extLst>
        </xdr:cNvPr>
        <xdr:cNvCxnSpPr/>
      </xdr:nvCxnSpPr>
      <xdr:spPr>
        <a:xfrm flipV="1">
          <a:off x="1231706" y="2336281"/>
          <a:ext cx="0" cy="24357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114508</xdr:colOff>
      <xdr:row>18</xdr:row>
      <xdr:rowOff>139204</xdr:rowOff>
    </xdr:from>
    <xdr:to>
      <xdr:col>2</xdr:col>
      <xdr:colOff>288453</xdr:colOff>
      <xdr:row>20</xdr:row>
      <xdr:rowOff>46476</xdr:rowOff>
    </xdr:to>
    <xdr:sp macro="" textlink="">
      <xdr:nvSpPr>
        <xdr:cNvPr id="27" name="TextBox 26">
          <a:extLst>
            <a:ext uri="{FF2B5EF4-FFF2-40B4-BE49-F238E27FC236}">
              <a16:creationId xmlns:a16="http://schemas.microsoft.com/office/drawing/2014/main" id="{E115F686-DC9E-495A-ADD9-5B4A773EEB71}"/>
            </a:ext>
          </a:extLst>
        </xdr:cNvPr>
        <xdr:cNvSpPr txBox="1"/>
      </xdr:nvSpPr>
      <xdr:spPr>
        <a:xfrm>
          <a:off x="1314658" y="3091954"/>
          <a:ext cx="173945" cy="231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d</a:t>
          </a:r>
        </a:p>
      </xdr:txBody>
    </xdr:sp>
    <xdr:clientData/>
  </xdr:twoCellAnchor>
  <xdr:twoCellAnchor>
    <xdr:from>
      <xdr:col>2</xdr:col>
      <xdr:colOff>55416</xdr:colOff>
      <xdr:row>22</xdr:row>
      <xdr:rowOff>49756</xdr:rowOff>
    </xdr:from>
    <xdr:to>
      <xdr:col>2</xdr:col>
      <xdr:colOff>245807</xdr:colOff>
      <xdr:row>22</xdr:row>
      <xdr:rowOff>51210</xdr:rowOff>
    </xdr:to>
    <xdr:cxnSp macro="">
      <xdr:nvCxnSpPr>
        <xdr:cNvPr id="28" name="Straight Connector 27">
          <a:extLst>
            <a:ext uri="{FF2B5EF4-FFF2-40B4-BE49-F238E27FC236}">
              <a16:creationId xmlns:a16="http://schemas.microsoft.com/office/drawing/2014/main" id="{EBE317B7-2BF6-4CEB-A173-C3FCAF9ABB80}"/>
            </a:ext>
          </a:extLst>
        </xdr:cNvPr>
        <xdr:cNvCxnSpPr/>
      </xdr:nvCxnSpPr>
      <xdr:spPr>
        <a:xfrm flipH="1" flipV="1">
          <a:off x="1255566" y="3650206"/>
          <a:ext cx="190391" cy="145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183878</xdr:colOff>
      <xdr:row>19</xdr:row>
      <xdr:rowOff>25884</xdr:rowOff>
    </xdr:from>
    <xdr:to>
      <xdr:col>2</xdr:col>
      <xdr:colOff>403777</xdr:colOff>
      <xdr:row>19</xdr:row>
      <xdr:rowOff>26616</xdr:rowOff>
    </xdr:to>
    <xdr:cxnSp macro="">
      <xdr:nvCxnSpPr>
        <xdr:cNvPr id="29" name="Straight Connector 28">
          <a:extLst>
            <a:ext uri="{FF2B5EF4-FFF2-40B4-BE49-F238E27FC236}">
              <a16:creationId xmlns:a16="http://schemas.microsoft.com/office/drawing/2014/main" id="{8A4B6DB4-1FF1-4B7B-A489-BE6DD64CD029}"/>
            </a:ext>
          </a:extLst>
        </xdr:cNvPr>
        <xdr:cNvCxnSpPr/>
      </xdr:nvCxnSpPr>
      <xdr:spPr>
        <a:xfrm flipH="1">
          <a:off x="1384028" y="3140559"/>
          <a:ext cx="219899" cy="732"/>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104671</xdr:colOff>
      <xdr:row>23</xdr:row>
      <xdr:rowOff>13220</xdr:rowOff>
    </xdr:from>
    <xdr:to>
      <xdr:col>2</xdr:col>
      <xdr:colOff>335124</xdr:colOff>
      <xdr:row>24</xdr:row>
      <xdr:rowOff>79113</xdr:rowOff>
    </xdr:to>
    <xdr:sp macro="" textlink="">
      <xdr:nvSpPr>
        <xdr:cNvPr id="30" name="TextBox 29">
          <a:extLst>
            <a:ext uri="{FF2B5EF4-FFF2-40B4-BE49-F238E27FC236}">
              <a16:creationId xmlns:a16="http://schemas.microsoft.com/office/drawing/2014/main" id="{024863E3-FB42-463A-8794-0D264DF947C4}"/>
            </a:ext>
          </a:extLst>
        </xdr:cNvPr>
        <xdr:cNvSpPr txBox="1"/>
      </xdr:nvSpPr>
      <xdr:spPr>
        <a:xfrm>
          <a:off x="1304821" y="3775595"/>
          <a:ext cx="230453" cy="22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c</a:t>
          </a:r>
        </a:p>
      </xdr:txBody>
    </xdr:sp>
    <xdr:clientData/>
  </xdr:twoCellAnchor>
  <xdr:twoCellAnchor>
    <xdr:from>
      <xdr:col>2</xdr:col>
      <xdr:colOff>359031</xdr:colOff>
      <xdr:row>15</xdr:row>
      <xdr:rowOff>145310</xdr:rowOff>
    </xdr:from>
    <xdr:to>
      <xdr:col>2</xdr:col>
      <xdr:colOff>369940</xdr:colOff>
      <xdr:row>19</xdr:row>
      <xdr:rowOff>35018</xdr:rowOff>
    </xdr:to>
    <xdr:cxnSp macro="">
      <xdr:nvCxnSpPr>
        <xdr:cNvPr id="31" name="Straight Arrow Connector 30">
          <a:extLst>
            <a:ext uri="{FF2B5EF4-FFF2-40B4-BE49-F238E27FC236}">
              <a16:creationId xmlns:a16="http://schemas.microsoft.com/office/drawing/2014/main" id="{2CD61E54-7E45-4E31-92C0-01F924166AD6}"/>
            </a:ext>
          </a:extLst>
        </xdr:cNvPr>
        <xdr:cNvCxnSpPr/>
      </xdr:nvCxnSpPr>
      <xdr:spPr>
        <a:xfrm flipV="1">
          <a:off x="1559181" y="2612285"/>
          <a:ext cx="10909" cy="537408"/>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356595</xdr:colOff>
      <xdr:row>19</xdr:row>
      <xdr:rowOff>31062</xdr:rowOff>
    </xdr:from>
    <xdr:to>
      <xdr:col>2</xdr:col>
      <xdr:colOff>356596</xdr:colOff>
      <xdr:row>25</xdr:row>
      <xdr:rowOff>93179</xdr:rowOff>
    </xdr:to>
    <xdr:cxnSp macro="">
      <xdr:nvCxnSpPr>
        <xdr:cNvPr id="32" name="Straight Arrow Connector 31">
          <a:extLst>
            <a:ext uri="{FF2B5EF4-FFF2-40B4-BE49-F238E27FC236}">
              <a16:creationId xmlns:a16="http://schemas.microsoft.com/office/drawing/2014/main" id="{739A03B6-7525-4A8E-9E65-14A2AD80DC64}"/>
            </a:ext>
          </a:extLst>
        </xdr:cNvPr>
        <xdr:cNvCxnSpPr/>
      </xdr:nvCxnSpPr>
      <xdr:spPr>
        <a:xfrm flipV="1">
          <a:off x="1556745" y="3145737"/>
          <a:ext cx="1" cy="1033667"/>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544946</xdr:colOff>
      <xdr:row>24</xdr:row>
      <xdr:rowOff>85005</xdr:rowOff>
    </xdr:from>
    <xdr:to>
      <xdr:col>4</xdr:col>
      <xdr:colOff>196628</xdr:colOff>
      <xdr:row>26</xdr:row>
      <xdr:rowOff>48700</xdr:rowOff>
    </xdr:to>
    <xdr:sp macro="" textlink="">
      <xdr:nvSpPr>
        <xdr:cNvPr id="33" name="TextBox 32">
          <a:extLst>
            <a:ext uri="{FF2B5EF4-FFF2-40B4-BE49-F238E27FC236}">
              <a16:creationId xmlns:a16="http://schemas.microsoft.com/office/drawing/2014/main" id="{8ADADB08-72A3-4C75-8D7C-63765C2799D9}"/>
            </a:ext>
          </a:extLst>
        </xdr:cNvPr>
        <xdr:cNvSpPr txBox="1"/>
      </xdr:nvSpPr>
      <xdr:spPr>
        <a:xfrm>
          <a:off x="2345171" y="4009305"/>
          <a:ext cx="251757" cy="287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F</a:t>
          </a:r>
        </a:p>
      </xdr:txBody>
    </xdr:sp>
    <xdr:clientData/>
  </xdr:twoCellAnchor>
  <xdr:twoCellAnchor>
    <xdr:from>
      <xdr:col>1</xdr:col>
      <xdr:colOff>301301</xdr:colOff>
      <xdr:row>25</xdr:row>
      <xdr:rowOff>105794</xdr:rowOff>
    </xdr:from>
    <xdr:to>
      <xdr:col>1</xdr:col>
      <xdr:colOff>574056</xdr:colOff>
      <xdr:row>25</xdr:row>
      <xdr:rowOff>106913</xdr:rowOff>
    </xdr:to>
    <xdr:cxnSp macro="">
      <xdr:nvCxnSpPr>
        <xdr:cNvPr id="34" name="Straight Arrow Connector 33">
          <a:extLst>
            <a:ext uri="{FF2B5EF4-FFF2-40B4-BE49-F238E27FC236}">
              <a16:creationId xmlns:a16="http://schemas.microsoft.com/office/drawing/2014/main" id="{06081E20-BEDC-41A1-AD34-1E59AF53C5C6}"/>
            </a:ext>
          </a:extLst>
        </xdr:cNvPr>
        <xdr:cNvCxnSpPr/>
      </xdr:nvCxnSpPr>
      <xdr:spPr>
        <a:xfrm flipH="1">
          <a:off x="901376" y="4192019"/>
          <a:ext cx="272755" cy="1119"/>
        </a:xfrm>
        <a:prstGeom prst="straightConnector1">
          <a:avLst/>
        </a:prstGeom>
        <a:ln w="952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36921</xdr:colOff>
      <xdr:row>25</xdr:row>
      <xdr:rowOff>115515</xdr:rowOff>
    </xdr:from>
    <xdr:to>
      <xdr:col>4</xdr:col>
      <xdr:colOff>299237</xdr:colOff>
      <xdr:row>25</xdr:row>
      <xdr:rowOff>115731</xdr:rowOff>
    </xdr:to>
    <xdr:cxnSp macro="">
      <xdr:nvCxnSpPr>
        <xdr:cNvPr id="35" name="Straight Arrow Connector 34">
          <a:extLst>
            <a:ext uri="{FF2B5EF4-FFF2-40B4-BE49-F238E27FC236}">
              <a16:creationId xmlns:a16="http://schemas.microsoft.com/office/drawing/2014/main" id="{2654B9DD-6AF6-4522-8E27-618E06F1C052}"/>
            </a:ext>
          </a:extLst>
        </xdr:cNvPr>
        <xdr:cNvCxnSpPr/>
      </xdr:nvCxnSpPr>
      <xdr:spPr>
        <a:xfrm flipH="1">
          <a:off x="2437221" y="4201740"/>
          <a:ext cx="262316" cy="216"/>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9525</xdr:colOff>
      <xdr:row>27</xdr:row>
      <xdr:rowOff>76975</xdr:rowOff>
    </xdr:from>
    <xdr:to>
      <xdr:col>2</xdr:col>
      <xdr:colOff>9739</xdr:colOff>
      <xdr:row>29</xdr:row>
      <xdr:rowOff>9525</xdr:rowOff>
    </xdr:to>
    <xdr:cxnSp macro="">
      <xdr:nvCxnSpPr>
        <xdr:cNvPr id="36" name="Straight Arrow Connector 35">
          <a:extLst>
            <a:ext uri="{FF2B5EF4-FFF2-40B4-BE49-F238E27FC236}">
              <a16:creationId xmlns:a16="http://schemas.microsoft.com/office/drawing/2014/main" id="{28E6B4AD-6FD0-426D-906A-52831149A5BC}"/>
            </a:ext>
          </a:extLst>
        </xdr:cNvPr>
        <xdr:cNvCxnSpPr/>
      </xdr:nvCxnSpPr>
      <xdr:spPr>
        <a:xfrm flipH="1">
          <a:off x="1209675" y="4487050"/>
          <a:ext cx="214" cy="256400"/>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559459</xdr:colOff>
      <xdr:row>27</xdr:row>
      <xdr:rowOff>70070</xdr:rowOff>
    </xdr:from>
    <xdr:to>
      <xdr:col>3</xdr:col>
      <xdr:colOff>562555</xdr:colOff>
      <xdr:row>29</xdr:row>
      <xdr:rowOff>18457</xdr:rowOff>
    </xdr:to>
    <xdr:cxnSp macro="">
      <xdr:nvCxnSpPr>
        <xdr:cNvPr id="37" name="Straight Arrow Connector 36">
          <a:extLst>
            <a:ext uri="{FF2B5EF4-FFF2-40B4-BE49-F238E27FC236}">
              <a16:creationId xmlns:a16="http://schemas.microsoft.com/office/drawing/2014/main" id="{258D8C2D-2128-4166-9739-D4137F0F67C9}"/>
            </a:ext>
          </a:extLst>
        </xdr:cNvPr>
        <xdr:cNvCxnSpPr/>
      </xdr:nvCxnSpPr>
      <xdr:spPr>
        <a:xfrm flipV="1">
          <a:off x="2359684" y="4480145"/>
          <a:ext cx="3096" cy="272237"/>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437641</xdr:colOff>
      <xdr:row>25</xdr:row>
      <xdr:rowOff>101751</xdr:rowOff>
    </xdr:from>
    <xdr:to>
      <xdr:col>4</xdr:col>
      <xdr:colOff>88335</xdr:colOff>
      <xdr:row>27</xdr:row>
      <xdr:rowOff>61071</xdr:rowOff>
    </xdr:to>
    <xdr:grpSp>
      <xdr:nvGrpSpPr>
        <xdr:cNvPr id="38" name="Group 37">
          <a:extLst>
            <a:ext uri="{FF2B5EF4-FFF2-40B4-BE49-F238E27FC236}">
              <a16:creationId xmlns:a16="http://schemas.microsoft.com/office/drawing/2014/main" id="{5C87948A-B6EA-421C-A123-8D5F88A94134}"/>
            </a:ext>
          </a:extLst>
        </xdr:cNvPr>
        <xdr:cNvGrpSpPr/>
      </xdr:nvGrpSpPr>
      <xdr:grpSpPr>
        <a:xfrm>
          <a:off x="2237866" y="4187976"/>
          <a:ext cx="250769" cy="283170"/>
          <a:chOff x="2294471" y="4407440"/>
          <a:chExt cx="253296" cy="289780"/>
        </a:xfrm>
      </xdr:grpSpPr>
      <xdr:sp macro="" textlink="">
        <xdr:nvSpPr>
          <xdr:cNvPr id="39" name="Isosceles Triangle 38">
            <a:extLst>
              <a:ext uri="{FF2B5EF4-FFF2-40B4-BE49-F238E27FC236}">
                <a16:creationId xmlns:a16="http://schemas.microsoft.com/office/drawing/2014/main" id="{08F6C0BF-EDDB-49F6-BB7B-795BCF4FC192}"/>
              </a:ext>
            </a:extLst>
          </xdr:cNvPr>
          <xdr:cNvSpPr/>
        </xdr:nvSpPr>
        <xdr:spPr>
          <a:xfrm>
            <a:off x="2339656" y="4407440"/>
            <a:ext cx="208111" cy="223375"/>
          </a:xfrm>
          <a:prstGeom prst="triangle">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solidFill>
                <a:schemeClr val="tx1"/>
              </a:solidFill>
            </a:endParaRPr>
          </a:p>
        </xdr:txBody>
      </xdr:sp>
      <xdr:cxnSp macro="">
        <xdr:nvCxnSpPr>
          <xdr:cNvPr id="40" name="Straight Connector 39">
            <a:extLst>
              <a:ext uri="{FF2B5EF4-FFF2-40B4-BE49-F238E27FC236}">
                <a16:creationId xmlns:a16="http://schemas.microsoft.com/office/drawing/2014/main" id="{239043BF-9EB1-4992-9D18-813C5B01F82F}"/>
              </a:ext>
            </a:extLst>
          </xdr:cNvPr>
          <xdr:cNvCxnSpPr/>
        </xdr:nvCxnSpPr>
        <xdr:spPr>
          <a:xfrm flipH="1">
            <a:off x="2294471" y="4635880"/>
            <a:ext cx="48627" cy="61340"/>
          </a:xfrm>
          <a:prstGeom prst="line">
            <a:avLst/>
          </a:prstGeom>
          <a:solidFill>
            <a:schemeClr val="bg1"/>
          </a:solidFill>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1" name="Straight Connector 40">
            <a:extLst>
              <a:ext uri="{FF2B5EF4-FFF2-40B4-BE49-F238E27FC236}">
                <a16:creationId xmlns:a16="http://schemas.microsoft.com/office/drawing/2014/main" id="{8F0042CD-2209-450E-A07F-1E373C04546C}"/>
              </a:ext>
            </a:extLst>
          </xdr:cNvPr>
          <xdr:cNvCxnSpPr/>
        </xdr:nvCxnSpPr>
        <xdr:spPr>
          <a:xfrm flipH="1">
            <a:off x="2344148" y="4634795"/>
            <a:ext cx="48627" cy="61340"/>
          </a:xfrm>
          <a:prstGeom prst="line">
            <a:avLst/>
          </a:prstGeom>
          <a:solidFill>
            <a:schemeClr val="bg1"/>
          </a:solidFill>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2" name="Straight Connector 41">
            <a:extLst>
              <a:ext uri="{FF2B5EF4-FFF2-40B4-BE49-F238E27FC236}">
                <a16:creationId xmlns:a16="http://schemas.microsoft.com/office/drawing/2014/main" id="{C927F2CD-C794-42D7-802E-90C69509861A}"/>
              </a:ext>
            </a:extLst>
          </xdr:cNvPr>
          <xdr:cNvCxnSpPr/>
        </xdr:nvCxnSpPr>
        <xdr:spPr>
          <a:xfrm flipH="1">
            <a:off x="2393825" y="4634795"/>
            <a:ext cx="49437" cy="61340"/>
          </a:xfrm>
          <a:prstGeom prst="line">
            <a:avLst/>
          </a:prstGeom>
          <a:solidFill>
            <a:schemeClr val="bg1"/>
          </a:solidFill>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3" name="Straight Connector 42">
            <a:extLst>
              <a:ext uri="{FF2B5EF4-FFF2-40B4-BE49-F238E27FC236}">
                <a16:creationId xmlns:a16="http://schemas.microsoft.com/office/drawing/2014/main" id="{EB470FFE-6CC6-477C-B3C9-5420DD96A207}"/>
              </a:ext>
            </a:extLst>
          </xdr:cNvPr>
          <xdr:cNvCxnSpPr/>
        </xdr:nvCxnSpPr>
        <xdr:spPr>
          <a:xfrm flipH="1">
            <a:off x="2444312" y="4634795"/>
            <a:ext cx="49714" cy="61340"/>
          </a:xfrm>
          <a:prstGeom prst="line">
            <a:avLst/>
          </a:prstGeom>
          <a:solidFill>
            <a:schemeClr val="bg1"/>
          </a:solidFill>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4" name="Straight Connector 43">
            <a:extLst>
              <a:ext uri="{FF2B5EF4-FFF2-40B4-BE49-F238E27FC236}">
                <a16:creationId xmlns:a16="http://schemas.microsoft.com/office/drawing/2014/main" id="{06E87318-3DDB-48B7-9C31-A933386289D5}"/>
              </a:ext>
            </a:extLst>
          </xdr:cNvPr>
          <xdr:cNvCxnSpPr/>
        </xdr:nvCxnSpPr>
        <xdr:spPr>
          <a:xfrm flipH="1">
            <a:off x="2495077" y="4634921"/>
            <a:ext cx="48627" cy="61340"/>
          </a:xfrm>
          <a:prstGeom prst="line">
            <a:avLst/>
          </a:prstGeom>
          <a:solidFill>
            <a:schemeClr val="bg1"/>
          </a:solidFill>
          <a:ln w="12700">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22870</xdr:colOff>
      <xdr:row>24</xdr:row>
      <xdr:rowOff>111202</xdr:rowOff>
    </xdr:from>
    <xdr:to>
      <xdr:col>1</xdr:col>
      <xdr:colOff>428053</xdr:colOff>
      <xdr:row>26</xdr:row>
      <xdr:rowOff>65217</xdr:rowOff>
    </xdr:to>
    <xdr:sp macro="" textlink="">
      <xdr:nvSpPr>
        <xdr:cNvPr id="45" name="TextBox 44">
          <a:extLst>
            <a:ext uri="{FF2B5EF4-FFF2-40B4-BE49-F238E27FC236}">
              <a16:creationId xmlns:a16="http://schemas.microsoft.com/office/drawing/2014/main" id="{2FB9D518-B21C-4D2C-A488-048DDEF99D48}"/>
            </a:ext>
          </a:extLst>
        </xdr:cNvPr>
        <xdr:cNvSpPr txBox="1"/>
      </xdr:nvSpPr>
      <xdr:spPr>
        <a:xfrm>
          <a:off x="622945" y="4035502"/>
          <a:ext cx="405183" cy="2778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H</a:t>
          </a:r>
          <a:r>
            <a:rPr lang="en-CA" sz="1000" baseline="-25000"/>
            <a:t>A</a:t>
          </a:r>
        </a:p>
      </xdr:txBody>
    </xdr:sp>
    <xdr:clientData/>
  </xdr:twoCellAnchor>
  <xdr:twoCellAnchor>
    <xdr:from>
      <xdr:col>1</xdr:col>
      <xdr:colOff>473836</xdr:colOff>
      <xdr:row>25</xdr:row>
      <xdr:rowOff>98640</xdr:rowOff>
    </xdr:from>
    <xdr:to>
      <xdr:col>2</xdr:col>
      <xdr:colOff>124530</xdr:colOff>
      <xdr:row>27</xdr:row>
      <xdr:rowOff>57960</xdr:rowOff>
    </xdr:to>
    <xdr:grpSp>
      <xdr:nvGrpSpPr>
        <xdr:cNvPr id="46" name="Group 45">
          <a:extLst>
            <a:ext uri="{FF2B5EF4-FFF2-40B4-BE49-F238E27FC236}">
              <a16:creationId xmlns:a16="http://schemas.microsoft.com/office/drawing/2014/main" id="{882F3F1F-8A0A-4C8E-80F3-F8A2C0B4A792}"/>
            </a:ext>
          </a:extLst>
        </xdr:cNvPr>
        <xdr:cNvGrpSpPr/>
      </xdr:nvGrpSpPr>
      <xdr:grpSpPr>
        <a:xfrm>
          <a:off x="1073911" y="4184865"/>
          <a:ext cx="250769" cy="283170"/>
          <a:chOff x="2294471" y="4407440"/>
          <a:chExt cx="253296" cy="289780"/>
        </a:xfrm>
      </xdr:grpSpPr>
      <xdr:sp macro="" textlink="">
        <xdr:nvSpPr>
          <xdr:cNvPr id="47" name="Isosceles Triangle 46">
            <a:extLst>
              <a:ext uri="{FF2B5EF4-FFF2-40B4-BE49-F238E27FC236}">
                <a16:creationId xmlns:a16="http://schemas.microsoft.com/office/drawing/2014/main" id="{7E2CDB4F-225E-4F8B-8E83-DC2FE926B1A1}"/>
              </a:ext>
            </a:extLst>
          </xdr:cNvPr>
          <xdr:cNvSpPr/>
        </xdr:nvSpPr>
        <xdr:spPr>
          <a:xfrm>
            <a:off x="2339656" y="4407440"/>
            <a:ext cx="208111" cy="223375"/>
          </a:xfrm>
          <a:prstGeom prst="triangle">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solidFill>
                <a:schemeClr val="tx1"/>
              </a:solidFill>
            </a:endParaRPr>
          </a:p>
        </xdr:txBody>
      </xdr:sp>
      <xdr:cxnSp macro="">
        <xdr:nvCxnSpPr>
          <xdr:cNvPr id="48" name="Straight Connector 47">
            <a:extLst>
              <a:ext uri="{FF2B5EF4-FFF2-40B4-BE49-F238E27FC236}">
                <a16:creationId xmlns:a16="http://schemas.microsoft.com/office/drawing/2014/main" id="{4FC7F1FB-E411-4C10-AAA7-651DCF6F1224}"/>
              </a:ext>
            </a:extLst>
          </xdr:cNvPr>
          <xdr:cNvCxnSpPr/>
        </xdr:nvCxnSpPr>
        <xdr:spPr>
          <a:xfrm flipH="1">
            <a:off x="2294471" y="4635880"/>
            <a:ext cx="48627" cy="61340"/>
          </a:xfrm>
          <a:prstGeom prst="line">
            <a:avLst/>
          </a:prstGeom>
          <a:solidFill>
            <a:schemeClr val="bg1"/>
          </a:solidFill>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9" name="Straight Connector 48">
            <a:extLst>
              <a:ext uri="{FF2B5EF4-FFF2-40B4-BE49-F238E27FC236}">
                <a16:creationId xmlns:a16="http://schemas.microsoft.com/office/drawing/2014/main" id="{83D56E40-54B2-43ED-A644-47CBC643AAE5}"/>
              </a:ext>
            </a:extLst>
          </xdr:cNvPr>
          <xdr:cNvCxnSpPr/>
        </xdr:nvCxnSpPr>
        <xdr:spPr>
          <a:xfrm flipH="1">
            <a:off x="2344148" y="4634795"/>
            <a:ext cx="48627" cy="61340"/>
          </a:xfrm>
          <a:prstGeom prst="line">
            <a:avLst/>
          </a:prstGeom>
          <a:solidFill>
            <a:schemeClr val="bg1"/>
          </a:solidFill>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0" name="Straight Connector 49">
            <a:extLst>
              <a:ext uri="{FF2B5EF4-FFF2-40B4-BE49-F238E27FC236}">
                <a16:creationId xmlns:a16="http://schemas.microsoft.com/office/drawing/2014/main" id="{43B6064D-DAC8-4910-8324-4E1C83BCDF62}"/>
              </a:ext>
            </a:extLst>
          </xdr:cNvPr>
          <xdr:cNvCxnSpPr/>
        </xdr:nvCxnSpPr>
        <xdr:spPr>
          <a:xfrm flipH="1">
            <a:off x="2393825" y="4634795"/>
            <a:ext cx="49437" cy="61340"/>
          </a:xfrm>
          <a:prstGeom prst="line">
            <a:avLst/>
          </a:prstGeom>
          <a:solidFill>
            <a:schemeClr val="bg1"/>
          </a:solidFill>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1" name="Straight Connector 50">
            <a:extLst>
              <a:ext uri="{FF2B5EF4-FFF2-40B4-BE49-F238E27FC236}">
                <a16:creationId xmlns:a16="http://schemas.microsoft.com/office/drawing/2014/main" id="{BAE9B14B-C767-44E5-BFF1-C3783BEFCB41}"/>
              </a:ext>
            </a:extLst>
          </xdr:cNvPr>
          <xdr:cNvCxnSpPr/>
        </xdr:nvCxnSpPr>
        <xdr:spPr>
          <a:xfrm flipH="1">
            <a:off x="2444312" y="4634795"/>
            <a:ext cx="49714" cy="61340"/>
          </a:xfrm>
          <a:prstGeom prst="line">
            <a:avLst/>
          </a:prstGeom>
          <a:solidFill>
            <a:schemeClr val="bg1"/>
          </a:solidFill>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2" name="Straight Connector 51">
            <a:extLst>
              <a:ext uri="{FF2B5EF4-FFF2-40B4-BE49-F238E27FC236}">
                <a16:creationId xmlns:a16="http://schemas.microsoft.com/office/drawing/2014/main" id="{9ECF904A-D41A-4E8C-B083-5F346F9CCD05}"/>
              </a:ext>
            </a:extLst>
          </xdr:cNvPr>
          <xdr:cNvCxnSpPr/>
        </xdr:nvCxnSpPr>
        <xdr:spPr>
          <a:xfrm flipH="1">
            <a:off x="2495077" y="4634921"/>
            <a:ext cx="48627" cy="61340"/>
          </a:xfrm>
          <a:prstGeom prst="line">
            <a:avLst/>
          </a:prstGeom>
          <a:solidFill>
            <a:schemeClr val="bg1"/>
          </a:solidFill>
          <a:ln w="12700">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259314</xdr:colOff>
      <xdr:row>24</xdr:row>
      <xdr:rowOff>142680</xdr:rowOff>
    </xdr:from>
    <xdr:to>
      <xdr:col>5</xdr:col>
      <xdr:colOff>35767</xdr:colOff>
      <xdr:row>26</xdr:row>
      <xdr:rowOff>53340</xdr:rowOff>
    </xdr:to>
    <xdr:sp macro="" textlink="">
      <xdr:nvSpPr>
        <xdr:cNvPr id="53" name="TextBox 52">
          <a:extLst>
            <a:ext uri="{FF2B5EF4-FFF2-40B4-BE49-F238E27FC236}">
              <a16:creationId xmlns:a16="http://schemas.microsoft.com/office/drawing/2014/main" id="{2BEFD00F-9150-4C16-8E10-BC69801EC4FE}"/>
            </a:ext>
          </a:extLst>
        </xdr:cNvPr>
        <xdr:cNvSpPr txBox="1"/>
      </xdr:nvSpPr>
      <xdr:spPr>
        <a:xfrm>
          <a:off x="2659614" y="4066980"/>
          <a:ext cx="376528" cy="2345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H</a:t>
          </a:r>
          <a:r>
            <a:rPr lang="en-CA" sz="1000" baseline="-25000"/>
            <a:t>F</a:t>
          </a:r>
        </a:p>
      </xdr:txBody>
    </xdr:sp>
    <xdr:clientData/>
  </xdr:twoCellAnchor>
  <xdr:twoCellAnchor>
    <xdr:from>
      <xdr:col>3</xdr:col>
      <xdr:colOff>424543</xdr:colOff>
      <xdr:row>28</xdr:row>
      <xdr:rowOff>142680</xdr:rowOff>
    </xdr:from>
    <xdr:to>
      <xdr:col>4</xdr:col>
      <xdr:colOff>239875</xdr:colOff>
      <xdr:row>30</xdr:row>
      <xdr:rowOff>162119</xdr:rowOff>
    </xdr:to>
    <xdr:sp macro="" textlink="">
      <xdr:nvSpPr>
        <xdr:cNvPr id="54" name="TextBox 53">
          <a:extLst>
            <a:ext uri="{FF2B5EF4-FFF2-40B4-BE49-F238E27FC236}">
              <a16:creationId xmlns:a16="http://schemas.microsoft.com/office/drawing/2014/main" id="{F1DA1A38-3A57-477A-B037-DC99B1D6089D}"/>
            </a:ext>
          </a:extLst>
        </xdr:cNvPr>
        <xdr:cNvSpPr txBox="1"/>
      </xdr:nvSpPr>
      <xdr:spPr>
        <a:xfrm>
          <a:off x="2224768" y="4714680"/>
          <a:ext cx="415407" cy="3432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t>V</a:t>
          </a:r>
        </a:p>
      </xdr:txBody>
    </xdr:sp>
    <xdr:clientData/>
  </xdr:twoCellAnchor>
  <xdr:twoCellAnchor>
    <xdr:from>
      <xdr:col>1</xdr:col>
      <xdr:colOff>470030</xdr:colOff>
      <xdr:row>28</xdr:row>
      <xdr:rowOff>149485</xdr:rowOff>
    </xdr:from>
    <xdr:to>
      <xdr:col>2</xdr:col>
      <xdr:colOff>285362</xdr:colOff>
      <xdr:row>31</xdr:row>
      <xdr:rowOff>3694</xdr:rowOff>
    </xdr:to>
    <xdr:sp macro="" textlink="">
      <xdr:nvSpPr>
        <xdr:cNvPr id="55" name="TextBox 54">
          <a:extLst>
            <a:ext uri="{FF2B5EF4-FFF2-40B4-BE49-F238E27FC236}">
              <a16:creationId xmlns:a16="http://schemas.microsoft.com/office/drawing/2014/main" id="{BA206321-3675-4C82-8D20-E73BDE543A96}"/>
            </a:ext>
          </a:extLst>
        </xdr:cNvPr>
        <xdr:cNvSpPr txBox="1"/>
      </xdr:nvSpPr>
      <xdr:spPr>
        <a:xfrm>
          <a:off x="1070105" y="4721485"/>
          <a:ext cx="415407" cy="3399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t>V</a:t>
          </a:r>
        </a:p>
      </xdr:txBody>
    </xdr:sp>
    <xdr:clientData/>
  </xdr:twoCellAnchor>
  <xdr:twoCellAnchor>
    <xdr:from>
      <xdr:col>3</xdr:col>
      <xdr:colOff>592170</xdr:colOff>
      <xdr:row>14</xdr:row>
      <xdr:rowOff>37841</xdr:rowOff>
    </xdr:from>
    <xdr:to>
      <xdr:col>3</xdr:col>
      <xdr:colOff>592170</xdr:colOff>
      <xdr:row>15</xdr:row>
      <xdr:rowOff>119490</xdr:rowOff>
    </xdr:to>
    <xdr:cxnSp macro="">
      <xdr:nvCxnSpPr>
        <xdr:cNvPr id="56" name="Straight Connector 55">
          <a:extLst>
            <a:ext uri="{FF2B5EF4-FFF2-40B4-BE49-F238E27FC236}">
              <a16:creationId xmlns:a16="http://schemas.microsoft.com/office/drawing/2014/main" id="{4C920ADC-E821-40ED-8693-E23E6BB44650}"/>
            </a:ext>
          </a:extLst>
        </xdr:cNvPr>
        <xdr:cNvCxnSpPr/>
      </xdr:nvCxnSpPr>
      <xdr:spPr>
        <a:xfrm flipV="1">
          <a:off x="2392395" y="2342891"/>
          <a:ext cx="0" cy="24357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390632</xdr:colOff>
      <xdr:row>19</xdr:row>
      <xdr:rowOff>35622</xdr:rowOff>
    </xdr:from>
    <xdr:to>
      <xdr:col>2</xdr:col>
      <xdr:colOff>17555</xdr:colOff>
      <xdr:row>22</xdr:row>
      <xdr:rowOff>37214</xdr:rowOff>
    </xdr:to>
    <xdr:grpSp>
      <xdr:nvGrpSpPr>
        <xdr:cNvPr id="57" name="Group 56">
          <a:extLst>
            <a:ext uri="{FF2B5EF4-FFF2-40B4-BE49-F238E27FC236}">
              <a16:creationId xmlns:a16="http://schemas.microsoft.com/office/drawing/2014/main" id="{FCB77068-8CBF-4DA8-A654-1BC58EC6C62F}"/>
            </a:ext>
          </a:extLst>
        </xdr:cNvPr>
        <xdr:cNvGrpSpPr/>
      </xdr:nvGrpSpPr>
      <xdr:grpSpPr>
        <a:xfrm>
          <a:off x="990707" y="3150297"/>
          <a:ext cx="226998" cy="487367"/>
          <a:chOff x="1011362" y="3042953"/>
          <a:chExt cx="204845" cy="437481"/>
        </a:xfrm>
      </xdr:grpSpPr>
      <xdr:cxnSp macro="">
        <xdr:nvCxnSpPr>
          <xdr:cNvPr id="58" name="Straight Connector 57">
            <a:extLst>
              <a:ext uri="{FF2B5EF4-FFF2-40B4-BE49-F238E27FC236}">
                <a16:creationId xmlns:a16="http://schemas.microsoft.com/office/drawing/2014/main" id="{597E164E-0E5D-4963-A438-8E238489EA28}"/>
              </a:ext>
            </a:extLst>
          </xdr:cNvPr>
          <xdr:cNvCxnSpPr/>
        </xdr:nvCxnSpPr>
        <xdr:spPr>
          <a:xfrm rot="16200000">
            <a:off x="798959" y="3261060"/>
            <a:ext cx="43621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9" name="Straight Arrow Connector 58">
            <a:extLst>
              <a:ext uri="{FF2B5EF4-FFF2-40B4-BE49-F238E27FC236}">
                <a16:creationId xmlns:a16="http://schemas.microsoft.com/office/drawing/2014/main" id="{412F48B1-D901-4F2B-9812-8385AE94DB96}"/>
              </a:ext>
            </a:extLst>
          </xdr:cNvPr>
          <xdr:cNvCxnSpPr/>
        </xdr:nvCxnSpPr>
        <xdr:spPr>
          <a:xfrm>
            <a:off x="1011362" y="3042954"/>
            <a:ext cx="200407" cy="2978"/>
          </a:xfrm>
          <a:prstGeom prst="straightConnector1">
            <a:avLst/>
          </a:prstGeom>
          <a:ln>
            <a:solidFill>
              <a:schemeClr val="tx1"/>
            </a:solidFill>
            <a:tailEnd type="triangle" w="sm" len="sm"/>
          </a:ln>
        </xdr:spPr>
        <xdr:style>
          <a:lnRef idx="1">
            <a:schemeClr val="accent1"/>
          </a:lnRef>
          <a:fillRef idx="0">
            <a:schemeClr val="accent1"/>
          </a:fillRef>
          <a:effectRef idx="0">
            <a:schemeClr val="accent1"/>
          </a:effectRef>
          <a:fontRef idx="minor">
            <a:schemeClr val="tx1"/>
          </a:fontRef>
        </xdr:style>
      </xdr:cxnSp>
      <xdr:cxnSp macro="">
        <xdr:nvCxnSpPr>
          <xdr:cNvPr id="60" name="Straight Arrow Connector 59">
            <a:extLst>
              <a:ext uri="{FF2B5EF4-FFF2-40B4-BE49-F238E27FC236}">
                <a16:creationId xmlns:a16="http://schemas.microsoft.com/office/drawing/2014/main" id="{A5707C5B-9288-4D49-BE9B-4ED623AA5DEC}"/>
              </a:ext>
            </a:extLst>
          </xdr:cNvPr>
          <xdr:cNvCxnSpPr/>
        </xdr:nvCxnSpPr>
        <xdr:spPr>
          <a:xfrm rot="16200000">
            <a:off x="1113866" y="3033377"/>
            <a:ext cx="0" cy="197212"/>
          </a:xfrm>
          <a:prstGeom prst="straightConnector1">
            <a:avLst/>
          </a:prstGeom>
          <a:ln>
            <a:solidFill>
              <a:schemeClr val="tx1"/>
            </a:solidFill>
            <a:tailEnd type="triangle" w="sm" len="sm"/>
          </a:ln>
        </xdr:spPr>
        <xdr:style>
          <a:lnRef idx="1">
            <a:schemeClr val="accent1"/>
          </a:lnRef>
          <a:fillRef idx="0">
            <a:schemeClr val="accent1"/>
          </a:fillRef>
          <a:effectRef idx="0">
            <a:schemeClr val="accent1"/>
          </a:effectRef>
          <a:fontRef idx="minor">
            <a:schemeClr val="tx1"/>
          </a:fontRef>
        </xdr:style>
      </xdr:cxnSp>
      <xdr:cxnSp macro="">
        <xdr:nvCxnSpPr>
          <xdr:cNvPr id="61" name="Straight Arrow Connector 60">
            <a:extLst>
              <a:ext uri="{FF2B5EF4-FFF2-40B4-BE49-F238E27FC236}">
                <a16:creationId xmlns:a16="http://schemas.microsoft.com/office/drawing/2014/main" id="{79C8A381-64FA-4E30-B228-F66C7F0C5851}"/>
              </a:ext>
            </a:extLst>
          </xdr:cNvPr>
          <xdr:cNvCxnSpPr/>
        </xdr:nvCxnSpPr>
        <xdr:spPr>
          <a:xfrm>
            <a:off x="1013232" y="3218034"/>
            <a:ext cx="200407" cy="2978"/>
          </a:xfrm>
          <a:prstGeom prst="straightConnector1">
            <a:avLst/>
          </a:prstGeom>
          <a:ln>
            <a:solidFill>
              <a:schemeClr val="tx1"/>
            </a:solidFill>
            <a:tailEnd type="triangle" w="sm" len="sm"/>
          </a:ln>
        </xdr:spPr>
        <xdr:style>
          <a:lnRef idx="1">
            <a:schemeClr val="accent1"/>
          </a:lnRef>
          <a:fillRef idx="0">
            <a:schemeClr val="accent1"/>
          </a:fillRef>
          <a:effectRef idx="0">
            <a:schemeClr val="accent1"/>
          </a:effectRef>
          <a:fontRef idx="minor">
            <a:schemeClr val="tx1"/>
          </a:fontRef>
        </xdr:style>
      </xdr:cxnSp>
      <xdr:cxnSp macro="">
        <xdr:nvCxnSpPr>
          <xdr:cNvPr id="62" name="Straight Arrow Connector 61">
            <a:extLst>
              <a:ext uri="{FF2B5EF4-FFF2-40B4-BE49-F238E27FC236}">
                <a16:creationId xmlns:a16="http://schemas.microsoft.com/office/drawing/2014/main" id="{9745F376-0C79-425E-B44F-CD55086740C3}"/>
              </a:ext>
            </a:extLst>
          </xdr:cNvPr>
          <xdr:cNvCxnSpPr/>
        </xdr:nvCxnSpPr>
        <xdr:spPr>
          <a:xfrm>
            <a:off x="1013930" y="3302376"/>
            <a:ext cx="200407" cy="2978"/>
          </a:xfrm>
          <a:prstGeom prst="straightConnector1">
            <a:avLst/>
          </a:prstGeom>
          <a:ln>
            <a:solidFill>
              <a:schemeClr val="tx1"/>
            </a:solidFill>
            <a:tailEnd type="triangle" w="sm" len="sm"/>
          </a:ln>
        </xdr:spPr>
        <xdr:style>
          <a:lnRef idx="1">
            <a:schemeClr val="accent1"/>
          </a:lnRef>
          <a:fillRef idx="0">
            <a:schemeClr val="accent1"/>
          </a:fillRef>
          <a:effectRef idx="0">
            <a:schemeClr val="accent1"/>
          </a:effectRef>
          <a:fontRef idx="minor">
            <a:schemeClr val="tx1"/>
          </a:fontRef>
        </xdr:style>
      </xdr:cxnSp>
      <xdr:cxnSp macro="">
        <xdr:nvCxnSpPr>
          <xdr:cNvPr id="63" name="Straight Arrow Connector 62">
            <a:extLst>
              <a:ext uri="{FF2B5EF4-FFF2-40B4-BE49-F238E27FC236}">
                <a16:creationId xmlns:a16="http://schemas.microsoft.com/office/drawing/2014/main" id="{BF2CCECB-40D9-4588-8CD2-FF2556ADCF9C}"/>
              </a:ext>
            </a:extLst>
          </xdr:cNvPr>
          <xdr:cNvCxnSpPr/>
        </xdr:nvCxnSpPr>
        <xdr:spPr>
          <a:xfrm rot="16200000">
            <a:off x="1116434" y="3292799"/>
            <a:ext cx="0" cy="197212"/>
          </a:xfrm>
          <a:prstGeom prst="straightConnector1">
            <a:avLst/>
          </a:prstGeom>
          <a:ln>
            <a:solidFill>
              <a:schemeClr val="tx1"/>
            </a:solidFill>
            <a:tailEnd type="triangle" w="sm" len="sm"/>
          </a:ln>
        </xdr:spPr>
        <xdr:style>
          <a:lnRef idx="1">
            <a:schemeClr val="accent1"/>
          </a:lnRef>
          <a:fillRef idx="0">
            <a:schemeClr val="accent1"/>
          </a:fillRef>
          <a:effectRef idx="0">
            <a:schemeClr val="accent1"/>
          </a:effectRef>
          <a:fontRef idx="minor">
            <a:schemeClr val="tx1"/>
          </a:fontRef>
        </xdr:style>
      </xdr:cxnSp>
      <xdr:cxnSp macro="">
        <xdr:nvCxnSpPr>
          <xdr:cNvPr id="64" name="Straight Arrow Connector 63">
            <a:extLst>
              <a:ext uri="{FF2B5EF4-FFF2-40B4-BE49-F238E27FC236}">
                <a16:creationId xmlns:a16="http://schemas.microsoft.com/office/drawing/2014/main" id="{700A1065-CF32-4DDB-8112-0FDE0DF3C484}"/>
              </a:ext>
            </a:extLst>
          </xdr:cNvPr>
          <xdr:cNvCxnSpPr/>
        </xdr:nvCxnSpPr>
        <xdr:spPr>
          <a:xfrm>
            <a:off x="1015800" y="3477456"/>
            <a:ext cx="200407" cy="2978"/>
          </a:xfrm>
          <a:prstGeom prst="straightConnector1">
            <a:avLst/>
          </a:prstGeom>
          <a:ln>
            <a:solidFill>
              <a:schemeClr val="tx1"/>
            </a:solidFill>
            <a:tailEnd type="triangle" w="sm" len="sm"/>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xdr:col>
      <xdr:colOff>49504</xdr:colOff>
      <xdr:row>25</xdr:row>
      <xdr:rowOff>86837</xdr:rowOff>
    </xdr:from>
    <xdr:to>
      <xdr:col>2</xdr:col>
      <xdr:colOff>362364</xdr:colOff>
      <xdr:row>25</xdr:row>
      <xdr:rowOff>88002</xdr:rowOff>
    </xdr:to>
    <xdr:cxnSp macro="">
      <xdr:nvCxnSpPr>
        <xdr:cNvPr id="65" name="Straight Connector 64">
          <a:extLst>
            <a:ext uri="{FF2B5EF4-FFF2-40B4-BE49-F238E27FC236}">
              <a16:creationId xmlns:a16="http://schemas.microsoft.com/office/drawing/2014/main" id="{364CB64C-547F-4E18-A598-1D3766BBCB02}"/>
            </a:ext>
          </a:extLst>
        </xdr:cNvPr>
        <xdr:cNvCxnSpPr/>
      </xdr:nvCxnSpPr>
      <xdr:spPr>
        <a:xfrm flipH="1" flipV="1">
          <a:off x="1249654" y="4173062"/>
          <a:ext cx="312860" cy="116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42022</xdr:colOff>
      <xdr:row>19</xdr:row>
      <xdr:rowOff>27711</xdr:rowOff>
    </xdr:from>
    <xdr:to>
      <xdr:col>2</xdr:col>
      <xdr:colOff>144946</xdr:colOff>
      <xdr:row>19</xdr:row>
      <xdr:rowOff>28014</xdr:rowOff>
    </xdr:to>
    <xdr:cxnSp macro="">
      <xdr:nvCxnSpPr>
        <xdr:cNvPr id="66" name="Straight Connector 65">
          <a:extLst>
            <a:ext uri="{FF2B5EF4-FFF2-40B4-BE49-F238E27FC236}">
              <a16:creationId xmlns:a16="http://schemas.microsoft.com/office/drawing/2014/main" id="{A23AC675-0E81-4C0F-888C-2C8A295B3146}"/>
            </a:ext>
          </a:extLst>
        </xdr:cNvPr>
        <xdr:cNvCxnSpPr/>
      </xdr:nvCxnSpPr>
      <xdr:spPr>
        <a:xfrm flipV="1">
          <a:off x="1242172" y="3142386"/>
          <a:ext cx="102924" cy="30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163309</xdr:colOff>
      <xdr:row>22</xdr:row>
      <xdr:rowOff>52582</xdr:rowOff>
    </xdr:from>
    <xdr:to>
      <xdr:col>2</xdr:col>
      <xdr:colOff>168089</xdr:colOff>
      <xdr:row>25</xdr:row>
      <xdr:rowOff>84044</xdr:rowOff>
    </xdr:to>
    <xdr:cxnSp macro="">
      <xdr:nvCxnSpPr>
        <xdr:cNvPr id="67" name="Straight Arrow Connector 66">
          <a:extLst>
            <a:ext uri="{FF2B5EF4-FFF2-40B4-BE49-F238E27FC236}">
              <a16:creationId xmlns:a16="http://schemas.microsoft.com/office/drawing/2014/main" id="{F0F53674-348B-4CD4-8FAB-49713BB4F65F}"/>
            </a:ext>
          </a:extLst>
        </xdr:cNvPr>
        <xdr:cNvCxnSpPr/>
      </xdr:nvCxnSpPr>
      <xdr:spPr>
        <a:xfrm flipH="1" flipV="1">
          <a:off x="1363459" y="3653032"/>
          <a:ext cx="4780" cy="517237"/>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www.abbottaerospace.com/services/" TargetMode="External"/><Relationship Id="rId7" Type="http://schemas.openxmlformats.org/officeDocument/2006/relationships/drawing" Target="../drawings/drawing1.xml"/><Relationship Id="rId2" Type="http://schemas.openxmlformats.org/officeDocument/2006/relationships/hyperlink" Target="http://www.abbottaerospace.com/library/xl-viking"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printerSettings" Target="../printerSettings/printerSettings1.bin"/><Relationship Id="rId5" Type="http://schemas.openxmlformats.org/officeDocument/2006/relationships/hyperlink" Target="http://www.abbottaerospace.com/library/subscribe" TargetMode="External"/><Relationship Id="rId4" Type="http://schemas.openxmlformats.org/officeDocument/2006/relationships/hyperlink" Target="http://www.abbottaerospace.com/library/donat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xl-viking.com/" TargetMode="External"/><Relationship Id="rId1" Type="http://schemas.openxmlformats.org/officeDocument/2006/relationships/hyperlink" Target="http://www.abbottaerospace.com/wpdm-package/nasa-tm-x-73305-astronautics-structures-manual-volume-i"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Y62"/>
  <sheetViews>
    <sheetView view="pageBreakPreview" zoomScaleNormal="100" zoomScaleSheetLayoutView="100" workbookViewId="0">
      <selection activeCell="O21" sqref="O21"/>
    </sheetView>
  </sheetViews>
  <sheetFormatPr defaultColWidth="9.140625" defaultRowHeight="15.75" x14ac:dyDescent="0.25"/>
  <cols>
    <col min="1" max="2" width="9.140625" style="17"/>
    <col min="3" max="3" width="10.7109375" style="17" bestFit="1" customWidth="1"/>
    <col min="4" max="11" width="9.140625" style="17"/>
    <col min="12" max="12" width="5.42578125" style="5" customWidth="1"/>
    <col min="13" max="17" width="5.28515625" style="26" customWidth="1"/>
    <col min="18" max="19" width="5.28515625" style="27" customWidth="1"/>
    <col min="20" max="25" width="9.140625" style="29"/>
    <col min="26" max="16384" width="9.140625" style="17"/>
  </cols>
  <sheetData>
    <row r="1" spans="1:25" s="5" customFormat="1" ht="12.75" x14ac:dyDescent="0.2">
      <c r="A1" s="1"/>
      <c r="B1" s="2" t="s">
        <v>1</v>
      </c>
      <c r="C1" s="3" t="s">
        <v>0</v>
      </c>
      <c r="D1" s="1"/>
      <c r="E1" s="1"/>
      <c r="F1" s="2" t="s">
        <v>8</v>
      </c>
      <c r="G1" s="4"/>
      <c r="H1" s="1"/>
      <c r="I1" s="1"/>
      <c r="J1" s="1"/>
      <c r="K1" s="1"/>
      <c r="M1" s="22"/>
      <c r="N1" s="22"/>
      <c r="O1" s="22"/>
      <c r="P1" s="22"/>
      <c r="Q1" s="22"/>
      <c r="R1" s="22"/>
      <c r="S1" s="22"/>
      <c r="T1" s="23"/>
      <c r="U1" s="23"/>
      <c r="V1" s="23"/>
      <c r="W1" s="24"/>
      <c r="X1" s="25"/>
      <c r="Y1" s="23"/>
    </row>
    <row r="2" spans="1:25" s="5" customFormat="1" ht="12.75" x14ac:dyDescent="0.2">
      <c r="A2" s="1"/>
      <c r="B2" s="2" t="s">
        <v>2</v>
      </c>
      <c r="C2" s="3" t="s">
        <v>7</v>
      </c>
      <c r="D2" s="1"/>
      <c r="E2" s="1"/>
      <c r="F2" s="2" t="s">
        <v>5</v>
      </c>
      <c r="G2" s="3"/>
      <c r="H2" s="1"/>
      <c r="I2" s="1"/>
      <c r="J2" s="1"/>
      <c r="K2" s="1"/>
      <c r="M2" s="22"/>
      <c r="N2" s="22"/>
      <c r="O2" s="22"/>
      <c r="P2" s="22"/>
      <c r="Q2" s="22"/>
      <c r="R2" s="22"/>
      <c r="S2" s="22"/>
      <c r="T2" s="23"/>
      <c r="U2" s="23"/>
      <c r="V2" s="23"/>
      <c r="W2" s="24"/>
      <c r="X2" s="25"/>
      <c r="Y2" s="23"/>
    </row>
    <row r="3" spans="1:25" s="5" customFormat="1" ht="12.75" x14ac:dyDescent="0.2">
      <c r="A3" s="1"/>
      <c r="B3" s="2" t="s">
        <v>3</v>
      </c>
      <c r="C3" s="8"/>
      <c r="D3" s="1"/>
      <c r="E3" s="1"/>
      <c r="F3" s="2" t="s">
        <v>4</v>
      </c>
      <c r="G3" s="3"/>
      <c r="H3" s="1"/>
      <c r="I3" s="1"/>
      <c r="J3" s="1"/>
      <c r="K3" s="1"/>
      <c r="M3" s="22"/>
      <c r="N3" s="22"/>
      <c r="O3" s="22"/>
      <c r="P3" s="22"/>
      <c r="Q3" s="22"/>
      <c r="R3" s="22"/>
      <c r="S3" s="22"/>
      <c r="T3" s="23"/>
      <c r="U3" s="23"/>
      <c r="V3" s="23"/>
      <c r="W3" s="24"/>
      <c r="X3" s="25"/>
      <c r="Y3" s="23"/>
    </row>
    <row r="4" spans="1:25" s="5" customFormat="1" ht="12.75" x14ac:dyDescent="0.2">
      <c r="A4" s="1"/>
      <c r="B4" s="2" t="s">
        <v>9</v>
      </c>
      <c r="C4" s="4"/>
      <c r="D4" s="1"/>
      <c r="E4" s="1"/>
      <c r="F4" s="2" t="s">
        <v>10</v>
      </c>
      <c r="G4" s="3" t="s">
        <v>12</v>
      </c>
      <c r="H4" s="1"/>
      <c r="I4" s="1"/>
      <c r="J4" s="1"/>
      <c r="K4" s="1"/>
      <c r="M4" s="22"/>
      <c r="N4" s="22"/>
      <c r="O4" s="22"/>
      <c r="P4" s="22"/>
      <c r="Q4" s="26"/>
      <c r="R4" s="27"/>
      <c r="S4" s="27"/>
      <c r="T4" s="23"/>
      <c r="U4" s="23"/>
      <c r="V4" s="23"/>
      <c r="W4" s="24"/>
      <c r="X4" s="25"/>
      <c r="Y4" s="23"/>
    </row>
    <row r="5" spans="1:25" s="5" customFormat="1" ht="12.75" x14ac:dyDescent="0.2">
      <c r="A5" s="1"/>
      <c r="B5" s="2" t="s">
        <v>11</v>
      </c>
      <c r="C5" s="4"/>
      <c r="D5" s="1"/>
      <c r="E5" s="2"/>
      <c r="F5" s="1"/>
      <c r="G5" s="1"/>
      <c r="H5" s="1"/>
      <c r="I5" s="1"/>
      <c r="J5" s="1"/>
      <c r="K5" s="1"/>
      <c r="M5" s="22"/>
      <c r="N5" s="22"/>
      <c r="O5" s="22"/>
      <c r="P5" s="22"/>
      <c r="Q5" s="26"/>
      <c r="R5" s="27"/>
      <c r="S5" s="27"/>
      <c r="T5" s="23"/>
      <c r="U5" s="23"/>
      <c r="V5" s="23"/>
      <c r="W5" s="24"/>
      <c r="X5" s="25"/>
      <c r="Y5" s="23"/>
    </row>
    <row r="6" spans="1:25" s="5" customFormat="1" ht="12.75" x14ac:dyDescent="0.2">
      <c r="A6" s="1"/>
      <c r="B6" s="1" t="s">
        <v>6</v>
      </c>
      <c r="C6" s="9"/>
      <c r="D6" s="1"/>
      <c r="E6" s="1"/>
      <c r="F6" s="1"/>
      <c r="G6" s="1"/>
      <c r="H6" s="1"/>
      <c r="I6" s="1"/>
      <c r="J6" s="1"/>
      <c r="K6" s="1"/>
      <c r="M6" s="22"/>
      <c r="N6" s="22"/>
      <c r="O6" s="22"/>
      <c r="P6" s="22"/>
      <c r="Q6" s="26"/>
      <c r="R6" s="27"/>
      <c r="S6" s="27"/>
      <c r="T6" s="23"/>
      <c r="U6" s="23"/>
      <c r="V6" s="23"/>
      <c r="W6" s="24"/>
      <c r="X6" s="25"/>
      <c r="Y6" s="23"/>
    </row>
    <row r="7" spans="1:25" s="5" customFormat="1" ht="12.75" x14ac:dyDescent="0.2">
      <c r="A7" s="1"/>
      <c r="B7" s="1"/>
      <c r="C7" s="1"/>
      <c r="D7" s="1"/>
      <c r="E7" s="1"/>
      <c r="F7" s="1"/>
      <c r="G7" s="1"/>
      <c r="H7" s="1"/>
      <c r="I7" s="1"/>
      <c r="J7" s="1"/>
      <c r="K7" s="1"/>
      <c r="M7" s="22"/>
      <c r="N7" s="22"/>
      <c r="O7" s="22"/>
      <c r="P7" s="22"/>
      <c r="Q7" s="26"/>
      <c r="R7" s="27"/>
      <c r="S7" s="27"/>
      <c r="T7" s="23"/>
      <c r="U7" s="23"/>
      <c r="V7" s="23"/>
      <c r="W7" s="24"/>
      <c r="X7" s="25"/>
      <c r="Y7" s="23"/>
    </row>
    <row r="8" spans="1:25" s="5" customFormat="1" ht="12.75" x14ac:dyDescent="0.2">
      <c r="A8" s="16"/>
      <c r="E8" s="6"/>
      <c r="F8" s="7"/>
      <c r="H8" s="10"/>
      <c r="I8" s="6"/>
      <c r="J8" s="11"/>
      <c r="K8" s="12"/>
      <c r="L8" s="13"/>
      <c r="M8" s="22"/>
      <c r="N8" s="22"/>
      <c r="O8" s="22"/>
      <c r="P8" s="22"/>
      <c r="Q8" s="26"/>
      <c r="R8" s="27"/>
      <c r="S8" s="27"/>
      <c r="T8" s="23"/>
      <c r="U8" s="23"/>
      <c r="V8" s="23"/>
      <c r="W8" s="23"/>
      <c r="X8" s="23"/>
      <c r="Y8" s="23"/>
    </row>
    <row r="9" spans="1:25" s="5" customFormat="1" ht="12.75" x14ac:dyDescent="0.2">
      <c r="E9" s="6"/>
      <c r="F9" s="10"/>
      <c r="H9" s="10"/>
      <c r="I9" s="6"/>
      <c r="J9" s="12"/>
      <c r="K9" s="12"/>
      <c r="L9" s="13"/>
      <c r="M9" s="22"/>
      <c r="N9" s="22"/>
      <c r="O9" s="22"/>
      <c r="P9" s="22"/>
      <c r="Q9" s="26"/>
      <c r="R9" s="27"/>
      <c r="S9" s="27"/>
      <c r="T9" s="23"/>
      <c r="U9" s="23"/>
      <c r="V9" s="23"/>
      <c r="W9" s="23"/>
      <c r="X9" s="23"/>
      <c r="Y9" s="23"/>
    </row>
    <row r="10" spans="1:25" s="5" customFormat="1" ht="12.75" x14ac:dyDescent="0.2">
      <c r="E10" s="6"/>
      <c r="F10" s="10"/>
      <c r="H10" s="10"/>
      <c r="I10" s="6"/>
      <c r="J10" s="7"/>
      <c r="K10" s="10"/>
      <c r="L10" s="13"/>
      <c r="M10" s="22"/>
      <c r="N10" s="22"/>
      <c r="O10" s="22"/>
      <c r="P10" s="22"/>
      <c r="Q10" s="26"/>
      <c r="R10" s="27"/>
      <c r="S10" s="27"/>
      <c r="T10" s="23"/>
      <c r="U10" s="23"/>
      <c r="V10" s="23"/>
      <c r="W10" s="23"/>
      <c r="X10" s="23"/>
      <c r="Y10" s="23"/>
    </row>
    <row r="11" spans="1:25" s="5" customFormat="1" ht="12.75" x14ac:dyDescent="0.2">
      <c r="E11" s="6"/>
      <c r="F11" s="10"/>
      <c r="I11" s="14"/>
      <c r="J11" s="7"/>
      <c r="M11" s="22"/>
      <c r="N11" s="22"/>
      <c r="O11" s="22"/>
      <c r="P11" s="22"/>
      <c r="Q11" s="22"/>
      <c r="R11" s="22"/>
      <c r="S11" s="22"/>
      <c r="T11" s="23"/>
      <c r="U11" s="23"/>
      <c r="V11" s="23"/>
      <c r="W11" s="23"/>
      <c r="X11" s="23"/>
      <c r="Y11" s="23"/>
    </row>
    <row r="12" spans="1:25" x14ac:dyDescent="0.25">
      <c r="C12" s="15" t="str">
        <f>G4</f>
        <v>IMPORTANT INFORMATION</v>
      </c>
      <c r="M12" s="22"/>
      <c r="N12" s="22"/>
      <c r="O12" s="22"/>
      <c r="P12" s="22"/>
      <c r="Q12" s="28"/>
      <c r="R12" s="28"/>
      <c r="S12" s="28"/>
    </row>
    <row r="13" spans="1:25" s="5" customFormat="1" ht="12.75" x14ac:dyDescent="0.2">
      <c r="M13" s="22"/>
      <c r="N13" s="22"/>
      <c r="O13" s="22"/>
      <c r="P13" s="22"/>
      <c r="Q13" s="22"/>
      <c r="R13" s="22"/>
      <c r="S13" s="22"/>
      <c r="T13" s="23"/>
      <c r="U13" s="23"/>
      <c r="V13" s="23"/>
      <c r="W13" s="23"/>
      <c r="X13" s="23"/>
      <c r="Y13" s="23"/>
    </row>
    <row r="14" spans="1:25" s="5" customFormat="1" ht="12.75" x14ac:dyDescent="0.2">
      <c r="B14" s="18" t="s">
        <v>13</v>
      </c>
      <c r="M14" s="22"/>
      <c r="N14" s="22"/>
      <c r="O14" s="22"/>
      <c r="P14" s="22"/>
      <c r="Q14" s="22"/>
      <c r="R14" s="22"/>
      <c r="S14" s="22"/>
      <c r="T14" s="23"/>
      <c r="U14" s="23"/>
      <c r="V14" s="23"/>
      <c r="W14" s="23"/>
      <c r="X14" s="23"/>
      <c r="Y14" s="23"/>
    </row>
    <row r="15" spans="1:25" s="5" customFormat="1" ht="12.75" x14ac:dyDescent="0.2">
      <c r="A15" s="19"/>
      <c r="K15" s="19"/>
      <c r="M15" s="26"/>
      <c r="N15" s="26"/>
      <c r="O15" s="26"/>
      <c r="P15" s="26"/>
      <c r="Q15" s="26"/>
      <c r="R15" s="27"/>
      <c r="S15" s="27"/>
      <c r="T15" s="23"/>
      <c r="U15" s="23"/>
      <c r="V15" s="23"/>
      <c r="W15" s="23"/>
      <c r="X15" s="23"/>
      <c r="Y15" s="23"/>
    </row>
    <row r="16" spans="1:25" s="5" customFormat="1" ht="12.75" customHeight="1" x14ac:dyDescent="0.2">
      <c r="B16" s="33" t="s">
        <v>18</v>
      </c>
      <c r="C16" s="33"/>
      <c r="D16" s="33"/>
      <c r="E16" s="33"/>
      <c r="F16" s="33"/>
      <c r="G16" s="33"/>
      <c r="H16" s="33"/>
      <c r="I16" s="33"/>
      <c r="J16" s="33"/>
      <c r="M16" s="26"/>
      <c r="N16" s="26"/>
      <c r="O16" s="26"/>
      <c r="P16" s="26"/>
      <c r="Q16" s="26"/>
      <c r="R16" s="27"/>
      <c r="S16" s="27"/>
      <c r="T16" s="23"/>
      <c r="U16" s="23"/>
      <c r="V16" s="23"/>
      <c r="W16" s="23"/>
      <c r="X16" s="23"/>
      <c r="Y16" s="23"/>
    </row>
    <row r="17" spans="1:25" s="5" customFormat="1" ht="12.75" x14ac:dyDescent="0.2">
      <c r="B17" s="33"/>
      <c r="C17" s="33"/>
      <c r="D17" s="33"/>
      <c r="E17" s="33"/>
      <c r="F17" s="33"/>
      <c r="G17" s="33"/>
      <c r="H17" s="33"/>
      <c r="I17" s="33"/>
      <c r="J17" s="33"/>
      <c r="M17" s="26"/>
      <c r="N17" s="26"/>
      <c r="O17" s="26"/>
      <c r="P17" s="26"/>
      <c r="Q17" s="26"/>
      <c r="R17" s="27"/>
      <c r="S17" s="27"/>
      <c r="T17" s="23"/>
      <c r="U17" s="23"/>
      <c r="V17" s="23"/>
      <c r="W17" s="23"/>
      <c r="X17" s="23"/>
      <c r="Y17" s="23"/>
    </row>
    <row r="18" spans="1:25" s="5" customFormat="1" ht="12.75" x14ac:dyDescent="0.2">
      <c r="B18" s="33"/>
      <c r="C18" s="33"/>
      <c r="D18" s="33"/>
      <c r="E18" s="33"/>
      <c r="F18" s="33"/>
      <c r="G18" s="33"/>
      <c r="H18" s="33"/>
      <c r="I18" s="33"/>
      <c r="J18" s="33"/>
      <c r="M18" s="26"/>
      <c r="N18" s="26"/>
      <c r="O18" s="26"/>
      <c r="P18" s="26"/>
      <c r="Q18" s="26"/>
      <c r="R18" s="27"/>
      <c r="S18" s="27"/>
      <c r="T18" s="23"/>
      <c r="U18" s="23"/>
      <c r="V18" s="23"/>
      <c r="W18" s="23"/>
      <c r="X18" s="23"/>
      <c r="Y18" s="23"/>
    </row>
    <row r="19" spans="1:25" s="5" customFormat="1" ht="12.75" x14ac:dyDescent="0.2">
      <c r="B19" s="33"/>
      <c r="C19" s="33"/>
      <c r="D19" s="33"/>
      <c r="E19" s="33"/>
      <c r="F19" s="33"/>
      <c r="G19" s="33"/>
      <c r="H19" s="33"/>
      <c r="I19" s="33"/>
      <c r="J19" s="33"/>
      <c r="M19" s="26"/>
      <c r="N19" s="26"/>
      <c r="O19" s="26"/>
      <c r="P19" s="26"/>
      <c r="Q19" s="26"/>
      <c r="R19" s="27"/>
      <c r="S19" s="27"/>
      <c r="T19" s="23"/>
      <c r="U19" s="23"/>
      <c r="V19" s="23"/>
      <c r="W19" s="23"/>
      <c r="X19" s="23"/>
      <c r="Y19" s="23"/>
    </row>
    <row r="20" spans="1:25" s="5" customFormat="1" ht="12.75" customHeight="1" x14ac:dyDescent="0.2">
      <c r="A20" s="19"/>
      <c r="B20" s="20" t="s">
        <v>16</v>
      </c>
      <c r="C20" s="19"/>
      <c r="D20" s="19"/>
      <c r="E20" s="19"/>
      <c r="F20" s="19"/>
      <c r="G20" s="19"/>
      <c r="H20" s="19"/>
      <c r="I20" s="19"/>
      <c r="J20" s="19"/>
      <c r="K20" s="19"/>
      <c r="M20" s="26"/>
      <c r="N20" s="26"/>
      <c r="O20" s="26"/>
      <c r="P20" s="26"/>
      <c r="Q20" s="26"/>
      <c r="R20" s="27"/>
      <c r="S20" s="27"/>
      <c r="T20" s="23"/>
      <c r="U20" s="23"/>
      <c r="V20" s="23"/>
      <c r="W20" s="23"/>
      <c r="X20" s="23"/>
      <c r="Y20" s="23"/>
    </row>
    <row r="21" spans="1:25" s="5" customFormat="1" ht="12.75" x14ac:dyDescent="0.2">
      <c r="A21" s="19"/>
      <c r="B21" s="20"/>
      <c r="C21" s="19"/>
      <c r="D21" s="19"/>
      <c r="E21" s="19"/>
      <c r="F21" s="19"/>
      <c r="G21" s="19"/>
      <c r="H21" s="19"/>
      <c r="I21" s="19"/>
      <c r="J21" s="19"/>
      <c r="K21" s="19"/>
      <c r="M21" s="26"/>
      <c r="N21" s="26"/>
      <c r="O21" s="26"/>
      <c r="P21" s="26"/>
      <c r="Q21" s="26"/>
      <c r="R21" s="27"/>
      <c r="S21" s="27"/>
      <c r="T21" s="23"/>
      <c r="U21" s="23"/>
      <c r="V21" s="23"/>
      <c r="W21" s="23"/>
      <c r="X21" s="23"/>
      <c r="Y21" s="23"/>
    </row>
    <row r="22" spans="1:25" s="5" customFormat="1" ht="12.75" customHeight="1" x14ac:dyDescent="0.2">
      <c r="A22" s="19"/>
      <c r="B22" s="33" t="s">
        <v>19</v>
      </c>
      <c r="C22" s="33"/>
      <c r="D22" s="33"/>
      <c r="E22" s="33"/>
      <c r="F22" s="33"/>
      <c r="G22" s="33"/>
      <c r="H22" s="33"/>
      <c r="I22" s="33"/>
      <c r="J22" s="33"/>
      <c r="K22" s="19"/>
      <c r="M22" s="26"/>
      <c r="N22" s="26"/>
      <c r="O22" s="26"/>
      <c r="P22" s="26"/>
      <c r="Q22" s="26"/>
      <c r="R22" s="27"/>
      <c r="S22" s="27"/>
      <c r="T22" s="23"/>
      <c r="U22" s="23"/>
      <c r="V22" s="23"/>
      <c r="W22" s="23"/>
      <c r="X22" s="23"/>
      <c r="Y22" s="23"/>
    </row>
    <row r="23" spans="1:25" s="5" customFormat="1" ht="12.75" x14ac:dyDescent="0.2">
      <c r="A23" s="19"/>
      <c r="B23" s="33"/>
      <c r="C23" s="33"/>
      <c r="D23" s="33"/>
      <c r="E23" s="33"/>
      <c r="F23" s="33"/>
      <c r="G23" s="33"/>
      <c r="H23" s="33"/>
      <c r="I23" s="33"/>
      <c r="J23" s="33"/>
      <c r="K23" s="19"/>
      <c r="M23" s="26"/>
      <c r="N23" s="26"/>
      <c r="O23" s="26"/>
      <c r="P23" s="26"/>
      <c r="Q23" s="26"/>
      <c r="R23" s="27"/>
      <c r="S23" s="30"/>
      <c r="T23" s="23"/>
      <c r="U23" s="23"/>
      <c r="V23" s="23"/>
      <c r="W23" s="23"/>
      <c r="X23" s="23"/>
      <c r="Y23" s="23"/>
    </row>
    <row r="24" spans="1:25" s="5" customFormat="1" ht="12.75" x14ac:dyDescent="0.2">
      <c r="A24" s="19"/>
      <c r="B24" s="33"/>
      <c r="C24" s="33"/>
      <c r="D24" s="33"/>
      <c r="E24" s="33"/>
      <c r="F24" s="33"/>
      <c r="G24" s="33"/>
      <c r="H24" s="33"/>
      <c r="I24" s="33"/>
      <c r="J24" s="33"/>
      <c r="K24" s="19"/>
      <c r="M24" s="26"/>
      <c r="N24" s="26"/>
      <c r="O24" s="26"/>
      <c r="P24" s="26"/>
      <c r="Q24" s="26"/>
      <c r="R24" s="27"/>
      <c r="S24" s="30"/>
      <c r="T24" s="23"/>
      <c r="U24" s="23"/>
      <c r="V24" s="23"/>
      <c r="W24" s="23"/>
      <c r="X24" s="23"/>
      <c r="Y24" s="23"/>
    </row>
    <row r="25" spans="1:25" s="5" customFormat="1" ht="12.75" customHeight="1" x14ac:dyDescent="0.2">
      <c r="A25" s="19"/>
      <c r="B25" s="32"/>
      <c r="C25" s="32"/>
      <c r="D25" s="32"/>
      <c r="E25" s="32"/>
      <c r="F25" s="31" t="s">
        <v>20</v>
      </c>
      <c r="G25" s="32"/>
      <c r="H25" s="32"/>
      <c r="I25" s="32"/>
      <c r="J25" s="32"/>
      <c r="K25" s="19"/>
      <c r="M25" s="26"/>
      <c r="N25" s="26"/>
      <c r="O25" s="26"/>
      <c r="P25" s="26"/>
      <c r="Q25" s="26"/>
      <c r="R25" s="27"/>
      <c r="S25" s="27"/>
      <c r="T25" s="23"/>
      <c r="U25" s="23"/>
      <c r="V25" s="23"/>
      <c r="W25" s="23"/>
      <c r="X25" s="23"/>
      <c r="Y25" s="23"/>
    </row>
    <row r="26" spans="1:25" s="5" customFormat="1" ht="12.75" customHeight="1" x14ac:dyDescent="0.2">
      <c r="A26" s="19"/>
      <c r="B26" s="33" t="s">
        <v>21</v>
      </c>
      <c r="C26" s="33"/>
      <c r="D26" s="33"/>
      <c r="E26" s="33"/>
      <c r="F26" s="33"/>
      <c r="G26" s="33"/>
      <c r="H26" s="33"/>
      <c r="I26" s="33"/>
      <c r="J26" s="33"/>
      <c r="K26" s="19"/>
      <c r="M26" s="26"/>
      <c r="N26" s="26"/>
      <c r="O26" s="26"/>
      <c r="P26" s="26"/>
      <c r="Q26" s="26"/>
      <c r="R26" s="27"/>
      <c r="S26" s="27"/>
      <c r="T26" s="23"/>
      <c r="U26" s="23"/>
      <c r="V26" s="23"/>
      <c r="W26" s="23"/>
      <c r="X26" s="23"/>
      <c r="Y26" s="23"/>
    </row>
    <row r="27" spans="1:25" s="5" customFormat="1" ht="12.75" x14ac:dyDescent="0.2">
      <c r="A27" s="19"/>
      <c r="B27" s="33"/>
      <c r="C27" s="33"/>
      <c r="D27" s="33"/>
      <c r="E27" s="33"/>
      <c r="F27" s="33"/>
      <c r="G27" s="33"/>
      <c r="H27" s="33"/>
      <c r="I27" s="33"/>
      <c r="J27" s="33"/>
      <c r="K27" s="19"/>
      <c r="M27" s="26"/>
      <c r="N27" s="26"/>
      <c r="O27" s="26"/>
      <c r="P27" s="26"/>
      <c r="Q27" s="26"/>
      <c r="R27" s="27"/>
      <c r="S27" s="27"/>
      <c r="T27" s="23"/>
      <c r="U27" s="23"/>
      <c r="V27" s="23"/>
      <c r="W27" s="23"/>
      <c r="X27" s="23"/>
      <c r="Y27" s="23"/>
    </row>
    <row r="28" spans="1:25" s="5" customFormat="1" ht="12.75" x14ac:dyDescent="0.2">
      <c r="A28" s="19"/>
      <c r="B28" s="32"/>
      <c r="C28" s="32"/>
      <c r="D28" s="32"/>
      <c r="E28" s="32"/>
      <c r="F28" s="32"/>
      <c r="G28" s="32"/>
      <c r="H28" s="32"/>
      <c r="I28" s="32"/>
      <c r="J28" s="32"/>
      <c r="K28" s="19"/>
      <c r="M28" s="26"/>
      <c r="N28" s="26"/>
      <c r="O28" s="26"/>
      <c r="P28" s="26"/>
      <c r="Q28" s="26"/>
      <c r="R28" s="27"/>
      <c r="S28" s="27"/>
      <c r="T28" s="23"/>
      <c r="U28" s="23"/>
      <c r="V28" s="23"/>
      <c r="W28" s="23"/>
      <c r="X28" s="23"/>
      <c r="Y28" s="23"/>
    </row>
    <row r="29" spans="1:25" s="5" customFormat="1" ht="12.75" customHeight="1" x14ac:dyDescent="0.2">
      <c r="A29" s="19"/>
      <c r="B29" s="33" t="s">
        <v>22</v>
      </c>
      <c r="C29" s="33"/>
      <c r="D29" s="33"/>
      <c r="E29" s="33"/>
      <c r="F29" s="33"/>
      <c r="G29" s="33"/>
      <c r="H29" s="33"/>
      <c r="I29" s="33"/>
      <c r="J29" s="33"/>
      <c r="K29" s="19"/>
      <c r="M29" s="26"/>
      <c r="N29" s="26"/>
      <c r="O29" s="26"/>
      <c r="P29" s="26"/>
      <c r="Q29" s="26"/>
      <c r="R29" s="27"/>
      <c r="S29" s="27"/>
      <c r="T29" s="23"/>
      <c r="U29" s="23"/>
      <c r="V29" s="23"/>
      <c r="W29" s="23"/>
      <c r="X29" s="23"/>
      <c r="Y29" s="23"/>
    </row>
    <row r="30" spans="1:25" s="5" customFormat="1" ht="12.75" customHeight="1" x14ac:dyDescent="0.2">
      <c r="A30" s="19"/>
      <c r="B30" s="33"/>
      <c r="C30" s="33"/>
      <c r="D30" s="33"/>
      <c r="E30" s="33"/>
      <c r="F30" s="33"/>
      <c r="G30" s="33"/>
      <c r="H30" s="33"/>
      <c r="I30" s="33"/>
      <c r="J30" s="33"/>
      <c r="K30" s="19"/>
      <c r="M30" s="26"/>
      <c r="N30" s="26"/>
      <c r="O30" s="26"/>
      <c r="P30" s="26"/>
      <c r="Q30" s="26"/>
      <c r="R30" s="27"/>
      <c r="S30" s="27"/>
      <c r="T30" s="23"/>
      <c r="U30" s="23"/>
      <c r="V30" s="23"/>
      <c r="W30" s="23"/>
      <c r="X30" s="23"/>
      <c r="Y30" s="23"/>
    </row>
    <row r="31" spans="1:25" s="5" customFormat="1" ht="12.75" customHeight="1" x14ac:dyDescent="0.2">
      <c r="A31" s="19"/>
      <c r="B31" s="33"/>
      <c r="C31" s="33"/>
      <c r="D31" s="33"/>
      <c r="E31" s="33"/>
      <c r="F31" s="33"/>
      <c r="G31" s="33"/>
      <c r="H31" s="33"/>
      <c r="I31" s="33"/>
      <c r="J31" s="33"/>
      <c r="K31" s="19"/>
      <c r="M31" s="26"/>
      <c r="N31" s="26"/>
      <c r="O31" s="26"/>
      <c r="P31" s="26"/>
      <c r="Q31" s="26"/>
      <c r="R31" s="27"/>
      <c r="S31" s="27"/>
      <c r="T31" s="23"/>
      <c r="U31" s="23"/>
      <c r="V31" s="23"/>
      <c r="W31" s="23"/>
      <c r="X31" s="23"/>
      <c r="Y31" s="23"/>
    </row>
    <row r="32" spans="1:25" s="5" customFormat="1" ht="12.75" customHeight="1" x14ac:dyDescent="0.2">
      <c r="A32" s="19"/>
      <c r="B32" s="33"/>
      <c r="C32" s="33"/>
      <c r="D32" s="33"/>
      <c r="E32" s="33"/>
      <c r="F32" s="33"/>
      <c r="G32" s="33"/>
      <c r="H32" s="33"/>
      <c r="I32" s="33"/>
      <c r="J32" s="33"/>
      <c r="K32" s="19"/>
      <c r="M32" s="26"/>
      <c r="N32" s="26"/>
      <c r="O32" s="26"/>
      <c r="P32" s="26"/>
      <c r="Q32" s="26"/>
      <c r="R32" s="27"/>
      <c r="S32" s="27"/>
      <c r="T32" s="23"/>
      <c r="U32" s="23"/>
      <c r="V32" s="23"/>
      <c r="W32" s="23"/>
      <c r="X32" s="23"/>
      <c r="Y32" s="23"/>
    </row>
    <row r="33" spans="1:25" s="5" customFormat="1" ht="12.75" customHeight="1" x14ac:dyDescent="0.2">
      <c r="A33" s="19"/>
      <c r="B33" s="33"/>
      <c r="C33" s="33"/>
      <c r="D33" s="33"/>
      <c r="E33" s="33"/>
      <c r="F33" s="33"/>
      <c r="G33" s="33"/>
      <c r="H33" s="33"/>
      <c r="I33" s="33"/>
      <c r="J33" s="33"/>
      <c r="K33" s="19"/>
      <c r="M33" s="26"/>
      <c r="N33" s="26"/>
      <c r="O33" s="26"/>
      <c r="P33" s="26"/>
      <c r="Q33" s="26"/>
      <c r="R33" s="27"/>
      <c r="S33" s="30"/>
      <c r="T33" s="23"/>
      <c r="U33" s="23"/>
      <c r="V33" s="23"/>
      <c r="W33" s="23"/>
      <c r="X33" s="23"/>
      <c r="Y33" s="23"/>
    </row>
    <row r="34" spans="1:25" s="5" customFormat="1" ht="12.75" x14ac:dyDescent="0.2">
      <c r="A34" s="19"/>
      <c r="B34" s="32"/>
      <c r="C34" s="32"/>
      <c r="D34" s="35" t="s">
        <v>14</v>
      </c>
      <c r="E34" s="35"/>
      <c r="F34" s="35"/>
      <c r="G34" s="35"/>
      <c r="H34" s="35"/>
      <c r="I34" s="32"/>
      <c r="J34" s="32"/>
      <c r="K34" s="19"/>
      <c r="M34" s="26"/>
      <c r="N34" s="26"/>
      <c r="O34" s="26"/>
      <c r="P34" s="26"/>
      <c r="Q34" s="26"/>
      <c r="R34" s="27"/>
      <c r="S34" s="30"/>
      <c r="T34" s="23"/>
      <c r="U34" s="23"/>
      <c r="V34" s="23"/>
      <c r="W34" s="23"/>
      <c r="X34" s="23"/>
      <c r="Y34" s="23"/>
    </row>
    <row r="35" spans="1:25" s="5" customFormat="1" ht="12.75" customHeight="1" x14ac:dyDescent="0.2">
      <c r="A35" s="19"/>
      <c r="B35" s="19"/>
      <c r="C35" s="19"/>
      <c r="I35" s="19"/>
      <c r="J35" s="19"/>
      <c r="K35" s="19"/>
      <c r="M35" s="26"/>
      <c r="N35" s="26"/>
      <c r="O35" s="26"/>
      <c r="P35" s="26"/>
      <c r="Q35" s="26"/>
      <c r="R35" s="27"/>
      <c r="S35" s="27"/>
      <c r="T35" s="23"/>
      <c r="U35" s="23"/>
      <c r="V35" s="23"/>
      <c r="W35" s="23"/>
      <c r="X35" s="23"/>
      <c r="Y35" s="23"/>
    </row>
    <row r="36" spans="1:25" s="5" customFormat="1" ht="12.75" customHeight="1" x14ac:dyDescent="0.2">
      <c r="A36" s="19"/>
      <c r="B36" s="20" t="s">
        <v>15</v>
      </c>
      <c r="C36" s="19"/>
      <c r="D36" s="19"/>
      <c r="E36" s="19"/>
      <c r="F36" s="31"/>
      <c r="G36" s="19"/>
      <c r="H36" s="19"/>
      <c r="I36" s="19"/>
      <c r="J36" s="19"/>
      <c r="K36" s="19"/>
      <c r="M36" s="26"/>
      <c r="N36" s="26"/>
      <c r="O36" s="26"/>
      <c r="P36" s="26"/>
      <c r="Q36" s="26"/>
      <c r="R36" s="27"/>
      <c r="S36" s="27"/>
      <c r="T36" s="23"/>
      <c r="U36" s="23"/>
      <c r="V36" s="23"/>
      <c r="W36" s="23"/>
      <c r="X36" s="23"/>
      <c r="Y36" s="23"/>
    </row>
    <row r="37" spans="1:25" s="5" customFormat="1" ht="12.75" x14ac:dyDescent="0.2">
      <c r="A37" s="19"/>
      <c r="B37" s="20"/>
      <c r="C37" s="19"/>
      <c r="D37" s="19"/>
      <c r="E37" s="19"/>
      <c r="F37" s="31"/>
      <c r="G37" s="19"/>
      <c r="H37" s="19"/>
      <c r="I37" s="19"/>
      <c r="J37" s="19"/>
      <c r="K37" s="19"/>
      <c r="M37" s="26"/>
      <c r="N37" s="26"/>
      <c r="O37" s="26"/>
      <c r="P37" s="26"/>
      <c r="Q37" s="26"/>
      <c r="R37" s="27"/>
      <c r="S37" s="27"/>
      <c r="T37" s="23"/>
      <c r="U37" s="23"/>
      <c r="V37" s="23"/>
      <c r="W37" s="23"/>
      <c r="X37" s="23"/>
      <c r="Y37" s="23"/>
    </row>
    <row r="38" spans="1:25" s="5" customFormat="1" ht="12.75" customHeight="1" x14ac:dyDescent="0.2">
      <c r="A38" s="19"/>
      <c r="B38" s="33" t="s">
        <v>23</v>
      </c>
      <c r="C38" s="33"/>
      <c r="D38" s="33"/>
      <c r="E38" s="33"/>
      <c r="F38" s="33"/>
      <c r="G38" s="33"/>
      <c r="H38" s="33"/>
      <c r="I38" s="33"/>
      <c r="J38" s="33"/>
      <c r="K38" s="19"/>
      <c r="M38" s="26"/>
      <c r="N38" s="26"/>
      <c r="O38" s="26"/>
      <c r="P38" s="26"/>
      <c r="Q38" s="26"/>
      <c r="R38" s="27"/>
      <c r="S38" s="27"/>
      <c r="T38" s="23"/>
      <c r="U38" s="23"/>
      <c r="V38" s="23"/>
      <c r="W38" s="23"/>
      <c r="X38" s="23"/>
      <c r="Y38" s="23"/>
    </row>
    <row r="39" spans="1:25" s="5" customFormat="1" ht="12.75" x14ac:dyDescent="0.2">
      <c r="A39" s="19"/>
      <c r="B39" s="33"/>
      <c r="C39" s="33"/>
      <c r="D39" s="33"/>
      <c r="E39" s="33"/>
      <c r="F39" s="33"/>
      <c r="G39" s="33"/>
      <c r="H39" s="33"/>
      <c r="I39" s="33"/>
      <c r="J39" s="33"/>
      <c r="K39" s="19"/>
      <c r="M39" s="26"/>
      <c r="N39" s="26"/>
      <c r="O39" s="26"/>
      <c r="P39" s="26"/>
      <c r="Q39" s="26"/>
      <c r="R39" s="27"/>
      <c r="S39" s="27"/>
      <c r="T39" s="23"/>
      <c r="U39" s="23"/>
      <c r="V39" s="23"/>
      <c r="W39" s="23"/>
      <c r="X39" s="23"/>
      <c r="Y39" s="23"/>
    </row>
    <row r="40" spans="1:25" s="5" customFormat="1" ht="12.75" x14ac:dyDescent="0.2">
      <c r="A40" s="19"/>
      <c r="B40" s="32"/>
      <c r="C40" s="32"/>
      <c r="D40" s="32"/>
      <c r="E40" s="32"/>
      <c r="F40" s="32"/>
      <c r="G40" s="32"/>
      <c r="H40" s="32"/>
      <c r="I40" s="32"/>
      <c r="J40" s="32"/>
      <c r="K40" s="19"/>
      <c r="M40" s="26"/>
      <c r="N40" s="26"/>
      <c r="O40" s="26"/>
      <c r="P40" s="26"/>
      <c r="Q40" s="26"/>
      <c r="R40" s="27"/>
      <c r="S40" s="27"/>
      <c r="T40" s="23"/>
      <c r="U40" s="23"/>
      <c r="V40" s="23"/>
      <c r="W40" s="23"/>
      <c r="X40" s="23"/>
      <c r="Y40" s="23"/>
    </row>
    <row r="41" spans="1:25" s="5" customFormat="1" ht="12.75" customHeight="1" x14ac:dyDescent="0.2">
      <c r="A41" s="19"/>
      <c r="B41" s="33" t="s">
        <v>24</v>
      </c>
      <c r="C41" s="33"/>
      <c r="D41" s="33"/>
      <c r="E41" s="33"/>
      <c r="F41" s="33"/>
      <c r="G41" s="33"/>
      <c r="H41" s="33"/>
      <c r="I41" s="33"/>
      <c r="J41" s="33"/>
      <c r="K41" s="19"/>
      <c r="M41" s="26"/>
      <c r="N41" s="26"/>
      <c r="O41" s="26"/>
      <c r="P41" s="26"/>
      <c r="Q41" s="26"/>
      <c r="R41" s="27"/>
      <c r="S41" s="27"/>
      <c r="T41" s="23"/>
      <c r="U41" s="23"/>
      <c r="V41" s="23"/>
      <c r="W41" s="23"/>
      <c r="X41" s="23"/>
      <c r="Y41" s="23"/>
    </row>
    <row r="42" spans="1:25" s="5" customFormat="1" ht="12.75" x14ac:dyDescent="0.2">
      <c r="A42" s="19"/>
      <c r="B42" s="33"/>
      <c r="C42" s="33"/>
      <c r="D42" s="33"/>
      <c r="E42" s="33"/>
      <c r="F42" s="33"/>
      <c r="G42" s="33"/>
      <c r="H42" s="33"/>
      <c r="I42" s="33"/>
      <c r="J42" s="33"/>
      <c r="K42" s="19"/>
      <c r="M42" s="26"/>
      <c r="N42" s="26"/>
      <c r="O42" s="26"/>
      <c r="P42" s="26"/>
      <c r="Q42" s="26"/>
      <c r="R42" s="27"/>
      <c r="S42" s="27"/>
      <c r="T42" s="23"/>
      <c r="U42" s="23"/>
      <c r="V42" s="23"/>
      <c r="W42" s="23"/>
      <c r="X42" s="23"/>
      <c r="Y42" s="23"/>
    </row>
    <row r="43" spans="1:25" s="5" customFormat="1" ht="12.75" x14ac:dyDescent="0.2">
      <c r="A43" s="19"/>
      <c r="B43" s="33"/>
      <c r="C43" s="33"/>
      <c r="D43" s="33"/>
      <c r="E43" s="33"/>
      <c r="F43" s="33"/>
      <c r="G43" s="33"/>
      <c r="H43" s="33"/>
      <c r="I43" s="33"/>
      <c r="J43" s="33"/>
      <c r="K43" s="19"/>
      <c r="M43" s="26"/>
      <c r="N43" s="26"/>
      <c r="O43" s="26"/>
      <c r="P43" s="26"/>
      <c r="Q43" s="26"/>
      <c r="R43" s="27"/>
      <c r="S43" s="27"/>
      <c r="T43" s="23"/>
      <c r="U43" s="23"/>
      <c r="V43" s="23"/>
      <c r="W43" s="23"/>
      <c r="X43" s="23"/>
      <c r="Y43" s="23"/>
    </row>
    <row r="44" spans="1:25" s="5" customFormat="1" ht="12.75" customHeight="1" x14ac:dyDescent="0.2">
      <c r="A44" s="19"/>
      <c r="B44" s="32"/>
      <c r="C44" s="32"/>
      <c r="D44" s="32"/>
      <c r="E44" s="32"/>
      <c r="F44" s="32"/>
      <c r="G44" s="32"/>
      <c r="H44" s="32"/>
      <c r="I44" s="32"/>
      <c r="J44" s="32"/>
      <c r="K44" s="19"/>
      <c r="M44" s="26"/>
      <c r="N44" s="26"/>
      <c r="O44" s="26"/>
      <c r="P44" s="26"/>
      <c r="Q44" s="26"/>
      <c r="R44" s="27"/>
      <c r="S44" s="27"/>
      <c r="T44" s="23"/>
      <c r="U44" s="23"/>
      <c r="V44" s="23"/>
      <c r="W44" s="23"/>
      <c r="X44" s="23"/>
      <c r="Y44" s="23"/>
    </row>
    <row r="45" spans="1:25" s="5" customFormat="1" ht="12.75" customHeight="1" x14ac:dyDescent="0.2">
      <c r="A45" s="19"/>
      <c r="B45" s="33" t="s">
        <v>17</v>
      </c>
      <c r="C45" s="33"/>
      <c r="D45" s="33"/>
      <c r="E45" s="33"/>
      <c r="F45" s="33"/>
      <c r="G45" s="33"/>
      <c r="H45" s="33"/>
      <c r="I45" s="33"/>
      <c r="J45" s="33"/>
      <c r="K45" s="19"/>
      <c r="M45" s="26"/>
      <c r="N45" s="26"/>
      <c r="O45" s="26"/>
      <c r="P45" s="26"/>
      <c r="Q45" s="26"/>
      <c r="R45" s="27"/>
      <c r="S45" s="27"/>
      <c r="T45" s="23"/>
      <c r="U45" s="23"/>
      <c r="V45" s="23"/>
      <c r="W45" s="23"/>
      <c r="X45" s="23"/>
      <c r="Y45" s="23"/>
    </row>
    <row r="46" spans="1:25" s="5" customFormat="1" ht="12.75" x14ac:dyDescent="0.2">
      <c r="A46" s="19"/>
      <c r="B46" s="33"/>
      <c r="C46" s="33"/>
      <c r="D46" s="33"/>
      <c r="E46" s="33"/>
      <c r="F46" s="33"/>
      <c r="G46" s="33"/>
      <c r="H46" s="33"/>
      <c r="I46" s="33"/>
      <c r="J46" s="33"/>
      <c r="K46" s="19"/>
      <c r="M46" s="26"/>
      <c r="N46" s="26"/>
      <c r="O46" s="26"/>
      <c r="P46" s="26"/>
      <c r="Q46" s="26"/>
      <c r="R46" s="27"/>
      <c r="S46" s="27"/>
      <c r="T46" s="23"/>
      <c r="U46" s="23"/>
      <c r="V46" s="23"/>
      <c r="W46" s="23"/>
      <c r="X46" s="23"/>
      <c r="Y46" s="23"/>
    </row>
    <row r="47" spans="1:25" s="5" customFormat="1" ht="12.75" x14ac:dyDescent="0.2">
      <c r="A47" s="19"/>
      <c r="B47" s="33"/>
      <c r="C47" s="33"/>
      <c r="D47" s="33"/>
      <c r="E47" s="33"/>
      <c r="F47" s="33"/>
      <c r="G47" s="33"/>
      <c r="H47" s="33"/>
      <c r="I47" s="33"/>
      <c r="J47" s="33"/>
      <c r="K47" s="19"/>
      <c r="M47" s="26"/>
      <c r="N47" s="26"/>
      <c r="O47" s="26"/>
      <c r="P47" s="26"/>
      <c r="Q47" s="26"/>
      <c r="R47" s="27"/>
      <c r="S47" s="27"/>
      <c r="T47" s="23"/>
      <c r="U47" s="23"/>
      <c r="V47" s="23"/>
      <c r="W47" s="23"/>
      <c r="X47" s="23"/>
      <c r="Y47" s="23"/>
    </row>
    <row r="48" spans="1:25" s="5" customFormat="1" ht="12.75" customHeight="1" x14ac:dyDescent="0.2">
      <c r="A48" s="19"/>
      <c r="B48" s="33"/>
      <c r="C48" s="33"/>
      <c r="D48" s="33"/>
      <c r="E48" s="33"/>
      <c r="F48" s="33"/>
      <c r="G48" s="33"/>
      <c r="H48" s="33"/>
      <c r="I48" s="33"/>
      <c r="J48" s="33"/>
      <c r="K48" s="19"/>
      <c r="M48" s="26"/>
      <c r="N48" s="26"/>
      <c r="O48" s="26"/>
      <c r="P48" s="26"/>
      <c r="Q48" s="26"/>
      <c r="R48" s="27"/>
      <c r="S48" s="27"/>
      <c r="T48" s="23"/>
      <c r="U48" s="23"/>
      <c r="V48" s="23"/>
      <c r="W48" s="23"/>
      <c r="X48" s="23"/>
      <c r="Y48" s="23"/>
    </row>
    <row r="49" spans="1:25" s="5" customFormat="1" ht="12.75" x14ac:dyDescent="0.2">
      <c r="A49" s="19"/>
      <c r="B49" s="19" t="s">
        <v>25</v>
      </c>
      <c r="C49" s="19"/>
      <c r="D49" s="19"/>
      <c r="E49" s="19"/>
      <c r="F49" s="19"/>
      <c r="G49" s="19"/>
      <c r="H49" s="19"/>
      <c r="I49" s="19"/>
      <c r="J49" s="19"/>
      <c r="K49" s="19"/>
      <c r="M49" s="26"/>
      <c r="N49" s="26"/>
      <c r="O49" s="26"/>
      <c r="P49" s="26"/>
      <c r="Q49" s="26"/>
      <c r="R49" s="27"/>
      <c r="S49" s="27"/>
      <c r="T49" s="23"/>
      <c r="U49" s="23"/>
      <c r="V49" s="23"/>
      <c r="W49" s="23"/>
      <c r="X49" s="23"/>
      <c r="Y49" s="23"/>
    </row>
    <row r="50" spans="1:25" s="5" customFormat="1" ht="12.75" x14ac:dyDescent="0.2">
      <c r="A50" s="19"/>
      <c r="B50" s="19"/>
      <c r="C50" s="19"/>
      <c r="D50" s="19"/>
      <c r="F50" s="31" t="s">
        <v>26</v>
      </c>
      <c r="G50" s="31"/>
      <c r="H50" s="19"/>
      <c r="I50" s="19"/>
      <c r="J50" s="19"/>
      <c r="K50" s="19"/>
      <c r="M50" s="26"/>
      <c r="N50" s="26"/>
      <c r="O50" s="26"/>
      <c r="P50" s="26"/>
      <c r="Q50" s="26"/>
      <c r="R50" s="27"/>
      <c r="S50" s="27"/>
      <c r="T50" s="23"/>
      <c r="U50" s="23"/>
      <c r="V50" s="23"/>
      <c r="W50" s="23"/>
      <c r="X50" s="23"/>
      <c r="Y50" s="23"/>
    </row>
    <row r="51" spans="1:25" s="5" customFormat="1" ht="12.75" x14ac:dyDescent="0.2">
      <c r="A51" s="19"/>
      <c r="B51" s="19"/>
      <c r="C51" s="19"/>
      <c r="D51" s="19"/>
      <c r="E51" s="19"/>
      <c r="F51" s="19"/>
      <c r="G51" s="19"/>
      <c r="H51" s="19"/>
      <c r="I51" s="19"/>
      <c r="J51" s="19"/>
      <c r="K51" s="19"/>
      <c r="M51" s="26"/>
      <c r="N51" s="26"/>
      <c r="O51" s="26"/>
      <c r="P51" s="26"/>
      <c r="Q51" s="26"/>
      <c r="R51" s="27"/>
      <c r="S51" s="27"/>
      <c r="T51" s="23"/>
      <c r="U51" s="23"/>
      <c r="V51" s="23"/>
      <c r="W51" s="23"/>
      <c r="X51" s="23"/>
      <c r="Y51" s="23"/>
    </row>
    <row r="52" spans="1:25" s="5" customFormat="1" ht="12.75" customHeight="1" x14ac:dyDescent="0.2">
      <c r="A52" s="19"/>
      <c r="B52" s="20" t="s">
        <v>27</v>
      </c>
      <c r="C52" s="19"/>
      <c r="D52" s="19"/>
      <c r="E52" s="19"/>
      <c r="F52" s="19"/>
      <c r="G52" s="19"/>
      <c r="H52" s="19"/>
      <c r="I52" s="19"/>
      <c r="J52" s="19"/>
      <c r="K52" s="19"/>
      <c r="M52" s="26"/>
      <c r="N52" s="26"/>
      <c r="O52" s="26"/>
      <c r="P52" s="26"/>
      <c r="Q52" s="26"/>
      <c r="R52" s="27"/>
      <c r="S52" s="27"/>
      <c r="T52" s="23"/>
      <c r="U52" s="23"/>
      <c r="V52" s="23"/>
      <c r="W52" s="23"/>
      <c r="X52" s="23"/>
      <c r="Y52" s="23"/>
    </row>
    <row r="53" spans="1:25" s="5" customFormat="1" ht="12.75" x14ac:dyDescent="0.2">
      <c r="A53" s="19"/>
      <c r="B53" s="19"/>
      <c r="C53" s="19"/>
      <c r="D53" s="19"/>
      <c r="E53" s="19"/>
      <c r="F53" s="19"/>
      <c r="G53" s="19"/>
      <c r="H53" s="19"/>
      <c r="I53" s="19"/>
      <c r="J53" s="19"/>
      <c r="K53" s="19"/>
      <c r="M53" s="26"/>
      <c r="N53" s="26"/>
      <c r="O53" s="26"/>
      <c r="P53" s="26"/>
      <c r="Q53" s="26"/>
      <c r="R53" s="27"/>
      <c r="S53" s="27"/>
      <c r="T53" s="23"/>
      <c r="U53" s="23"/>
      <c r="V53" s="23"/>
      <c r="W53" s="23"/>
      <c r="X53" s="23"/>
      <c r="Y53" s="23"/>
    </row>
    <row r="54" spans="1:25" s="5" customFormat="1" ht="12.75" customHeight="1" x14ac:dyDescent="0.2">
      <c r="A54" s="19"/>
      <c r="B54" s="34" t="s">
        <v>28</v>
      </c>
      <c r="C54" s="34"/>
      <c r="D54" s="34"/>
      <c r="E54" s="34"/>
      <c r="F54" s="34"/>
      <c r="G54" s="34"/>
      <c r="H54" s="34"/>
      <c r="I54" s="34"/>
      <c r="J54" s="34"/>
      <c r="K54" s="19"/>
      <c r="M54" s="26"/>
      <c r="N54" s="26"/>
      <c r="O54" s="26"/>
      <c r="P54" s="26"/>
      <c r="Q54" s="26"/>
      <c r="R54" s="27"/>
      <c r="S54" s="27"/>
      <c r="T54" s="23"/>
      <c r="U54" s="23"/>
      <c r="V54" s="23"/>
      <c r="W54" s="23"/>
      <c r="X54" s="23"/>
      <c r="Y54" s="23"/>
    </row>
    <row r="55" spans="1:25" s="5" customFormat="1" ht="12.75" x14ac:dyDescent="0.2">
      <c r="A55" s="19"/>
      <c r="B55" s="34"/>
      <c r="C55" s="34"/>
      <c r="D55" s="34"/>
      <c r="E55" s="34"/>
      <c r="F55" s="34"/>
      <c r="G55" s="34"/>
      <c r="H55" s="34"/>
      <c r="I55" s="34"/>
      <c r="J55" s="34"/>
      <c r="K55" s="19"/>
      <c r="M55" s="26"/>
      <c r="N55" s="26"/>
      <c r="O55" s="26"/>
      <c r="P55" s="26"/>
      <c r="Q55" s="26"/>
      <c r="R55" s="27"/>
      <c r="S55" s="27"/>
      <c r="T55" s="23"/>
      <c r="U55" s="23"/>
      <c r="V55" s="23"/>
      <c r="W55" s="23"/>
      <c r="X55" s="23"/>
      <c r="Y55" s="23"/>
    </row>
    <row r="56" spans="1:25" s="5" customFormat="1" ht="12.75" x14ac:dyDescent="0.2">
      <c r="A56" s="19"/>
      <c r="B56" s="34"/>
      <c r="C56" s="34"/>
      <c r="D56" s="34"/>
      <c r="E56" s="34"/>
      <c r="F56" s="34"/>
      <c r="G56" s="34"/>
      <c r="H56" s="34"/>
      <c r="I56" s="34"/>
      <c r="J56" s="34"/>
      <c r="K56" s="19"/>
      <c r="M56" s="26"/>
      <c r="N56" s="26"/>
      <c r="O56" s="26"/>
      <c r="P56" s="26"/>
      <c r="Q56" s="26"/>
      <c r="R56" s="27"/>
      <c r="S56" s="27"/>
      <c r="T56" s="23"/>
      <c r="U56" s="23"/>
      <c r="V56" s="23"/>
      <c r="W56" s="23"/>
      <c r="X56" s="23"/>
      <c r="Y56" s="23"/>
    </row>
    <row r="57" spans="1:25" s="5" customFormat="1" ht="12.75" x14ac:dyDescent="0.2">
      <c r="A57" s="19"/>
      <c r="B57" s="19"/>
      <c r="C57" s="19"/>
      <c r="D57" s="19"/>
      <c r="F57" s="31" t="s">
        <v>29</v>
      </c>
      <c r="G57" s="19"/>
      <c r="H57" s="19"/>
      <c r="I57" s="19"/>
      <c r="J57" s="19"/>
      <c r="K57" s="19"/>
      <c r="M57" s="26"/>
      <c r="N57" s="26"/>
      <c r="O57" s="26"/>
      <c r="P57" s="26"/>
      <c r="Q57" s="26"/>
      <c r="R57" s="27"/>
      <c r="S57" s="27"/>
      <c r="T57" s="23"/>
      <c r="U57" s="23"/>
      <c r="V57" s="23"/>
      <c r="W57" s="23"/>
      <c r="X57" s="23"/>
      <c r="Y57" s="23"/>
    </row>
    <row r="58" spans="1:25" s="5" customFormat="1" ht="12.75" x14ac:dyDescent="0.2">
      <c r="A58" s="19"/>
      <c r="B58" s="19"/>
      <c r="C58" s="19"/>
      <c r="D58" s="19"/>
      <c r="E58" s="19"/>
      <c r="F58" s="19"/>
      <c r="G58" s="19"/>
      <c r="H58" s="19"/>
      <c r="I58" s="19"/>
      <c r="J58" s="19"/>
      <c r="K58" s="19"/>
      <c r="M58" s="26"/>
      <c r="N58" s="26"/>
      <c r="O58" s="26"/>
      <c r="P58" s="26"/>
      <c r="Q58" s="26"/>
      <c r="R58" s="27"/>
      <c r="S58" s="27"/>
      <c r="T58" s="23"/>
      <c r="U58" s="23"/>
      <c r="V58" s="23"/>
      <c r="W58" s="23"/>
      <c r="X58" s="23"/>
      <c r="Y58" s="23"/>
    </row>
    <row r="59" spans="1:25" s="5" customFormat="1" ht="12.75" x14ac:dyDescent="0.2">
      <c r="A59" s="19"/>
      <c r="B59" s="19" t="s">
        <v>30</v>
      </c>
      <c r="C59" s="19"/>
      <c r="D59" s="19"/>
      <c r="E59" s="19"/>
      <c r="F59" s="19"/>
      <c r="G59" s="19"/>
      <c r="H59" s="19"/>
      <c r="I59" s="19"/>
      <c r="J59" s="19"/>
      <c r="K59" s="19"/>
      <c r="M59" s="26"/>
      <c r="N59" s="26"/>
      <c r="O59" s="26"/>
      <c r="P59" s="26"/>
      <c r="Q59" s="26"/>
      <c r="R59" s="27"/>
      <c r="S59" s="27"/>
      <c r="T59" s="23"/>
      <c r="U59" s="23"/>
      <c r="V59" s="23"/>
      <c r="W59" s="23"/>
      <c r="X59" s="23"/>
      <c r="Y59" s="23"/>
    </row>
    <row r="60" spans="1:25" s="5" customFormat="1" ht="12.75" x14ac:dyDescent="0.2">
      <c r="A60" s="19"/>
      <c r="C60" s="19"/>
      <c r="D60" s="19"/>
      <c r="F60" s="31" t="s">
        <v>31</v>
      </c>
      <c r="G60" s="21"/>
      <c r="H60" s="19"/>
      <c r="I60" s="19"/>
      <c r="J60" s="19"/>
      <c r="K60" s="19"/>
      <c r="M60" s="26"/>
      <c r="N60" s="26"/>
      <c r="O60" s="26"/>
      <c r="P60" s="26"/>
      <c r="Q60" s="26"/>
      <c r="R60" s="27"/>
      <c r="S60" s="27"/>
      <c r="T60" s="23"/>
      <c r="U60" s="23"/>
      <c r="V60" s="23"/>
      <c r="W60" s="23"/>
      <c r="X60" s="23"/>
      <c r="Y60" s="23"/>
    </row>
    <row r="61" spans="1:25" s="5" customFormat="1" ht="12.75" x14ac:dyDescent="0.2">
      <c r="A61" s="19"/>
      <c r="J61" s="19"/>
      <c r="K61" s="19"/>
      <c r="M61" s="26"/>
      <c r="N61" s="26"/>
      <c r="O61" s="26"/>
      <c r="P61" s="26"/>
      <c r="Q61" s="26"/>
      <c r="R61" s="27"/>
      <c r="S61" s="27"/>
      <c r="T61" s="23"/>
      <c r="U61" s="23"/>
      <c r="V61" s="23"/>
      <c r="W61" s="23"/>
      <c r="X61" s="23"/>
      <c r="Y61" s="23"/>
    </row>
    <row r="62" spans="1:25" s="5" customFormat="1" ht="12.75" x14ac:dyDescent="0.2">
      <c r="A62" s="19"/>
      <c r="B62" s="19"/>
      <c r="C62" s="19"/>
      <c r="D62" s="19"/>
      <c r="E62" s="19"/>
      <c r="F62" s="19"/>
      <c r="G62" s="19"/>
      <c r="H62" s="19"/>
      <c r="I62" s="19"/>
      <c r="J62" s="19"/>
      <c r="K62" s="19"/>
      <c r="M62" s="26"/>
      <c r="N62" s="26"/>
      <c r="O62" s="26"/>
      <c r="P62" s="26"/>
      <c r="Q62" s="26"/>
      <c r="R62" s="27"/>
      <c r="S62" s="27"/>
      <c r="T62" s="23"/>
      <c r="U62" s="23"/>
      <c r="V62" s="23"/>
      <c r="W62" s="23"/>
      <c r="X62" s="23"/>
      <c r="Y62" s="2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xr:uid="{00000000-0004-0000-0000-000000000000}"/>
    <hyperlink ref="F50" r:id="rId2" display="www.abbottaerospace.com/library/xl-viking" xr:uid="{00000000-0004-0000-0000-000001000000}"/>
    <hyperlink ref="F60" r:id="rId3" xr:uid="{00000000-0004-0000-0000-000002000000}"/>
    <hyperlink ref="F57" r:id="rId4" display="www.abbottaerospace.com/library/donate" xr:uid="{00000000-0004-0000-0000-000003000000}"/>
    <hyperlink ref="F25" r:id="rId5" display="www.abbottaerospace.com/library/subscribe" xr:uid="{00000000-0004-0000-0000-000004000000}"/>
  </hyperlinks>
  <pageMargins left="0.47244094488188981" right="0.23622047244094491" top="0.31496062992125984" bottom="0.82677165354330717" header="0.31496062992125984" footer="0.47244094488188981"/>
  <pageSetup scale="95" orientation="portrait" r:id="rId6"/>
  <headerFooter alignWithMargins="0">
    <oddFooter>&amp;C&amp;"Arial,Bold"ABBOTT AEROSPACE INC. PROPRIETARY INFORMATION&amp;"Arial,Regular"
Subject to restrictions on the cover or first page</oddFooter>
  </headerFooter>
  <drawing r:id="rId7"/>
  <legacyDrawingHF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75515-D153-4B31-890F-0AF2FF49E971}">
  <sheetPr>
    <tabColor indexed="49"/>
  </sheetPr>
  <dimension ref="A1:GC59"/>
  <sheetViews>
    <sheetView tabSelected="1" view="pageBreakPreview" topLeftCell="A6" zoomScaleNormal="100" zoomScaleSheetLayoutView="100" workbookViewId="0">
      <selection activeCell="G53" sqref="G53"/>
    </sheetView>
  </sheetViews>
  <sheetFormatPr defaultRowHeight="12.75" x14ac:dyDescent="0.2"/>
  <cols>
    <col min="1" max="11" width="9" style="5" customWidth="1"/>
    <col min="12" max="12" width="4" style="23" customWidth="1"/>
    <col min="13" max="13" width="5.85546875" style="41" customWidth="1"/>
    <col min="14" max="14" width="4.42578125" style="39" customWidth="1"/>
    <col min="15" max="17" width="4.42578125" style="41" customWidth="1"/>
    <col min="18" max="18" width="3.5703125" style="45" customWidth="1"/>
    <col min="19" max="19" width="5.42578125" style="45" customWidth="1"/>
    <col min="20" max="20" width="6.5703125" style="47" customWidth="1"/>
    <col min="21" max="21" width="6.7109375" style="47" customWidth="1"/>
    <col min="22" max="30" width="6.5703125" style="47" customWidth="1"/>
    <col min="31" max="171" width="9.140625" style="13"/>
    <col min="172" max="16384" width="9.140625" style="5"/>
  </cols>
  <sheetData>
    <row r="1" spans="1:185" x14ac:dyDescent="0.2">
      <c r="A1" s="1"/>
      <c r="B1" s="2" t="s">
        <v>1</v>
      </c>
      <c r="C1" s="3" t="s">
        <v>32</v>
      </c>
      <c r="D1" s="1"/>
      <c r="E1" s="1"/>
      <c r="F1" s="2" t="s">
        <v>8</v>
      </c>
      <c r="G1" s="4">
        <f>X1</f>
        <v>1</v>
      </c>
      <c r="H1" s="1"/>
      <c r="I1" s="1"/>
      <c r="J1" s="1"/>
      <c r="K1" s="1"/>
      <c r="L1" s="5"/>
      <c r="M1" s="36" t="s">
        <v>33</v>
      </c>
      <c r="N1" s="36" t="s">
        <v>34</v>
      </c>
      <c r="O1" s="36" t="s">
        <v>35</v>
      </c>
      <c r="P1" s="36" t="s">
        <v>35</v>
      </c>
      <c r="Q1" s="36" t="s">
        <v>35</v>
      </c>
      <c r="R1" s="36" t="s">
        <v>36</v>
      </c>
      <c r="S1" s="37" t="s">
        <v>37</v>
      </c>
      <c r="T1" s="38" t="s">
        <v>38</v>
      </c>
      <c r="U1" s="5"/>
      <c r="V1" s="5"/>
      <c r="W1" s="6" t="s">
        <v>39</v>
      </c>
      <c r="X1" s="7">
        <f>SUM(M:M)</f>
        <v>1</v>
      </c>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row>
    <row r="2" spans="1:185" x14ac:dyDescent="0.2">
      <c r="A2" s="1"/>
      <c r="B2" s="2" t="s">
        <v>2</v>
      </c>
      <c r="C2" s="3" t="s">
        <v>0</v>
      </c>
      <c r="D2" s="1"/>
      <c r="E2" s="1"/>
      <c r="F2" s="2" t="s">
        <v>5</v>
      </c>
      <c r="G2" s="3" t="s">
        <v>40</v>
      </c>
      <c r="H2" s="1"/>
      <c r="I2" s="1"/>
      <c r="J2" s="1"/>
      <c r="K2" s="1"/>
      <c r="L2" s="5"/>
      <c r="M2" s="39" t="s">
        <v>41</v>
      </c>
      <c r="N2" s="39" t="s">
        <v>41</v>
      </c>
      <c r="O2" s="39" t="s">
        <v>34</v>
      </c>
      <c r="P2" s="39" t="s">
        <v>34</v>
      </c>
      <c r="Q2" s="39" t="s">
        <v>34</v>
      </c>
      <c r="R2" s="39" t="s">
        <v>41</v>
      </c>
      <c r="S2" s="40" t="s">
        <v>41</v>
      </c>
      <c r="T2" s="41"/>
      <c r="U2" s="5"/>
      <c r="V2" s="5"/>
      <c r="W2" s="6" t="s">
        <v>42</v>
      </c>
      <c r="X2" s="7">
        <f>SUM(N:N)</f>
        <v>0</v>
      </c>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row>
    <row r="3" spans="1:185" x14ac:dyDescent="0.2">
      <c r="A3" s="1"/>
      <c r="B3" s="2" t="s">
        <v>3</v>
      </c>
      <c r="C3" s="8" t="s">
        <v>43</v>
      </c>
      <c r="D3" s="1"/>
      <c r="E3" s="1"/>
      <c r="F3" s="2" t="s">
        <v>4</v>
      </c>
      <c r="G3" s="3" t="s">
        <v>44</v>
      </c>
      <c r="H3" s="1"/>
      <c r="I3" s="1"/>
      <c r="J3" s="1"/>
      <c r="K3" s="1"/>
      <c r="L3" s="5"/>
      <c r="M3" s="39"/>
      <c r="O3" s="39"/>
      <c r="P3" s="39"/>
      <c r="Q3" s="39"/>
      <c r="R3" s="39"/>
      <c r="S3" s="40"/>
      <c r="T3" s="41"/>
      <c r="U3" s="5"/>
      <c r="V3" s="5"/>
      <c r="W3" s="6" t="s">
        <v>45</v>
      </c>
      <c r="X3" s="7">
        <f>SUM(O:O)</f>
        <v>0</v>
      </c>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row>
    <row r="4" spans="1:185" x14ac:dyDescent="0.2">
      <c r="A4" s="1"/>
      <c r="B4" s="2" t="s">
        <v>9</v>
      </c>
      <c r="C4" s="4"/>
      <c r="D4" s="1"/>
      <c r="E4" s="1"/>
      <c r="F4" s="2" t="s">
        <v>10</v>
      </c>
      <c r="G4" s="3" t="s">
        <v>46</v>
      </c>
      <c r="H4" s="1"/>
      <c r="I4" s="1"/>
      <c r="J4" s="1"/>
      <c r="K4" s="1"/>
      <c r="L4" s="5"/>
      <c r="M4" s="39"/>
      <c r="O4" s="39"/>
      <c r="P4" s="39"/>
      <c r="Q4" s="42"/>
      <c r="R4" s="43"/>
      <c r="S4" s="44"/>
      <c r="T4" s="41"/>
      <c r="U4" s="5"/>
      <c r="V4" s="5"/>
      <c r="W4" s="6" t="s">
        <v>45</v>
      </c>
      <c r="X4" s="7">
        <f>SUM(P:P)</f>
        <v>0</v>
      </c>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row>
    <row r="5" spans="1:185" x14ac:dyDescent="0.2">
      <c r="A5" s="1"/>
      <c r="B5" s="2" t="s">
        <v>11</v>
      </c>
      <c r="C5" s="4" t="s">
        <v>47</v>
      </c>
      <c r="D5" s="1"/>
      <c r="E5" s="2"/>
      <c r="F5" s="1"/>
      <c r="G5" s="1"/>
      <c r="H5" s="1"/>
      <c r="I5" s="1"/>
      <c r="J5" s="1"/>
      <c r="K5" s="1"/>
      <c r="L5" s="5"/>
      <c r="M5" s="39"/>
      <c r="O5" s="39"/>
      <c r="P5" s="39"/>
      <c r="Q5" s="42"/>
      <c r="R5" s="43"/>
      <c r="S5" s="44"/>
      <c r="T5" s="41"/>
      <c r="U5" s="5"/>
      <c r="V5" s="5"/>
      <c r="W5" s="6" t="s">
        <v>45</v>
      </c>
      <c r="X5" s="7">
        <f>SUM(Q:Q)</f>
        <v>0</v>
      </c>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row>
    <row r="6" spans="1:185" x14ac:dyDescent="0.2">
      <c r="A6" s="1"/>
      <c r="B6" s="1" t="s">
        <v>6</v>
      </c>
      <c r="C6" s="9"/>
      <c r="D6" s="1"/>
      <c r="E6" s="1"/>
      <c r="F6" s="1"/>
      <c r="G6" s="1"/>
      <c r="H6" s="1"/>
      <c r="I6" s="1"/>
      <c r="J6" s="1"/>
      <c r="K6" s="1"/>
      <c r="L6" s="5"/>
      <c r="M6" s="39"/>
      <c r="O6" s="39"/>
      <c r="P6" s="39"/>
      <c r="Q6" s="42"/>
      <c r="R6" s="43"/>
      <c r="S6" s="44"/>
      <c r="T6" s="41"/>
      <c r="U6" s="5"/>
      <c r="V6" s="5"/>
      <c r="W6" s="6" t="s">
        <v>48</v>
      </c>
      <c r="X6" s="7">
        <f>SUM(R:R)</f>
        <v>0</v>
      </c>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row>
    <row r="7" spans="1:185" x14ac:dyDescent="0.2">
      <c r="A7" s="1"/>
      <c r="B7" s="1"/>
      <c r="C7" s="1"/>
      <c r="D7" s="1"/>
      <c r="E7" s="1"/>
      <c r="F7" s="1"/>
      <c r="G7" s="1"/>
      <c r="H7" s="1"/>
      <c r="I7" s="1"/>
      <c r="J7" s="1"/>
      <c r="K7" s="1"/>
      <c r="L7" s="5"/>
      <c r="M7" s="39"/>
      <c r="O7" s="39"/>
      <c r="P7" s="39"/>
      <c r="Q7" s="42"/>
      <c r="R7" s="43"/>
      <c r="S7" s="44"/>
      <c r="T7" s="41"/>
      <c r="U7" s="5"/>
      <c r="V7" s="5"/>
      <c r="W7" s="6" t="s">
        <v>49</v>
      </c>
      <c r="X7" s="7">
        <f>SUM(S:S)</f>
        <v>0</v>
      </c>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row>
    <row r="8" spans="1:185" x14ac:dyDescent="0.2">
      <c r="A8" s="16"/>
      <c r="E8" s="6" t="s">
        <v>1</v>
      </c>
      <c r="F8" s="7" t="str">
        <f>$C$1</f>
        <v>S. Abbott</v>
      </c>
      <c r="H8" s="10"/>
      <c r="I8" s="6" t="s">
        <v>50</v>
      </c>
      <c r="J8" s="11" t="str">
        <f>$G$2</f>
        <v>AA-SM-026-049</v>
      </c>
      <c r="K8" s="12"/>
      <c r="L8" s="13"/>
      <c r="M8" s="39"/>
      <c r="O8" s="39"/>
      <c r="P8" s="39"/>
      <c r="S8" s="46"/>
      <c r="T8" s="45"/>
      <c r="AD8" s="48"/>
    </row>
    <row r="9" spans="1:185" s="50" customFormat="1" x14ac:dyDescent="0.2">
      <c r="A9" s="5"/>
      <c r="B9" s="5"/>
      <c r="C9" s="5"/>
      <c r="D9" s="5"/>
      <c r="E9" s="6" t="s">
        <v>2</v>
      </c>
      <c r="F9" s="10" t="str">
        <f>$C$2</f>
        <v>R. Abbott</v>
      </c>
      <c r="G9" s="5"/>
      <c r="H9" s="10"/>
      <c r="I9" s="6" t="s">
        <v>51</v>
      </c>
      <c r="J9" s="12" t="str">
        <f>$G$3</f>
        <v>A</v>
      </c>
      <c r="K9" s="12"/>
      <c r="L9" s="13"/>
      <c r="M9" s="39">
        <v>1</v>
      </c>
      <c r="N9" s="39"/>
      <c r="O9" s="39"/>
      <c r="P9" s="39"/>
      <c r="Q9" s="49"/>
      <c r="R9" s="45"/>
      <c r="S9" s="46"/>
      <c r="T9" s="45"/>
      <c r="U9" s="47"/>
      <c r="V9" s="47"/>
      <c r="W9" s="47"/>
      <c r="X9" s="47"/>
      <c r="Y9" s="47"/>
      <c r="Z9" s="47"/>
      <c r="AA9" s="47"/>
      <c r="AB9" s="47"/>
      <c r="AC9" s="47"/>
      <c r="AD9" s="47"/>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13"/>
      <c r="CG9" s="13"/>
      <c r="CH9" s="13"/>
      <c r="CI9" s="13"/>
      <c r="CJ9" s="13"/>
      <c r="CK9" s="13"/>
      <c r="CL9" s="13"/>
      <c r="CM9" s="13"/>
      <c r="CN9" s="13"/>
      <c r="CO9" s="13"/>
      <c r="CP9" s="13"/>
      <c r="CQ9" s="13"/>
      <c r="CR9" s="13"/>
      <c r="CS9" s="13"/>
      <c r="CT9" s="13"/>
      <c r="CU9" s="13"/>
      <c r="CV9" s="13"/>
      <c r="CW9" s="13"/>
      <c r="CX9" s="13"/>
      <c r="CY9" s="13"/>
      <c r="CZ9" s="13"/>
      <c r="DA9" s="13"/>
      <c r="DB9" s="13"/>
      <c r="DC9" s="13"/>
      <c r="DD9" s="13"/>
      <c r="DE9" s="13"/>
      <c r="DF9" s="13"/>
      <c r="DG9" s="13"/>
      <c r="DH9" s="13"/>
      <c r="DI9" s="13"/>
      <c r="DJ9" s="13"/>
      <c r="DK9" s="13"/>
      <c r="DL9" s="13"/>
      <c r="DM9" s="13"/>
      <c r="DN9" s="13"/>
      <c r="DO9" s="13"/>
      <c r="DP9" s="13"/>
      <c r="DQ9" s="13"/>
      <c r="DR9" s="13"/>
      <c r="DS9" s="13"/>
      <c r="DT9" s="13"/>
      <c r="DU9" s="13"/>
      <c r="DV9" s="13"/>
      <c r="DW9" s="13"/>
      <c r="DX9" s="13"/>
      <c r="DY9" s="13"/>
      <c r="DZ9" s="13"/>
      <c r="EA9" s="13"/>
      <c r="EB9" s="13"/>
      <c r="EC9" s="13"/>
      <c r="ED9" s="13"/>
      <c r="EE9" s="13"/>
      <c r="EF9" s="13"/>
      <c r="EG9" s="13"/>
      <c r="EH9" s="13"/>
      <c r="EI9" s="13"/>
      <c r="EJ9" s="13"/>
      <c r="EK9" s="13"/>
      <c r="EL9" s="13"/>
      <c r="EM9" s="13"/>
      <c r="EN9" s="13"/>
      <c r="EO9" s="13"/>
      <c r="EP9" s="13"/>
      <c r="EQ9" s="13"/>
      <c r="ER9" s="13"/>
      <c r="ES9" s="13"/>
      <c r="ET9" s="13"/>
      <c r="EU9" s="13"/>
      <c r="EV9" s="13"/>
      <c r="EW9" s="13"/>
      <c r="EX9" s="13"/>
      <c r="EY9" s="13"/>
      <c r="EZ9" s="13"/>
      <c r="FA9" s="13"/>
      <c r="FB9" s="13"/>
      <c r="FC9" s="13"/>
      <c r="FD9" s="13"/>
      <c r="FE9" s="13"/>
      <c r="FF9" s="13"/>
      <c r="FG9" s="13"/>
      <c r="FH9" s="13"/>
      <c r="FI9" s="13"/>
      <c r="FJ9" s="13"/>
      <c r="FK9" s="13"/>
      <c r="FL9" s="13"/>
      <c r="FM9" s="13"/>
      <c r="FN9" s="13"/>
      <c r="FO9" s="13"/>
    </row>
    <row r="10" spans="1:185" x14ac:dyDescent="0.2">
      <c r="E10" s="6" t="s">
        <v>3</v>
      </c>
      <c r="F10" s="10" t="str">
        <f>$C$3</f>
        <v>27/08/2017</v>
      </c>
      <c r="H10" s="10"/>
      <c r="I10" s="6" t="s">
        <v>52</v>
      </c>
      <c r="J10" s="7" t="str">
        <f>L10&amp;" of "&amp;$G$1</f>
        <v>1 of 1</v>
      </c>
      <c r="K10" s="10"/>
      <c r="L10" s="13">
        <f>SUM($M$1:M9)</f>
        <v>1</v>
      </c>
      <c r="M10" s="39"/>
      <c r="O10" s="39"/>
      <c r="P10" s="39"/>
      <c r="S10" s="46"/>
      <c r="T10" s="45"/>
      <c r="AE10" s="47"/>
      <c r="AF10" s="47"/>
      <c r="AG10" s="47"/>
      <c r="AH10" s="47"/>
      <c r="AI10" s="47"/>
      <c r="AJ10" s="47"/>
      <c r="AK10" s="47"/>
      <c r="AL10" s="47"/>
      <c r="AM10" s="47"/>
      <c r="AN10" s="47"/>
      <c r="AO10" s="47"/>
      <c r="AP10" s="47"/>
      <c r="AQ10" s="47"/>
      <c r="AR10" s="47"/>
      <c r="AS10" s="47"/>
      <c r="AT10" s="47"/>
      <c r="AU10" s="47"/>
      <c r="AV10" s="47"/>
      <c r="AW10" s="47"/>
      <c r="AX10" s="47"/>
      <c r="AY10" s="47"/>
      <c r="AZ10" s="47"/>
      <c r="BA10" s="47"/>
      <c r="BB10" s="47"/>
      <c r="BC10" s="47"/>
      <c r="BD10" s="47"/>
      <c r="BE10" s="47"/>
      <c r="BF10" s="47"/>
      <c r="BG10" s="47"/>
      <c r="BH10" s="47"/>
      <c r="BI10" s="47"/>
      <c r="BJ10" s="47"/>
      <c r="BK10" s="47"/>
      <c r="BL10" s="47"/>
      <c r="BM10" s="47"/>
      <c r="BN10" s="47"/>
      <c r="BO10" s="47"/>
      <c r="BP10" s="47"/>
      <c r="BQ10" s="47"/>
      <c r="BR10" s="47"/>
      <c r="BS10" s="47"/>
      <c r="BT10" s="47"/>
      <c r="BU10" s="47"/>
      <c r="BV10" s="47"/>
      <c r="BW10" s="47"/>
      <c r="BX10" s="47"/>
      <c r="BY10" s="47"/>
      <c r="BZ10" s="47"/>
      <c r="CA10" s="47"/>
      <c r="CB10" s="47"/>
      <c r="CC10" s="47"/>
      <c r="CD10" s="47"/>
      <c r="CE10" s="47"/>
      <c r="CF10" s="47"/>
      <c r="CG10" s="47"/>
      <c r="CH10" s="47"/>
      <c r="CI10" s="47"/>
      <c r="CJ10" s="47"/>
      <c r="CK10" s="47"/>
      <c r="CL10" s="47"/>
      <c r="CM10" s="47"/>
      <c r="CN10" s="47"/>
      <c r="CO10" s="47"/>
      <c r="CP10" s="47"/>
      <c r="CQ10" s="47"/>
      <c r="CR10" s="47"/>
      <c r="CS10" s="47"/>
      <c r="CT10" s="47"/>
      <c r="CU10" s="47"/>
      <c r="CV10" s="47"/>
      <c r="CW10" s="47"/>
      <c r="CX10" s="47"/>
      <c r="CY10" s="47"/>
      <c r="CZ10" s="47"/>
      <c r="DA10" s="47"/>
      <c r="DB10" s="47"/>
      <c r="DC10" s="47"/>
      <c r="DD10" s="47"/>
      <c r="DE10" s="47"/>
      <c r="DF10" s="47"/>
      <c r="DG10" s="47"/>
      <c r="DH10" s="47"/>
      <c r="DI10" s="47"/>
      <c r="DJ10" s="47"/>
      <c r="DK10" s="47"/>
      <c r="DL10" s="47"/>
      <c r="DM10" s="47"/>
      <c r="DN10" s="47"/>
      <c r="DO10" s="47"/>
      <c r="DP10" s="47"/>
      <c r="DQ10" s="47"/>
      <c r="DR10" s="47"/>
      <c r="DS10" s="47"/>
      <c r="DT10" s="47"/>
      <c r="DU10" s="47"/>
      <c r="DV10" s="47"/>
      <c r="DW10" s="47"/>
      <c r="DX10" s="47"/>
      <c r="DY10" s="47"/>
      <c r="DZ10" s="47"/>
      <c r="EA10" s="47"/>
      <c r="EB10" s="47"/>
      <c r="EC10" s="47"/>
      <c r="ED10" s="47"/>
      <c r="EE10" s="47"/>
      <c r="EF10" s="47"/>
      <c r="EG10" s="47"/>
      <c r="EH10" s="47"/>
      <c r="EI10" s="47"/>
      <c r="EJ10" s="47"/>
      <c r="EK10" s="47"/>
      <c r="EL10" s="47"/>
      <c r="EM10" s="47"/>
      <c r="EN10" s="47"/>
      <c r="EO10" s="47"/>
      <c r="EP10" s="47"/>
      <c r="EQ10" s="47"/>
      <c r="ER10" s="47"/>
      <c r="ES10" s="47"/>
      <c r="ET10" s="47"/>
      <c r="EU10" s="47"/>
      <c r="EV10" s="47"/>
      <c r="EW10" s="47"/>
      <c r="EX10" s="47"/>
      <c r="EY10" s="47"/>
      <c r="EZ10" s="47"/>
      <c r="FA10" s="47"/>
      <c r="FB10" s="47"/>
      <c r="FC10" s="47"/>
      <c r="FD10" s="47"/>
      <c r="FE10" s="47"/>
      <c r="FF10" s="47"/>
      <c r="FG10" s="47"/>
      <c r="FH10" s="47"/>
      <c r="FI10" s="47"/>
      <c r="FJ10" s="47"/>
      <c r="FK10" s="47"/>
      <c r="FL10" s="47"/>
      <c r="FM10" s="47"/>
      <c r="FN10" s="47"/>
      <c r="FO10" s="47"/>
      <c r="FP10" s="47"/>
      <c r="FQ10" s="47"/>
      <c r="FR10" s="47"/>
      <c r="FS10" s="47"/>
      <c r="FT10" s="47"/>
      <c r="FU10" s="47"/>
      <c r="FV10" s="47"/>
      <c r="FW10" s="47"/>
      <c r="FX10" s="47"/>
      <c r="FY10" s="47"/>
      <c r="FZ10" s="47"/>
      <c r="GA10" s="47"/>
      <c r="GB10" s="47"/>
      <c r="GC10" s="47"/>
    </row>
    <row r="11" spans="1:185" x14ac:dyDescent="0.2">
      <c r="E11" s="6" t="s">
        <v>53</v>
      </c>
      <c r="F11" s="10" t="str">
        <f>$C$5</f>
        <v>STANDARD SPREADSHEET METHOD</v>
      </c>
      <c r="I11" s="14"/>
      <c r="J11" s="7"/>
      <c r="L11" s="5"/>
      <c r="M11" s="39"/>
      <c r="O11" s="39"/>
      <c r="P11" s="39"/>
      <c r="S11" s="46"/>
      <c r="T11" s="45"/>
      <c r="AE11" s="47"/>
      <c r="AF11" s="47"/>
      <c r="AG11" s="47"/>
      <c r="AH11" s="47"/>
      <c r="AI11" s="47"/>
      <c r="AJ11" s="47"/>
      <c r="AK11" s="47"/>
      <c r="AL11" s="47"/>
      <c r="AM11" s="47"/>
      <c r="AN11" s="47"/>
      <c r="AO11" s="47"/>
      <c r="AP11" s="47"/>
      <c r="AQ11" s="47"/>
      <c r="AR11" s="47"/>
      <c r="AS11" s="47"/>
      <c r="AT11" s="47"/>
      <c r="AU11" s="47"/>
      <c r="AV11" s="47"/>
      <c r="AW11" s="47"/>
      <c r="AX11" s="47"/>
      <c r="AY11" s="47"/>
      <c r="AZ11" s="47"/>
      <c r="BA11" s="47"/>
      <c r="BB11" s="47"/>
      <c r="BC11" s="47"/>
      <c r="BD11" s="47"/>
      <c r="BE11" s="47"/>
      <c r="BF11" s="47"/>
      <c r="BG11" s="47"/>
      <c r="BH11" s="47"/>
      <c r="BI11" s="47"/>
      <c r="BJ11" s="47"/>
      <c r="BK11" s="47"/>
      <c r="BL11" s="47"/>
      <c r="BM11" s="47"/>
      <c r="BN11" s="47"/>
      <c r="BO11" s="47"/>
      <c r="BP11" s="47"/>
      <c r="BQ11" s="47"/>
      <c r="BR11" s="47"/>
      <c r="BS11" s="47"/>
      <c r="BT11" s="47"/>
      <c r="BU11" s="47"/>
      <c r="BV11" s="47"/>
      <c r="BW11" s="47"/>
      <c r="BX11" s="47"/>
      <c r="BY11" s="47"/>
      <c r="BZ11" s="47"/>
      <c r="CA11" s="47"/>
      <c r="CB11" s="47"/>
      <c r="CC11" s="47"/>
      <c r="CD11" s="47"/>
      <c r="CE11" s="47"/>
      <c r="CF11" s="47"/>
      <c r="CG11" s="47"/>
      <c r="CH11" s="47"/>
      <c r="CI11" s="47"/>
      <c r="CJ11" s="47"/>
      <c r="CK11" s="47"/>
      <c r="CL11" s="47"/>
      <c r="CM11" s="47"/>
      <c r="CN11" s="47"/>
      <c r="CO11" s="47"/>
      <c r="CP11" s="47"/>
      <c r="CQ11" s="47"/>
      <c r="CR11" s="47"/>
      <c r="CS11" s="47"/>
      <c r="CT11" s="47"/>
      <c r="CU11" s="47"/>
      <c r="CV11" s="47"/>
      <c r="CW11" s="47"/>
      <c r="CX11" s="47"/>
      <c r="CY11" s="47"/>
      <c r="CZ11" s="47"/>
      <c r="DA11" s="47"/>
      <c r="DB11" s="47"/>
      <c r="DC11" s="47"/>
      <c r="DD11" s="47"/>
      <c r="DE11" s="47"/>
      <c r="DF11" s="47"/>
      <c r="DG11" s="47"/>
      <c r="DH11" s="47"/>
      <c r="DI11" s="47"/>
      <c r="DJ11" s="47"/>
      <c r="DK11" s="47"/>
      <c r="DL11" s="47"/>
      <c r="DM11" s="47"/>
      <c r="DN11" s="47"/>
      <c r="DO11" s="47"/>
      <c r="DP11" s="47"/>
      <c r="DQ11" s="47"/>
      <c r="DR11" s="47"/>
      <c r="DS11" s="47"/>
      <c r="DT11" s="47"/>
      <c r="DU11" s="47"/>
      <c r="DV11" s="47"/>
      <c r="DW11" s="47"/>
      <c r="DX11" s="47"/>
      <c r="DY11" s="47"/>
      <c r="DZ11" s="47"/>
      <c r="EA11" s="47"/>
      <c r="EB11" s="47"/>
      <c r="EC11" s="47"/>
      <c r="ED11" s="47"/>
      <c r="EE11" s="47"/>
      <c r="EF11" s="47"/>
      <c r="EG11" s="47"/>
      <c r="EH11" s="47"/>
      <c r="EI11" s="47"/>
      <c r="EJ11" s="47"/>
      <c r="EK11" s="47"/>
      <c r="EL11" s="47"/>
      <c r="EM11" s="47"/>
      <c r="EN11" s="47"/>
      <c r="EO11" s="47"/>
      <c r="EP11" s="47"/>
      <c r="EQ11" s="47"/>
      <c r="ER11" s="47"/>
      <c r="ES11" s="47"/>
      <c r="ET11" s="47"/>
      <c r="EU11" s="47"/>
      <c r="EV11" s="47"/>
      <c r="EW11" s="47"/>
      <c r="EX11" s="47"/>
      <c r="EY11" s="47"/>
      <c r="EZ11" s="47"/>
      <c r="FA11" s="47"/>
      <c r="FB11" s="47"/>
      <c r="FC11" s="47"/>
      <c r="FD11" s="47"/>
      <c r="FE11" s="47"/>
      <c r="FF11" s="47"/>
      <c r="FG11" s="47"/>
      <c r="FH11" s="47"/>
      <c r="FI11" s="47"/>
      <c r="FJ11" s="47"/>
      <c r="FK11" s="47"/>
      <c r="FL11" s="47"/>
      <c r="FM11" s="47"/>
      <c r="FN11" s="47"/>
      <c r="FO11" s="47"/>
      <c r="FP11" s="47"/>
      <c r="FQ11" s="47"/>
      <c r="FR11" s="47"/>
      <c r="FS11" s="47"/>
      <c r="FT11" s="47"/>
      <c r="FU11" s="47"/>
      <c r="FV11" s="47"/>
      <c r="FW11" s="47"/>
      <c r="FX11" s="47"/>
      <c r="FY11" s="47"/>
      <c r="FZ11" s="47"/>
      <c r="GA11" s="47"/>
      <c r="GB11" s="47"/>
      <c r="GC11" s="47"/>
    </row>
    <row r="12" spans="1:185" ht="15.75" x14ac:dyDescent="0.25">
      <c r="A12" s="51"/>
      <c r="B12" s="15" t="str">
        <f>$G$4</f>
        <v>FRAMEWORK ANALYSIS - VERTICAL DIST. LOAD, SIMPLE SUPPORT</v>
      </c>
      <c r="C12" s="51"/>
      <c r="D12" s="51"/>
      <c r="E12" s="51"/>
      <c r="F12" s="51"/>
      <c r="G12" s="51"/>
      <c r="H12" s="51"/>
      <c r="I12" s="51"/>
      <c r="J12" s="51"/>
      <c r="K12" s="51"/>
      <c r="S12" s="46"/>
      <c r="T12" s="45"/>
      <c r="AE12" s="47"/>
      <c r="AF12" s="47"/>
      <c r="AG12" s="47"/>
      <c r="AH12" s="47"/>
      <c r="AI12" s="47"/>
      <c r="AJ12" s="47"/>
      <c r="AK12" s="47"/>
      <c r="AL12" s="47"/>
      <c r="AM12" s="47"/>
      <c r="AN12" s="47"/>
      <c r="AO12" s="47"/>
      <c r="AP12" s="47"/>
      <c r="AQ12" s="47"/>
      <c r="AR12" s="47"/>
      <c r="AS12" s="47"/>
      <c r="AT12" s="47"/>
      <c r="AU12" s="47"/>
      <c r="AV12" s="47"/>
      <c r="AW12" s="47"/>
      <c r="AX12" s="47"/>
      <c r="AY12" s="47"/>
      <c r="AZ12" s="47"/>
      <c r="BA12" s="47"/>
      <c r="BB12" s="47"/>
      <c r="BC12" s="47"/>
      <c r="BD12" s="47"/>
      <c r="BE12" s="47"/>
      <c r="BF12" s="47"/>
      <c r="BG12" s="47"/>
      <c r="BH12" s="47"/>
      <c r="BI12" s="47"/>
      <c r="BJ12" s="47"/>
      <c r="BK12" s="47"/>
      <c r="BL12" s="47"/>
      <c r="BM12" s="47"/>
      <c r="BN12" s="47"/>
      <c r="BO12" s="47"/>
      <c r="BP12" s="47"/>
      <c r="BQ12" s="47"/>
      <c r="BR12" s="47"/>
      <c r="BS12" s="47"/>
      <c r="BT12" s="47"/>
      <c r="BU12" s="47"/>
      <c r="BV12" s="47"/>
      <c r="BW12" s="47"/>
      <c r="BX12" s="47"/>
      <c r="BY12" s="47"/>
      <c r="BZ12" s="47"/>
      <c r="CA12" s="47"/>
      <c r="CB12" s="47"/>
      <c r="CC12" s="47"/>
      <c r="CD12" s="47"/>
      <c r="CE12" s="47"/>
      <c r="CF12" s="47"/>
      <c r="CG12" s="47"/>
      <c r="CH12" s="47"/>
      <c r="CI12" s="47"/>
      <c r="CJ12" s="47"/>
      <c r="CK12" s="47"/>
      <c r="CL12" s="47"/>
      <c r="CM12" s="47"/>
      <c r="CN12" s="47"/>
      <c r="CO12" s="47"/>
      <c r="CP12" s="47"/>
      <c r="CQ12" s="47"/>
      <c r="CR12" s="47"/>
      <c r="CS12" s="47"/>
      <c r="CT12" s="47"/>
      <c r="CU12" s="47"/>
      <c r="CV12" s="47"/>
      <c r="CW12" s="47"/>
      <c r="CX12" s="47"/>
      <c r="CY12" s="47"/>
      <c r="CZ12" s="47"/>
      <c r="DA12" s="47"/>
      <c r="DB12" s="47"/>
      <c r="DC12" s="47"/>
      <c r="DD12" s="47"/>
      <c r="DE12" s="47"/>
      <c r="DF12" s="47"/>
      <c r="DG12" s="47"/>
      <c r="DH12" s="47"/>
      <c r="DI12" s="47"/>
      <c r="DJ12" s="47"/>
      <c r="DK12" s="47"/>
      <c r="DL12" s="47"/>
      <c r="DM12" s="47"/>
      <c r="DN12" s="47"/>
      <c r="DO12" s="47"/>
      <c r="DP12" s="47"/>
      <c r="DQ12" s="47"/>
      <c r="DR12" s="47"/>
      <c r="DS12" s="47"/>
      <c r="DT12" s="47"/>
      <c r="DU12" s="47"/>
      <c r="DV12" s="47"/>
      <c r="DW12" s="47"/>
      <c r="DX12" s="47"/>
      <c r="DY12" s="47"/>
      <c r="DZ12" s="47"/>
      <c r="EA12" s="47"/>
      <c r="EB12" s="47"/>
      <c r="EC12" s="47"/>
      <c r="ED12" s="47"/>
      <c r="EE12" s="47"/>
      <c r="EF12" s="47"/>
      <c r="EG12" s="47"/>
      <c r="EH12" s="47"/>
      <c r="EI12" s="47"/>
      <c r="EJ12" s="47"/>
      <c r="EK12" s="47"/>
      <c r="EL12" s="47"/>
      <c r="EM12" s="47"/>
      <c r="EN12" s="47"/>
      <c r="EO12" s="47"/>
      <c r="EP12" s="47"/>
      <c r="EQ12" s="47"/>
      <c r="ER12" s="47"/>
      <c r="ES12" s="47"/>
      <c r="ET12" s="47"/>
      <c r="EU12" s="47"/>
      <c r="EV12" s="47"/>
      <c r="EW12" s="47"/>
      <c r="EX12" s="47"/>
      <c r="EY12" s="47"/>
      <c r="EZ12" s="47"/>
      <c r="FA12" s="47"/>
      <c r="FB12" s="47"/>
      <c r="FC12" s="47"/>
      <c r="FD12" s="47"/>
      <c r="FE12" s="47"/>
      <c r="FF12" s="47"/>
      <c r="FG12" s="47"/>
      <c r="FH12" s="47"/>
      <c r="FI12" s="47"/>
      <c r="FJ12" s="47"/>
      <c r="FK12" s="47"/>
      <c r="FL12" s="47"/>
      <c r="FM12" s="47"/>
      <c r="FN12" s="47"/>
      <c r="FO12" s="47"/>
      <c r="FP12" s="47"/>
      <c r="FQ12" s="47"/>
      <c r="FR12" s="47"/>
      <c r="FS12" s="47"/>
      <c r="FT12" s="47"/>
      <c r="FU12" s="47"/>
      <c r="FV12" s="47"/>
      <c r="FW12" s="47"/>
      <c r="FX12" s="47"/>
      <c r="FY12" s="47"/>
      <c r="FZ12" s="47"/>
      <c r="GA12" s="47"/>
      <c r="GB12" s="47"/>
      <c r="GC12" s="47"/>
    </row>
    <row r="13" spans="1:185" x14ac:dyDescent="0.2">
      <c r="A13" s="52"/>
      <c r="B13" s="53" t="s">
        <v>54</v>
      </c>
      <c r="C13" s="53"/>
      <c r="D13" s="53"/>
      <c r="E13" s="52" t="s">
        <v>55</v>
      </c>
      <c r="F13" s="54"/>
      <c r="K13" s="23"/>
      <c r="S13" s="46"/>
      <c r="T13" s="45"/>
    </row>
    <row r="14" spans="1:185" x14ac:dyDescent="0.2">
      <c r="E14" s="1"/>
      <c r="K14" s="23"/>
    </row>
    <row r="15" spans="1:185" x14ac:dyDescent="0.2">
      <c r="B15" s="1"/>
      <c r="C15" s="55"/>
      <c r="D15" s="1"/>
      <c r="E15" s="1"/>
      <c r="F15" s="10" t="s">
        <v>56</v>
      </c>
      <c r="G15" s="6" t="s">
        <v>57</v>
      </c>
      <c r="H15" s="56">
        <v>19</v>
      </c>
      <c r="I15" s="5" t="s">
        <v>58</v>
      </c>
      <c r="K15" s="23"/>
      <c r="L15" s="41"/>
    </row>
    <row r="16" spans="1:185" x14ac:dyDescent="0.2">
      <c r="C16" s="1"/>
      <c r="D16" s="1"/>
      <c r="E16" s="2"/>
      <c r="G16" s="6" t="s">
        <v>59</v>
      </c>
      <c r="H16" s="56">
        <v>6</v>
      </c>
      <c r="I16" s="5" t="s">
        <v>60</v>
      </c>
      <c r="K16" s="23"/>
      <c r="L16" s="41"/>
    </row>
    <row r="17" spans="1:171" s="41" customFormat="1" x14ac:dyDescent="0.2">
      <c r="A17" s="5"/>
      <c r="B17" s="1"/>
      <c r="C17" s="5"/>
      <c r="D17" s="5"/>
      <c r="E17" s="5"/>
      <c r="F17" s="23"/>
      <c r="G17" s="24" t="s">
        <v>61</v>
      </c>
      <c r="H17" s="57">
        <v>5</v>
      </c>
      <c r="I17" s="23" t="s">
        <v>60</v>
      </c>
      <c r="J17" s="23"/>
      <c r="K17" s="5"/>
      <c r="N17" s="39"/>
      <c r="R17" s="45"/>
      <c r="S17" s="45"/>
      <c r="T17" s="47"/>
      <c r="U17" s="47"/>
      <c r="V17" s="47"/>
      <c r="W17" s="47"/>
      <c r="X17" s="47"/>
      <c r="Y17" s="47"/>
      <c r="Z17" s="47"/>
      <c r="AA17" s="47"/>
      <c r="AB17" s="47"/>
      <c r="AC17" s="47"/>
      <c r="AD17" s="47"/>
      <c r="AE17" s="13"/>
      <c r="AF17" s="13"/>
      <c r="AG17" s="13"/>
      <c r="AH17" s="13"/>
      <c r="AI17" s="13"/>
      <c r="AJ17" s="13"/>
      <c r="AK17" s="13"/>
      <c r="AL17" s="13"/>
      <c r="AM17" s="13"/>
      <c r="AN17" s="13"/>
      <c r="AO17" s="13"/>
      <c r="AP17" s="13"/>
      <c r="AQ17" s="13"/>
      <c r="AR17" s="13"/>
      <c r="AS17" s="13"/>
      <c r="AT17" s="13"/>
      <c r="AU17" s="13"/>
      <c r="AV17" s="13"/>
      <c r="AW17" s="13"/>
      <c r="AX17" s="13"/>
      <c r="AY17" s="13"/>
      <c r="AZ17" s="13"/>
      <c r="BA17" s="13"/>
      <c r="BB17" s="13"/>
      <c r="BC17" s="13"/>
      <c r="BD17" s="13"/>
      <c r="BE17" s="13"/>
      <c r="BF17" s="13"/>
      <c r="BG17" s="13"/>
      <c r="BH17" s="13"/>
      <c r="BI17" s="13"/>
      <c r="BJ17" s="13"/>
      <c r="BK17" s="13"/>
      <c r="BL17" s="13"/>
      <c r="BM17" s="13"/>
      <c r="BN17" s="13"/>
      <c r="BO17" s="13"/>
      <c r="BP17" s="13"/>
      <c r="BQ17" s="13"/>
      <c r="BR17" s="13"/>
      <c r="BS17" s="13"/>
      <c r="BT17" s="13"/>
      <c r="BU17" s="13"/>
      <c r="BV17" s="13"/>
      <c r="BW17" s="13"/>
      <c r="BX17" s="13"/>
      <c r="BY17" s="13"/>
      <c r="BZ17" s="13"/>
      <c r="CA17" s="13"/>
      <c r="CB17" s="13"/>
      <c r="CC17" s="13"/>
      <c r="CD17" s="13"/>
      <c r="CE17" s="13"/>
      <c r="CF17" s="13"/>
      <c r="CG17" s="13"/>
      <c r="CH17" s="13"/>
      <c r="CI17" s="13"/>
      <c r="CJ17" s="13"/>
      <c r="CK17" s="13"/>
      <c r="CL17" s="13"/>
      <c r="CM17" s="13"/>
      <c r="CN17" s="13"/>
      <c r="CO17" s="13"/>
      <c r="CP17" s="13"/>
      <c r="CQ17" s="13"/>
      <c r="CR17" s="13"/>
      <c r="CS17" s="13"/>
      <c r="CT17" s="13"/>
      <c r="CU17" s="13"/>
      <c r="CV17" s="13"/>
      <c r="CW17" s="13"/>
      <c r="CX17" s="13"/>
      <c r="CY17" s="13"/>
      <c r="CZ17" s="13"/>
      <c r="DA17" s="13"/>
      <c r="DB17" s="13"/>
      <c r="DC17" s="13"/>
      <c r="DD17" s="13"/>
      <c r="DE17" s="13"/>
      <c r="DF17" s="13"/>
      <c r="DG17" s="13"/>
      <c r="DH17" s="13"/>
      <c r="DI17" s="13"/>
      <c r="DJ17" s="13"/>
      <c r="DK17" s="13"/>
      <c r="DL17" s="13"/>
      <c r="DM17" s="13"/>
      <c r="DN17" s="13"/>
      <c r="DO17" s="13"/>
      <c r="DP17" s="13"/>
      <c r="DQ17" s="13"/>
      <c r="DR17" s="13"/>
      <c r="DS17" s="13"/>
      <c r="DT17" s="13"/>
      <c r="DU17" s="13"/>
      <c r="DV17" s="13"/>
      <c r="DW17" s="13"/>
      <c r="DX17" s="13"/>
      <c r="DY17" s="13"/>
      <c r="DZ17" s="13"/>
      <c r="EA17" s="13"/>
      <c r="EB17" s="13"/>
      <c r="EC17" s="13"/>
      <c r="ED17" s="13"/>
      <c r="EE17" s="13"/>
      <c r="EF17" s="13"/>
      <c r="EG17" s="13"/>
      <c r="EH17" s="13"/>
      <c r="EI17" s="13"/>
      <c r="EJ17" s="13"/>
      <c r="EK17" s="13"/>
      <c r="EL17" s="13"/>
      <c r="EM17" s="13"/>
      <c r="EN17" s="13"/>
      <c r="EO17" s="13"/>
      <c r="EP17" s="13"/>
      <c r="EQ17" s="13"/>
      <c r="ER17" s="13"/>
      <c r="ES17" s="13"/>
      <c r="ET17" s="13"/>
      <c r="EU17" s="13"/>
      <c r="EV17" s="13"/>
      <c r="EW17" s="13"/>
      <c r="EX17" s="13"/>
      <c r="EY17" s="13"/>
      <c r="EZ17" s="13"/>
      <c r="FA17" s="13"/>
      <c r="FB17" s="13"/>
      <c r="FC17" s="13"/>
      <c r="FD17" s="13"/>
      <c r="FE17" s="13"/>
      <c r="FF17" s="13"/>
      <c r="FG17" s="13"/>
      <c r="FH17" s="13"/>
      <c r="FI17" s="13"/>
      <c r="FJ17" s="13"/>
      <c r="FK17" s="13"/>
      <c r="FL17" s="13"/>
      <c r="FM17" s="13"/>
      <c r="FN17" s="13"/>
      <c r="FO17" s="13"/>
    </row>
    <row r="18" spans="1:171" s="41" customFormat="1" x14ac:dyDescent="0.2">
      <c r="A18" s="5"/>
      <c r="B18" s="5"/>
      <c r="C18" s="5"/>
      <c r="D18" s="5"/>
      <c r="E18" s="5"/>
      <c r="F18" s="23"/>
      <c r="G18" s="23"/>
      <c r="H18" s="23"/>
      <c r="I18" s="23"/>
      <c r="J18" s="23"/>
      <c r="K18" s="5"/>
      <c r="N18" s="39"/>
      <c r="R18" s="45"/>
      <c r="S18" s="45"/>
      <c r="T18" s="47"/>
      <c r="U18" s="47"/>
      <c r="V18" s="47"/>
      <c r="W18" s="47"/>
      <c r="X18" s="47"/>
      <c r="Y18" s="47"/>
      <c r="Z18" s="47"/>
      <c r="AA18" s="47"/>
      <c r="AB18" s="47"/>
      <c r="AC18" s="47"/>
      <c r="AD18" s="47"/>
      <c r="AE18" s="13"/>
      <c r="AF18" s="13"/>
      <c r="AG18" s="13"/>
      <c r="AH18" s="13"/>
      <c r="AI18" s="13"/>
      <c r="AJ18" s="13"/>
      <c r="AK18" s="13"/>
      <c r="AL18" s="13"/>
      <c r="AM18" s="13"/>
      <c r="AN18" s="13"/>
      <c r="AO18" s="13"/>
      <c r="AP18" s="13"/>
      <c r="AQ18" s="13"/>
      <c r="AR18" s="13"/>
      <c r="AS18" s="13"/>
      <c r="AT18" s="13"/>
      <c r="AU18" s="13"/>
      <c r="AV18" s="13"/>
      <c r="AW18" s="13"/>
      <c r="AX18" s="13"/>
      <c r="AY18" s="13"/>
      <c r="AZ18" s="13"/>
      <c r="BA18" s="13"/>
      <c r="BB18" s="13"/>
      <c r="BC18" s="13"/>
      <c r="BD18" s="13"/>
      <c r="BE18" s="13"/>
      <c r="BF18" s="13"/>
      <c r="BG18" s="13"/>
      <c r="BH18" s="13"/>
      <c r="BI18" s="13"/>
      <c r="BJ18" s="13"/>
      <c r="BK18" s="13"/>
      <c r="BL18" s="13"/>
      <c r="BM18" s="13"/>
      <c r="BN18" s="13"/>
      <c r="BO18" s="13"/>
      <c r="BP18" s="13"/>
      <c r="BQ18" s="13"/>
      <c r="BR18" s="13"/>
      <c r="BS18" s="13"/>
      <c r="BT18" s="13"/>
      <c r="BU18" s="13"/>
      <c r="BV18" s="13"/>
      <c r="BW18" s="13"/>
      <c r="BX18" s="13"/>
      <c r="BY18" s="13"/>
      <c r="BZ18" s="13"/>
      <c r="CA18" s="13"/>
      <c r="CB18" s="13"/>
      <c r="CC18" s="13"/>
      <c r="CD18" s="13"/>
      <c r="CE18" s="13"/>
      <c r="CF18" s="13"/>
      <c r="CG18" s="13"/>
      <c r="CH18" s="13"/>
      <c r="CI18" s="13"/>
      <c r="CJ18" s="13"/>
      <c r="CK18" s="13"/>
      <c r="CL18" s="13"/>
      <c r="CM18" s="13"/>
      <c r="CN18" s="13"/>
      <c r="CO18" s="13"/>
      <c r="CP18" s="13"/>
      <c r="CQ18" s="13"/>
      <c r="CR18" s="13"/>
      <c r="CS18" s="13"/>
      <c r="CT18" s="13"/>
      <c r="CU18" s="13"/>
      <c r="CV18" s="13"/>
      <c r="CW18" s="13"/>
      <c r="CX18" s="13"/>
      <c r="CY18" s="13"/>
      <c r="CZ18" s="13"/>
      <c r="DA18" s="13"/>
      <c r="DB18" s="13"/>
      <c r="DC18" s="13"/>
      <c r="DD18" s="13"/>
      <c r="DE18" s="13"/>
      <c r="DF18" s="13"/>
      <c r="DG18" s="13"/>
      <c r="DH18" s="13"/>
      <c r="DI18" s="13"/>
      <c r="DJ18" s="13"/>
      <c r="DK18" s="13"/>
      <c r="DL18" s="13"/>
      <c r="DM18" s="13"/>
      <c r="DN18" s="13"/>
      <c r="DO18" s="13"/>
      <c r="DP18" s="13"/>
      <c r="DQ18" s="13"/>
      <c r="DR18" s="13"/>
      <c r="DS18" s="13"/>
      <c r="DT18" s="13"/>
      <c r="DU18" s="13"/>
      <c r="DV18" s="13"/>
      <c r="DW18" s="13"/>
      <c r="DX18" s="13"/>
      <c r="DY18" s="13"/>
      <c r="DZ18" s="13"/>
      <c r="EA18" s="13"/>
      <c r="EB18" s="13"/>
      <c r="EC18" s="13"/>
      <c r="ED18" s="13"/>
      <c r="EE18" s="13"/>
      <c r="EF18" s="13"/>
      <c r="EG18" s="13"/>
      <c r="EH18" s="13"/>
      <c r="EI18" s="13"/>
      <c r="EJ18" s="13"/>
      <c r="EK18" s="13"/>
      <c r="EL18" s="13"/>
      <c r="EM18" s="13"/>
      <c r="EN18" s="13"/>
      <c r="EO18" s="13"/>
      <c r="EP18" s="13"/>
      <c r="EQ18" s="13"/>
      <c r="ER18" s="13"/>
      <c r="ES18" s="13"/>
      <c r="ET18" s="13"/>
      <c r="EU18" s="13"/>
      <c r="EV18" s="13"/>
      <c r="EW18" s="13"/>
      <c r="EX18" s="13"/>
      <c r="EY18" s="13"/>
      <c r="EZ18" s="13"/>
      <c r="FA18" s="13"/>
      <c r="FB18" s="13"/>
      <c r="FC18" s="13"/>
      <c r="FD18" s="13"/>
      <c r="FE18" s="13"/>
      <c r="FF18" s="13"/>
      <c r="FG18" s="13"/>
      <c r="FH18" s="13"/>
      <c r="FI18" s="13"/>
      <c r="FJ18" s="13"/>
      <c r="FK18" s="13"/>
      <c r="FL18" s="13"/>
      <c r="FM18" s="13"/>
      <c r="FN18" s="13"/>
      <c r="FO18" s="13"/>
    </row>
    <row r="19" spans="1:171" s="41" customFormat="1" x14ac:dyDescent="0.2">
      <c r="A19" s="5"/>
      <c r="B19" s="1"/>
      <c r="C19" s="5"/>
      <c r="D19" s="5"/>
      <c r="E19" s="5"/>
      <c r="F19" s="23"/>
      <c r="G19" s="24" t="s">
        <v>62</v>
      </c>
      <c r="H19" s="57">
        <v>10</v>
      </c>
      <c r="I19" s="23" t="s">
        <v>63</v>
      </c>
      <c r="J19" s="23"/>
      <c r="K19" s="23"/>
      <c r="N19" s="39"/>
      <c r="R19" s="45"/>
      <c r="S19" s="45"/>
      <c r="T19" s="47"/>
      <c r="U19" s="47"/>
      <c r="V19" s="47"/>
      <c r="W19" s="47"/>
      <c r="X19" s="47"/>
      <c r="Y19" s="47"/>
      <c r="Z19" s="47"/>
      <c r="AA19" s="47"/>
      <c r="AB19" s="47"/>
      <c r="AC19" s="47"/>
      <c r="AD19" s="47"/>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c r="BM19" s="13"/>
      <c r="BN19" s="13"/>
      <c r="BO19" s="13"/>
      <c r="BP19" s="13"/>
      <c r="BQ19" s="13"/>
      <c r="BR19" s="13"/>
      <c r="BS19" s="13"/>
      <c r="BT19" s="13"/>
      <c r="BU19" s="13"/>
      <c r="BV19" s="13"/>
      <c r="BW19" s="13"/>
      <c r="BX19" s="13"/>
      <c r="BY19" s="13"/>
      <c r="BZ19" s="13"/>
      <c r="CA19" s="13"/>
      <c r="CB19" s="13"/>
      <c r="CC19" s="13"/>
      <c r="CD19" s="13"/>
      <c r="CE19" s="13"/>
      <c r="CF19" s="13"/>
      <c r="CG19" s="13"/>
      <c r="CH19" s="13"/>
      <c r="CI19" s="13"/>
      <c r="CJ19" s="13"/>
      <c r="CK19" s="13"/>
      <c r="CL19" s="13"/>
      <c r="CM19" s="13"/>
      <c r="CN19" s="13"/>
      <c r="CO19" s="13"/>
      <c r="CP19" s="13"/>
      <c r="CQ19" s="13"/>
      <c r="CR19" s="13"/>
      <c r="CS19" s="13"/>
      <c r="CT19" s="13"/>
      <c r="CU19" s="13"/>
      <c r="CV19" s="13"/>
      <c r="CW19" s="13"/>
      <c r="CX19" s="13"/>
      <c r="CY19" s="13"/>
      <c r="CZ19" s="13"/>
      <c r="DA19" s="13"/>
      <c r="DB19" s="13"/>
      <c r="DC19" s="13"/>
      <c r="DD19" s="13"/>
      <c r="DE19" s="13"/>
      <c r="DF19" s="13"/>
      <c r="DG19" s="13"/>
      <c r="DH19" s="13"/>
      <c r="DI19" s="13"/>
      <c r="DJ19" s="13"/>
      <c r="DK19" s="13"/>
      <c r="DL19" s="13"/>
      <c r="DM19" s="13"/>
      <c r="DN19" s="13"/>
      <c r="DO19" s="13"/>
      <c r="DP19" s="13"/>
      <c r="DQ19" s="13"/>
      <c r="DR19" s="13"/>
      <c r="DS19" s="13"/>
      <c r="DT19" s="13"/>
      <c r="DU19" s="13"/>
      <c r="DV19" s="13"/>
      <c r="DW19" s="13"/>
      <c r="DX19" s="13"/>
      <c r="DY19" s="13"/>
      <c r="DZ19" s="13"/>
      <c r="EA19" s="13"/>
      <c r="EB19" s="13"/>
      <c r="EC19" s="13"/>
      <c r="ED19" s="13"/>
      <c r="EE19" s="13"/>
      <c r="EF19" s="13"/>
      <c r="EG19" s="13"/>
      <c r="EH19" s="13"/>
      <c r="EI19" s="13"/>
      <c r="EJ19" s="13"/>
      <c r="EK19" s="13"/>
      <c r="EL19" s="13"/>
      <c r="EM19" s="13"/>
      <c r="EN19" s="13"/>
      <c r="EO19" s="13"/>
      <c r="EP19" s="13"/>
      <c r="EQ19" s="13"/>
      <c r="ER19" s="13"/>
      <c r="ES19" s="13"/>
      <c r="ET19" s="13"/>
      <c r="EU19" s="13"/>
      <c r="EV19" s="13"/>
      <c r="EW19" s="13"/>
      <c r="EX19" s="13"/>
      <c r="EY19" s="13"/>
      <c r="EZ19" s="13"/>
      <c r="FA19" s="13"/>
      <c r="FB19" s="13"/>
      <c r="FC19" s="13"/>
      <c r="FD19" s="13"/>
      <c r="FE19" s="13"/>
      <c r="FF19" s="13"/>
      <c r="FG19" s="13"/>
      <c r="FH19" s="13"/>
      <c r="FI19" s="13"/>
      <c r="FJ19" s="13"/>
      <c r="FK19" s="13"/>
      <c r="FL19" s="13"/>
      <c r="FM19" s="13"/>
      <c r="FN19" s="13"/>
      <c r="FO19" s="13"/>
    </row>
    <row r="20" spans="1:171" s="41" customFormat="1" x14ac:dyDescent="0.2">
      <c r="A20" s="5"/>
      <c r="B20" s="1"/>
      <c r="C20" s="5"/>
      <c r="D20" s="5"/>
      <c r="E20" s="5"/>
      <c r="F20" s="23"/>
      <c r="G20" s="24" t="s">
        <v>64</v>
      </c>
      <c r="H20" s="58">
        <v>40</v>
      </c>
      <c r="I20" s="23" t="s">
        <v>60</v>
      </c>
      <c r="J20" s="23"/>
      <c r="K20" s="23"/>
      <c r="N20" s="39"/>
      <c r="R20" s="45"/>
      <c r="S20" s="45"/>
      <c r="T20" s="47"/>
      <c r="U20" s="47"/>
      <c r="V20" s="47"/>
      <c r="W20" s="47"/>
      <c r="X20" s="47"/>
      <c r="Y20" s="47"/>
      <c r="Z20" s="47"/>
      <c r="AA20" s="47"/>
      <c r="AB20" s="47"/>
      <c r="AC20" s="47"/>
      <c r="AD20" s="47"/>
      <c r="AE20" s="13"/>
      <c r="AF20" s="13"/>
      <c r="AG20" s="13"/>
      <c r="AH20" s="13"/>
      <c r="AI20" s="13"/>
      <c r="AJ20" s="13"/>
      <c r="AK20" s="13"/>
      <c r="AL20" s="13"/>
      <c r="AM20" s="13"/>
      <c r="AN20" s="13"/>
      <c r="AO20" s="13"/>
      <c r="AP20" s="13"/>
      <c r="AQ20" s="13"/>
      <c r="AR20" s="13"/>
      <c r="AS20" s="13"/>
      <c r="AT20" s="13"/>
      <c r="AU20" s="13"/>
      <c r="AV20" s="13"/>
      <c r="AW20" s="13"/>
      <c r="AX20" s="13"/>
      <c r="AY20" s="13"/>
      <c r="AZ20" s="13"/>
      <c r="BA20" s="13"/>
      <c r="BB20" s="13"/>
      <c r="BC20" s="13"/>
      <c r="BD20" s="13"/>
      <c r="BE20" s="13"/>
      <c r="BF20" s="13"/>
      <c r="BG20" s="13"/>
      <c r="BH20" s="13"/>
      <c r="BI20" s="13"/>
      <c r="BJ20" s="13"/>
      <c r="BK20" s="13"/>
      <c r="BL20" s="13"/>
      <c r="BM20" s="13"/>
      <c r="BN20" s="13"/>
      <c r="BO20" s="13"/>
      <c r="BP20" s="13"/>
      <c r="BQ20" s="13"/>
      <c r="BR20" s="13"/>
      <c r="BS20" s="13"/>
      <c r="BT20" s="13"/>
      <c r="BU20" s="13"/>
      <c r="BV20" s="13"/>
      <c r="BW20" s="13"/>
      <c r="BX20" s="13"/>
      <c r="BY20" s="13"/>
      <c r="BZ20" s="13"/>
      <c r="CA20" s="13"/>
      <c r="CB20" s="13"/>
      <c r="CC20" s="13"/>
      <c r="CD20" s="13"/>
      <c r="CE20" s="13"/>
      <c r="CF20" s="13"/>
      <c r="CG20" s="13"/>
      <c r="CH20" s="13"/>
      <c r="CI20" s="13"/>
      <c r="CJ20" s="13"/>
      <c r="CK20" s="13"/>
      <c r="CL20" s="13"/>
      <c r="CM20" s="13"/>
      <c r="CN20" s="13"/>
      <c r="CO20" s="13"/>
      <c r="CP20" s="13"/>
      <c r="CQ20" s="13"/>
      <c r="CR20" s="13"/>
      <c r="CS20" s="13"/>
      <c r="CT20" s="13"/>
      <c r="CU20" s="13"/>
      <c r="CV20" s="13"/>
      <c r="CW20" s="13"/>
      <c r="CX20" s="13"/>
      <c r="CY20" s="13"/>
      <c r="CZ20" s="13"/>
      <c r="DA20" s="13"/>
      <c r="DB20" s="13"/>
      <c r="DC20" s="13"/>
      <c r="DD20" s="13"/>
      <c r="DE20" s="13"/>
      <c r="DF20" s="13"/>
      <c r="DG20" s="13"/>
      <c r="DH20" s="13"/>
      <c r="DI20" s="13"/>
      <c r="DJ20" s="13"/>
      <c r="DK20" s="13"/>
      <c r="DL20" s="13"/>
      <c r="DM20" s="13"/>
      <c r="DN20" s="13"/>
      <c r="DO20" s="13"/>
      <c r="DP20" s="13"/>
      <c r="DQ20" s="13"/>
      <c r="DR20" s="13"/>
      <c r="DS20" s="13"/>
      <c r="DT20" s="13"/>
      <c r="DU20" s="13"/>
      <c r="DV20" s="13"/>
      <c r="DW20" s="13"/>
      <c r="DX20" s="13"/>
      <c r="DY20" s="13"/>
      <c r="DZ20" s="13"/>
      <c r="EA20" s="13"/>
      <c r="EB20" s="13"/>
      <c r="EC20" s="13"/>
      <c r="ED20" s="13"/>
      <c r="EE20" s="13"/>
      <c r="EF20" s="13"/>
      <c r="EG20" s="13"/>
      <c r="EH20" s="13"/>
      <c r="EI20" s="13"/>
      <c r="EJ20" s="13"/>
      <c r="EK20" s="13"/>
      <c r="EL20" s="13"/>
      <c r="EM20" s="13"/>
      <c r="EN20" s="13"/>
      <c r="EO20" s="13"/>
      <c r="EP20" s="13"/>
      <c r="EQ20" s="13"/>
      <c r="ER20" s="13"/>
      <c r="ES20" s="13"/>
      <c r="ET20" s="13"/>
      <c r="EU20" s="13"/>
      <c r="EV20" s="13"/>
      <c r="EW20" s="13"/>
      <c r="EX20" s="13"/>
      <c r="EY20" s="13"/>
      <c r="EZ20" s="13"/>
      <c r="FA20" s="13"/>
      <c r="FB20" s="13"/>
      <c r="FC20" s="13"/>
      <c r="FD20" s="13"/>
      <c r="FE20" s="13"/>
      <c r="FF20" s="13"/>
      <c r="FG20" s="13"/>
      <c r="FH20" s="13"/>
      <c r="FI20" s="13"/>
      <c r="FJ20" s="13"/>
      <c r="FK20" s="13"/>
      <c r="FL20" s="13"/>
      <c r="FM20" s="13"/>
      <c r="FN20" s="13"/>
      <c r="FO20" s="13"/>
    </row>
    <row r="21" spans="1:171" s="41" customFormat="1" x14ac:dyDescent="0.2">
      <c r="A21" s="5"/>
      <c r="B21" s="1"/>
      <c r="C21" s="55"/>
      <c r="D21" s="59"/>
      <c r="E21" s="60"/>
      <c r="F21" s="61"/>
      <c r="G21" s="61"/>
      <c r="H21" s="58"/>
      <c r="I21" s="62"/>
      <c r="J21" s="63"/>
      <c r="K21" s="23"/>
      <c r="N21" s="39"/>
      <c r="R21" s="45"/>
      <c r="S21" s="45"/>
      <c r="T21" s="47"/>
      <c r="U21" s="47"/>
      <c r="V21" s="47"/>
      <c r="W21" s="47"/>
      <c r="X21" s="47"/>
      <c r="Y21" s="47"/>
      <c r="Z21" s="47"/>
      <c r="AA21" s="47"/>
      <c r="AB21" s="47"/>
      <c r="AC21" s="47"/>
      <c r="AD21" s="47"/>
      <c r="AE21" s="13"/>
      <c r="AF21" s="13"/>
      <c r="AG21" s="13"/>
      <c r="AH21" s="13"/>
      <c r="AI21" s="13"/>
      <c r="AJ21" s="13"/>
      <c r="AK21" s="13"/>
      <c r="AL21" s="13"/>
      <c r="AM21" s="13"/>
      <c r="AN21" s="13"/>
      <c r="AO21" s="13"/>
      <c r="AP21" s="13"/>
      <c r="AQ21" s="13"/>
      <c r="AR21" s="13"/>
      <c r="AS21" s="13"/>
      <c r="AT21" s="13"/>
      <c r="AU21" s="13"/>
      <c r="AV21" s="13"/>
      <c r="AW21" s="13"/>
      <c r="AX21" s="13"/>
      <c r="AY21" s="13"/>
      <c r="AZ21" s="13"/>
      <c r="BA21" s="13"/>
      <c r="BB21" s="13"/>
      <c r="BC21" s="13"/>
      <c r="BD21" s="13"/>
      <c r="BE21" s="13"/>
      <c r="BF21" s="13"/>
      <c r="BG21" s="13"/>
      <c r="BH21" s="13"/>
      <c r="BI21" s="13"/>
      <c r="BJ21" s="13"/>
      <c r="BK21" s="13"/>
      <c r="BL21" s="13"/>
      <c r="BM21" s="13"/>
      <c r="BN21" s="13"/>
      <c r="BO21" s="13"/>
      <c r="BP21" s="13"/>
      <c r="BQ21" s="13"/>
      <c r="BR21" s="13"/>
      <c r="BS21" s="13"/>
      <c r="BT21" s="13"/>
      <c r="BU21" s="13"/>
      <c r="BV21" s="13"/>
      <c r="BW21" s="13"/>
      <c r="BX21" s="13"/>
      <c r="BY21" s="13"/>
      <c r="BZ21" s="13"/>
      <c r="CA21" s="13"/>
      <c r="CB21" s="13"/>
      <c r="CC21" s="13"/>
      <c r="CD21" s="13"/>
      <c r="CE21" s="13"/>
      <c r="CF21" s="13"/>
      <c r="CG21" s="13"/>
      <c r="CH21" s="13"/>
      <c r="CI21" s="13"/>
      <c r="CJ21" s="13"/>
      <c r="CK21" s="13"/>
      <c r="CL21" s="13"/>
      <c r="CM21" s="13"/>
      <c r="CN21" s="13"/>
      <c r="CO21" s="13"/>
      <c r="CP21" s="13"/>
      <c r="CQ21" s="13"/>
      <c r="CR21" s="13"/>
      <c r="CS21" s="13"/>
      <c r="CT21" s="13"/>
      <c r="CU21" s="13"/>
      <c r="CV21" s="13"/>
      <c r="CW21" s="13"/>
      <c r="CX21" s="13"/>
      <c r="CY21" s="13"/>
      <c r="CZ21" s="13"/>
      <c r="DA21" s="13"/>
      <c r="DB21" s="13"/>
      <c r="DC21" s="13"/>
      <c r="DD21" s="13"/>
      <c r="DE21" s="13"/>
      <c r="DF21" s="13"/>
      <c r="DG21" s="13"/>
      <c r="DH21" s="13"/>
      <c r="DI21" s="13"/>
      <c r="DJ21" s="13"/>
      <c r="DK21" s="13"/>
      <c r="DL21" s="13"/>
      <c r="DM21" s="13"/>
      <c r="DN21" s="13"/>
      <c r="DO21" s="13"/>
      <c r="DP21" s="13"/>
      <c r="DQ21" s="13"/>
      <c r="DR21" s="13"/>
      <c r="DS21" s="13"/>
      <c r="DT21" s="13"/>
      <c r="DU21" s="13"/>
      <c r="DV21" s="13"/>
      <c r="DW21" s="13"/>
      <c r="DX21" s="13"/>
      <c r="DY21" s="13"/>
      <c r="DZ21" s="13"/>
      <c r="EA21" s="13"/>
      <c r="EB21" s="13"/>
      <c r="EC21" s="13"/>
      <c r="ED21" s="13"/>
      <c r="EE21" s="13"/>
      <c r="EF21" s="13"/>
      <c r="EG21" s="13"/>
      <c r="EH21" s="13"/>
      <c r="EI21" s="13"/>
      <c r="EJ21" s="13"/>
      <c r="EK21" s="13"/>
      <c r="EL21" s="13"/>
      <c r="EM21" s="13"/>
      <c r="EN21" s="13"/>
      <c r="EO21" s="13"/>
      <c r="EP21" s="13"/>
      <c r="EQ21" s="13"/>
      <c r="ER21" s="13"/>
      <c r="ES21" s="13"/>
      <c r="ET21" s="13"/>
      <c r="EU21" s="13"/>
      <c r="EV21" s="13"/>
      <c r="EW21" s="13"/>
      <c r="EX21" s="13"/>
      <c r="EY21" s="13"/>
      <c r="EZ21" s="13"/>
      <c r="FA21" s="13"/>
      <c r="FB21" s="13"/>
      <c r="FC21" s="13"/>
      <c r="FD21" s="13"/>
      <c r="FE21" s="13"/>
      <c r="FF21" s="13"/>
      <c r="FG21" s="13"/>
      <c r="FH21" s="13"/>
      <c r="FI21" s="13"/>
      <c r="FJ21" s="13"/>
      <c r="FK21" s="13"/>
      <c r="FL21" s="13"/>
      <c r="FM21" s="13"/>
      <c r="FN21" s="13"/>
      <c r="FO21" s="13"/>
    </row>
    <row r="22" spans="1:171" s="41" customFormat="1" x14ac:dyDescent="0.2">
      <c r="A22" s="5"/>
      <c r="B22" s="1"/>
      <c r="C22" s="1"/>
      <c r="D22" s="59"/>
      <c r="E22" s="60"/>
      <c r="F22" s="61"/>
      <c r="G22" s="64" t="s">
        <v>65</v>
      </c>
      <c r="H22" s="65">
        <v>5</v>
      </c>
      <c r="I22" s="66" t="s">
        <v>66</v>
      </c>
      <c r="J22" s="51"/>
      <c r="K22" s="23"/>
      <c r="N22" s="39"/>
      <c r="R22" s="45"/>
      <c r="S22" s="45"/>
      <c r="T22" s="47"/>
      <c r="U22" s="47"/>
      <c r="V22" s="47"/>
      <c r="W22" s="47"/>
      <c r="X22" s="47"/>
      <c r="Y22" s="47"/>
      <c r="Z22" s="47"/>
      <c r="AA22" s="47"/>
      <c r="AB22" s="47"/>
      <c r="AC22" s="47"/>
      <c r="AD22" s="47"/>
      <c r="AE22" s="13"/>
      <c r="AF22" s="13"/>
      <c r="AG22" s="13"/>
      <c r="AH22" s="13"/>
      <c r="AI22" s="13"/>
      <c r="AJ22" s="13"/>
      <c r="AK22" s="13"/>
      <c r="AL22" s="13"/>
      <c r="AM22" s="13"/>
      <c r="AN22" s="13"/>
      <c r="AO22" s="13"/>
      <c r="AP22" s="13"/>
      <c r="AQ22" s="13"/>
      <c r="AR22" s="13"/>
      <c r="AS22" s="13"/>
      <c r="AT22" s="13"/>
      <c r="AU22" s="13"/>
      <c r="AV22" s="13"/>
      <c r="AW22" s="13"/>
      <c r="AX22" s="13"/>
      <c r="AY22" s="13"/>
      <c r="AZ22" s="13"/>
      <c r="BA22" s="13"/>
      <c r="BB22" s="13"/>
      <c r="BC22" s="13"/>
      <c r="BD22" s="13"/>
      <c r="BE22" s="13"/>
      <c r="BF22" s="13"/>
      <c r="BG22" s="13"/>
      <c r="BH22" s="13"/>
      <c r="BI22" s="13"/>
      <c r="BJ22" s="13"/>
      <c r="BK22" s="13"/>
      <c r="BL22" s="13"/>
      <c r="BM22" s="13"/>
      <c r="BN22" s="13"/>
      <c r="BO22" s="13"/>
      <c r="BP22" s="13"/>
      <c r="BQ22" s="13"/>
      <c r="BR22" s="13"/>
      <c r="BS22" s="13"/>
      <c r="BT22" s="13"/>
      <c r="BU22" s="13"/>
      <c r="BV22" s="13"/>
      <c r="BW22" s="13"/>
      <c r="BX22" s="13"/>
      <c r="BY22" s="13"/>
      <c r="BZ22" s="13"/>
      <c r="CA22" s="13"/>
      <c r="CB22" s="13"/>
      <c r="CC22" s="13"/>
      <c r="CD22" s="13"/>
      <c r="CE22" s="13"/>
      <c r="CF22" s="13"/>
      <c r="CG22" s="13"/>
      <c r="CH22" s="13"/>
      <c r="CI22" s="13"/>
      <c r="CJ22" s="13"/>
      <c r="CK22" s="13"/>
      <c r="CL22" s="13"/>
      <c r="CM22" s="13"/>
      <c r="CN22" s="13"/>
      <c r="CO22" s="13"/>
      <c r="CP22" s="13"/>
      <c r="CQ22" s="13"/>
      <c r="CR22" s="13"/>
      <c r="CS22" s="13"/>
      <c r="CT22" s="13"/>
      <c r="CU22" s="13"/>
      <c r="CV22" s="13"/>
      <c r="CW22" s="13"/>
      <c r="CX22" s="13"/>
      <c r="CY22" s="13"/>
      <c r="CZ22" s="13"/>
      <c r="DA22" s="13"/>
      <c r="DB22" s="13"/>
      <c r="DC22" s="13"/>
      <c r="DD22" s="13"/>
      <c r="DE22" s="13"/>
      <c r="DF22" s="13"/>
      <c r="DG22" s="13"/>
      <c r="DH22" s="13"/>
      <c r="DI22" s="13"/>
      <c r="DJ22" s="13"/>
      <c r="DK22" s="13"/>
      <c r="DL22" s="13"/>
      <c r="DM22" s="13"/>
      <c r="DN22" s="13"/>
      <c r="DO22" s="13"/>
      <c r="DP22" s="13"/>
      <c r="DQ22" s="13"/>
      <c r="DR22" s="13"/>
      <c r="DS22" s="13"/>
      <c r="DT22" s="13"/>
      <c r="DU22" s="13"/>
      <c r="DV22" s="13"/>
      <c r="DW22" s="13"/>
      <c r="DX22" s="13"/>
      <c r="DY22" s="13"/>
      <c r="DZ22" s="13"/>
      <c r="EA22" s="13"/>
      <c r="EB22" s="13"/>
      <c r="EC22" s="13"/>
      <c r="ED22" s="13"/>
      <c r="EE22" s="13"/>
      <c r="EF22" s="13"/>
      <c r="EG22" s="13"/>
      <c r="EH22" s="13"/>
      <c r="EI22" s="13"/>
      <c r="EJ22" s="13"/>
      <c r="EK22" s="13"/>
      <c r="EL22" s="13"/>
      <c r="EM22" s="13"/>
      <c r="EN22" s="13"/>
      <c r="EO22" s="13"/>
      <c r="EP22" s="13"/>
      <c r="EQ22" s="13"/>
      <c r="ER22" s="13"/>
      <c r="ES22" s="13"/>
      <c r="ET22" s="13"/>
      <c r="EU22" s="13"/>
      <c r="EV22" s="13"/>
      <c r="EW22" s="13"/>
      <c r="EX22" s="13"/>
      <c r="EY22" s="13"/>
      <c r="EZ22" s="13"/>
      <c r="FA22" s="13"/>
      <c r="FB22" s="13"/>
      <c r="FC22" s="13"/>
      <c r="FD22" s="13"/>
      <c r="FE22" s="13"/>
      <c r="FF22" s="13"/>
      <c r="FG22" s="13"/>
      <c r="FH22" s="13"/>
      <c r="FI22" s="13"/>
      <c r="FJ22" s="13"/>
      <c r="FK22" s="13"/>
      <c r="FL22" s="13"/>
      <c r="FM22" s="13"/>
      <c r="FN22" s="13"/>
      <c r="FO22" s="13"/>
    </row>
    <row r="23" spans="1:171" s="41" customFormat="1" x14ac:dyDescent="0.2">
      <c r="A23" s="5"/>
      <c r="B23" s="1"/>
      <c r="C23" s="1"/>
      <c r="D23" s="5"/>
      <c r="E23" s="5"/>
      <c r="F23" s="67"/>
      <c r="G23" s="24" t="s">
        <v>67</v>
      </c>
      <c r="H23" s="58">
        <v>54</v>
      </c>
      <c r="I23" s="23" t="s">
        <v>66</v>
      </c>
      <c r="J23" s="23"/>
      <c r="K23" s="5"/>
      <c r="N23" s="39"/>
      <c r="R23" s="45"/>
      <c r="S23" s="45"/>
      <c r="T23" s="47"/>
      <c r="U23" s="47"/>
      <c r="V23" s="47"/>
      <c r="W23" s="47"/>
      <c r="X23" s="47"/>
      <c r="Y23" s="47"/>
      <c r="Z23" s="47"/>
      <c r="AA23" s="47"/>
      <c r="AB23" s="47"/>
      <c r="AC23" s="47"/>
      <c r="AD23" s="47"/>
      <c r="AE23" s="13"/>
      <c r="AF23" s="13"/>
      <c r="AG23" s="13"/>
      <c r="AH23" s="13"/>
      <c r="AI23" s="13"/>
      <c r="AJ23" s="13"/>
      <c r="AK23" s="13"/>
      <c r="AL23" s="13"/>
      <c r="AM23" s="13"/>
      <c r="AN23" s="13"/>
      <c r="AO23" s="13"/>
      <c r="AP23" s="13"/>
      <c r="AQ23" s="13"/>
      <c r="AR23" s="13"/>
      <c r="AS23" s="13"/>
      <c r="AT23" s="13"/>
      <c r="AU23" s="13"/>
      <c r="AV23" s="13"/>
      <c r="AW23" s="13"/>
      <c r="AX23" s="13"/>
      <c r="AY23" s="13"/>
      <c r="AZ23" s="13"/>
      <c r="BA23" s="13"/>
      <c r="BB23" s="13"/>
      <c r="BC23" s="13"/>
      <c r="BD23" s="13"/>
      <c r="BE23" s="13"/>
      <c r="BF23" s="13"/>
      <c r="BG23" s="13"/>
      <c r="BH23" s="13"/>
      <c r="BI23" s="13"/>
      <c r="BJ23" s="13"/>
      <c r="BK23" s="13"/>
      <c r="BL23" s="13"/>
      <c r="BM23" s="13"/>
      <c r="BN23" s="13"/>
      <c r="BO23" s="13"/>
      <c r="BP23" s="13"/>
      <c r="BQ23" s="13"/>
      <c r="BR23" s="13"/>
      <c r="BS23" s="13"/>
      <c r="BT23" s="13"/>
      <c r="BU23" s="13"/>
      <c r="BV23" s="13"/>
      <c r="BW23" s="13"/>
      <c r="BX23" s="13"/>
      <c r="BY23" s="13"/>
      <c r="BZ23" s="13"/>
      <c r="CA23" s="13"/>
      <c r="CB23" s="13"/>
      <c r="CC23" s="13"/>
      <c r="CD23" s="13"/>
      <c r="CE23" s="13"/>
      <c r="CF23" s="13"/>
      <c r="CG23" s="13"/>
      <c r="CH23" s="13"/>
      <c r="CI23" s="13"/>
      <c r="CJ23" s="13"/>
      <c r="CK23" s="13"/>
      <c r="CL23" s="13"/>
      <c r="CM23" s="13"/>
      <c r="CN23" s="13"/>
      <c r="CO23" s="13"/>
      <c r="CP23" s="13"/>
      <c r="CQ23" s="13"/>
      <c r="CR23" s="13"/>
      <c r="CS23" s="13"/>
      <c r="CT23" s="13"/>
      <c r="CU23" s="13"/>
      <c r="CV23" s="13"/>
      <c r="CW23" s="13"/>
      <c r="CX23" s="13"/>
      <c r="CY23" s="13"/>
      <c r="CZ23" s="13"/>
      <c r="DA23" s="13"/>
      <c r="DB23" s="13"/>
      <c r="DC23" s="13"/>
      <c r="DD23" s="13"/>
      <c r="DE23" s="13"/>
      <c r="DF23" s="13"/>
      <c r="DG23" s="13"/>
      <c r="DH23" s="13"/>
      <c r="DI23" s="13"/>
      <c r="DJ23" s="13"/>
      <c r="DK23" s="13"/>
      <c r="DL23" s="13"/>
      <c r="DM23" s="13"/>
      <c r="DN23" s="13"/>
      <c r="DO23" s="13"/>
      <c r="DP23" s="13"/>
      <c r="DQ23" s="13"/>
      <c r="DR23" s="13"/>
      <c r="DS23" s="13"/>
      <c r="DT23" s="13"/>
      <c r="DU23" s="13"/>
      <c r="DV23" s="13"/>
      <c r="DW23" s="13"/>
      <c r="DX23" s="13"/>
      <c r="DY23" s="13"/>
      <c r="DZ23" s="13"/>
      <c r="EA23" s="13"/>
      <c r="EB23" s="13"/>
      <c r="EC23" s="13"/>
      <c r="ED23" s="13"/>
      <c r="EE23" s="13"/>
      <c r="EF23" s="13"/>
      <c r="EG23" s="13"/>
      <c r="EH23" s="13"/>
      <c r="EI23" s="13"/>
      <c r="EJ23" s="13"/>
      <c r="EK23" s="13"/>
      <c r="EL23" s="13"/>
      <c r="EM23" s="13"/>
      <c r="EN23" s="13"/>
      <c r="EO23" s="13"/>
      <c r="EP23" s="13"/>
      <c r="EQ23" s="13"/>
      <c r="ER23" s="13"/>
      <c r="ES23" s="13"/>
      <c r="ET23" s="13"/>
      <c r="EU23" s="13"/>
      <c r="EV23" s="13"/>
      <c r="EW23" s="13"/>
      <c r="EX23" s="13"/>
      <c r="EY23" s="13"/>
      <c r="EZ23" s="13"/>
      <c r="FA23" s="13"/>
      <c r="FB23" s="13"/>
      <c r="FC23" s="13"/>
      <c r="FD23" s="13"/>
      <c r="FE23" s="13"/>
      <c r="FF23" s="13"/>
      <c r="FG23" s="13"/>
      <c r="FH23" s="13"/>
      <c r="FI23" s="13"/>
      <c r="FJ23" s="13"/>
      <c r="FK23" s="13"/>
      <c r="FL23" s="13"/>
      <c r="FM23" s="13"/>
      <c r="FN23" s="13"/>
      <c r="FO23" s="13"/>
    </row>
    <row r="24" spans="1:171" s="41" customFormat="1" x14ac:dyDescent="0.2">
      <c r="A24" s="23"/>
      <c r="B24" s="23"/>
      <c r="C24" s="23"/>
      <c r="D24" s="23"/>
      <c r="E24" s="23"/>
      <c r="F24" s="5"/>
      <c r="G24" s="23"/>
      <c r="H24" s="23"/>
      <c r="I24" s="23"/>
      <c r="J24" s="23"/>
      <c r="K24" s="23"/>
      <c r="L24" s="23"/>
      <c r="N24" s="39"/>
      <c r="R24" s="45"/>
      <c r="S24" s="45"/>
      <c r="T24" s="47"/>
      <c r="U24" s="47"/>
      <c r="V24" s="47"/>
      <c r="W24" s="47"/>
      <c r="X24" s="47"/>
      <c r="Y24" s="47"/>
      <c r="Z24" s="47"/>
      <c r="AA24" s="47"/>
      <c r="AB24" s="47"/>
      <c r="AC24" s="47"/>
      <c r="AD24" s="47"/>
      <c r="AE24" s="13"/>
      <c r="AF24" s="13"/>
      <c r="AG24" s="13"/>
      <c r="AH24" s="13"/>
      <c r="AI24" s="13"/>
      <c r="AJ24" s="13"/>
      <c r="AK24" s="13"/>
      <c r="AL24" s="13"/>
      <c r="AM24" s="13"/>
      <c r="AN24" s="13"/>
      <c r="AO24" s="13"/>
      <c r="AP24" s="13"/>
      <c r="AQ24" s="13"/>
      <c r="AR24" s="13"/>
      <c r="AS24" s="13"/>
      <c r="AT24" s="13"/>
      <c r="AU24" s="13"/>
      <c r="AV24" s="13"/>
      <c r="AW24" s="13"/>
      <c r="AX24" s="13"/>
      <c r="AY24" s="13"/>
      <c r="AZ24" s="13"/>
      <c r="BA24" s="13"/>
      <c r="BB24" s="13"/>
      <c r="BC24" s="13"/>
      <c r="BD24" s="13"/>
      <c r="BE24" s="13"/>
      <c r="BF24" s="13"/>
      <c r="BG24" s="13"/>
      <c r="BH24" s="13"/>
      <c r="BI24" s="13"/>
      <c r="BJ24" s="13"/>
      <c r="BK24" s="13"/>
      <c r="BL24" s="13"/>
      <c r="BM24" s="13"/>
      <c r="BN24" s="13"/>
      <c r="BO24" s="13"/>
      <c r="BP24" s="13"/>
      <c r="BQ24" s="13"/>
      <c r="BR24" s="13"/>
      <c r="BS24" s="13"/>
      <c r="BT24" s="13"/>
      <c r="BU24" s="13"/>
      <c r="BV24" s="13"/>
      <c r="BW24" s="13"/>
      <c r="BX24" s="13"/>
      <c r="BY24" s="13"/>
      <c r="BZ24" s="13"/>
      <c r="CA24" s="13"/>
      <c r="CB24" s="13"/>
      <c r="CC24" s="13"/>
      <c r="CD24" s="13"/>
      <c r="CE24" s="13"/>
      <c r="CF24" s="13"/>
      <c r="CG24" s="13"/>
      <c r="CH24" s="13"/>
      <c r="CI24" s="13"/>
      <c r="CJ24" s="13"/>
      <c r="CK24" s="13"/>
      <c r="CL24" s="13"/>
      <c r="CM24" s="13"/>
      <c r="CN24" s="13"/>
      <c r="CO24" s="13"/>
      <c r="CP24" s="13"/>
      <c r="CQ24" s="13"/>
      <c r="CR24" s="13"/>
      <c r="CS24" s="13"/>
      <c r="CT24" s="13"/>
      <c r="CU24" s="13"/>
      <c r="CV24" s="13"/>
      <c r="CW24" s="13"/>
      <c r="CX24" s="13"/>
      <c r="CY24" s="13"/>
      <c r="CZ24" s="13"/>
      <c r="DA24" s="13"/>
      <c r="DB24" s="13"/>
      <c r="DC24" s="13"/>
      <c r="DD24" s="13"/>
      <c r="DE24" s="13"/>
      <c r="DF24" s="13"/>
      <c r="DG24" s="13"/>
      <c r="DH24" s="13"/>
      <c r="DI24" s="13"/>
      <c r="DJ24" s="13"/>
      <c r="DK24" s="13"/>
      <c r="DL24" s="13"/>
      <c r="DM24" s="13"/>
      <c r="DN24" s="13"/>
      <c r="DO24" s="13"/>
      <c r="DP24" s="13"/>
      <c r="DQ24" s="13"/>
      <c r="DR24" s="13"/>
      <c r="DS24" s="13"/>
      <c r="DT24" s="13"/>
      <c r="DU24" s="13"/>
      <c r="DV24" s="13"/>
      <c r="DW24" s="13"/>
      <c r="DX24" s="13"/>
      <c r="DY24" s="13"/>
      <c r="DZ24" s="13"/>
      <c r="EA24" s="13"/>
      <c r="EB24" s="13"/>
      <c r="EC24" s="13"/>
      <c r="ED24" s="13"/>
      <c r="EE24" s="13"/>
      <c r="EF24" s="13"/>
      <c r="EG24" s="13"/>
      <c r="EH24" s="13"/>
      <c r="EI24" s="13"/>
      <c r="EJ24" s="13"/>
      <c r="EK24" s="13"/>
      <c r="EL24" s="13"/>
      <c r="EM24" s="13"/>
      <c r="EN24" s="13"/>
      <c r="EO24" s="13"/>
      <c r="EP24" s="13"/>
      <c r="EQ24" s="13"/>
      <c r="ER24" s="13"/>
      <c r="ES24" s="13"/>
      <c r="ET24" s="13"/>
      <c r="EU24" s="13"/>
      <c r="EV24" s="13"/>
      <c r="EW24" s="13"/>
      <c r="EX24" s="13"/>
      <c r="EY24" s="13"/>
      <c r="EZ24" s="13"/>
      <c r="FA24" s="13"/>
      <c r="FB24" s="13"/>
      <c r="FC24" s="13"/>
      <c r="FD24" s="13"/>
      <c r="FE24" s="13"/>
      <c r="FF24" s="13"/>
      <c r="FG24" s="13"/>
      <c r="FH24" s="13"/>
      <c r="FI24" s="13"/>
      <c r="FJ24" s="13"/>
      <c r="FK24" s="13"/>
      <c r="FL24" s="13"/>
      <c r="FM24" s="13"/>
      <c r="FN24" s="13"/>
      <c r="FO24" s="13"/>
    </row>
    <row r="25" spans="1:171" s="41" customFormat="1" x14ac:dyDescent="0.2">
      <c r="A25" s="23"/>
      <c r="B25" s="23"/>
      <c r="C25" s="23"/>
      <c r="D25" s="23"/>
      <c r="E25" s="23"/>
      <c r="F25" s="23"/>
      <c r="G25" s="61" t="s">
        <v>68</v>
      </c>
      <c r="H25" s="68">
        <f>H15+H16</f>
        <v>25</v>
      </c>
      <c r="I25" s="69" t="s">
        <v>69</v>
      </c>
      <c r="J25" s="23"/>
      <c r="K25" s="23"/>
      <c r="L25" s="23"/>
      <c r="N25" s="39"/>
      <c r="R25" s="45"/>
      <c r="S25" s="45"/>
      <c r="T25" s="47"/>
      <c r="U25" s="47"/>
      <c r="V25" s="47"/>
      <c r="W25" s="47"/>
      <c r="X25" s="47"/>
      <c r="Y25" s="47"/>
      <c r="Z25" s="47"/>
      <c r="AA25" s="47"/>
      <c r="AB25" s="47"/>
      <c r="AC25" s="47"/>
      <c r="AD25" s="47"/>
      <c r="AE25" s="13"/>
      <c r="AF25" s="13"/>
      <c r="AG25" s="13"/>
      <c r="AH25" s="13"/>
      <c r="AI25" s="13"/>
      <c r="AJ25" s="13"/>
      <c r="AK25" s="13"/>
      <c r="AL25" s="13"/>
      <c r="AM25" s="13"/>
      <c r="AN25" s="13"/>
      <c r="AO25" s="13"/>
      <c r="AP25" s="13"/>
      <c r="AQ25" s="13"/>
      <c r="AR25" s="13"/>
      <c r="AS25" s="13"/>
      <c r="AT25" s="13"/>
      <c r="AU25" s="13"/>
      <c r="AV25" s="13"/>
      <c r="AW25" s="13"/>
      <c r="AX25" s="13"/>
      <c r="AY25" s="13"/>
      <c r="AZ25" s="13"/>
      <c r="BA25" s="13"/>
      <c r="BB25" s="13"/>
      <c r="BC25" s="13"/>
      <c r="BD25" s="13"/>
      <c r="BE25" s="13"/>
      <c r="BF25" s="13"/>
      <c r="BG25" s="13"/>
      <c r="BH25" s="13"/>
      <c r="BI25" s="13"/>
      <c r="BJ25" s="13"/>
      <c r="BK25" s="13"/>
      <c r="BL25" s="13"/>
      <c r="BM25" s="13"/>
      <c r="BN25" s="13"/>
      <c r="BO25" s="13"/>
      <c r="BP25" s="13"/>
      <c r="BQ25" s="13"/>
      <c r="BR25" s="13"/>
      <c r="BS25" s="13"/>
      <c r="BT25" s="13"/>
      <c r="BU25" s="13"/>
      <c r="BV25" s="13"/>
      <c r="BW25" s="13"/>
      <c r="BX25" s="13"/>
      <c r="BY25" s="13"/>
      <c r="BZ25" s="13"/>
      <c r="CA25" s="13"/>
      <c r="CB25" s="13"/>
      <c r="CC25" s="13"/>
      <c r="CD25" s="13"/>
      <c r="CE25" s="13"/>
      <c r="CF25" s="13"/>
      <c r="CG25" s="13"/>
      <c r="CH25" s="13"/>
      <c r="CI25" s="13"/>
      <c r="CJ25" s="13"/>
      <c r="CK25" s="13"/>
      <c r="CL25" s="13"/>
      <c r="CM25" s="13"/>
      <c r="CN25" s="13"/>
      <c r="CO25" s="13"/>
      <c r="CP25" s="13"/>
      <c r="CQ25" s="13"/>
      <c r="CR25" s="13"/>
      <c r="CS25" s="13"/>
      <c r="CT25" s="13"/>
      <c r="CU25" s="13"/>
      <c r="CV25" s="13"/>
      <c r="CW25" s="13"/>
      <c r="CX25" s="13"/>
      <c r="CY25" s="13"/>
      <c r="CZ25" s="13"/>
      <c r="DA25" s="13"/>
      <c r="DB25" s="13"/>
      <c r="DC25" s="13"/>
      <c r="DD25" s="13"/>
      <c r="DE25" s="13"/>
      <c r="DF25" s="13"/>
      <c r="DG25" s="13"/>
      <c r="DH25" s="13"/>
      <c r="DI25" s="13"/>
      <c r="DJ25" s="13"/>
      <c r="DK25" s="13"/>
      <c r="DL25" s="13"/>
      <c r="DM25" s="13"/>
      <c r="DN25" s="13"/>
      <c r="DO25" s="13"/>
      <c r="DP25" s="13"/>
      <c r="DQ25" s="13"/>
      <c r="DR25" s="13"/>
      <c r="DS25" s="13"/>
      <c r="DT25" s="13"/>
      <c r="DU25" s="13"/>
      <c r="DV25" s="13"/>
      <c r="DW25" s="13"/>
      <c r="DX25" s="13"/>
      <c r="DY25" s="13"/>
      <c r="DZ25" s="13"/>
      <c r="EA25" s="13"/>
      <c r="EB25" s="13"/>
      <c r="EC25" s="13"/>
      <c r="ED25" s="13"/>
      <c r="EE25" s="13"/>
      <c r="EF25" s="13"/>
      <c r="EG25" s="13"/>
      <c r="EH25" s="13"/>
      <c r="EI25" s="13"/>
      <c r="EJ25" s="13"/>
      <c r="EK25" s="13"/>
      <c r="EL25" s="13"/>
      <c r="EM25" s="13"/>
      <c r="EN25" s="13"/>
      <c r="EO25" s="13"/>
      <c r="EP25" s="13"/>
      <c r="EQ25" s="13"/>
      <c r="ER25" s="13"/>
      <c r="ES25" s="13"/>
      <c r="ET25" s="13"/>
      <c r="EU25" s="13"/>
      <c r="EV25" s="13"/>
      <c r="EW25" s="13"/>
      <c r="EX25" s="13"/>
      <c r="EY25" s="13"/>
      <c r="EZ25" s="13"/>
      <c r="FA25" s="13"/>
      <c r="FB25" s="13"/>
      <c r="FC25" s="13"/>
      <c r="FD25" s="13"/>
      <c r="FE25" s="13"/>
      <c r="FF25" s="13"/>
      <c r="FG25" s="13"/>
      <c r="FH25" s="13"/>
      <c r="FI25" s="13"/>
      <c r="FJ25" s="13"/>
      <c r="FK25" s="13"/>
      <c r="FL25" s="13"/>
      <c r="FM25" s="13"/>
      <c r="FN25" s="13"/>
      <c r="FO25" s="13"/>
    </row>
    <row r="26" spans="1:171" s="41" customFormat="1" x14ac:dyDescent="0.2">
      <c r="A26" s="23"/>
      <c r="B26" s="23"/>
      <c r="C26" s="23"/>
      <c r="D26" s="23"/>
      <c r="E26" s="23"/>
      <c r="F26" s="23"/>
      <c r="G26" s="24" t="s">
        <v>70</v>
      </c>
      <c r="H26" s="70">
        <f>H25-H17</f>
        <v>20</v>
      </c>
      <c r="I26" s="23" t="s">
        <v>60</v>
      </c>
      <c r="J26" s="23"/>
      <c r="K26" s="23"/>
      <c r="L26" s="23"/>
      <c r="N26" s="39"/>
      <c r="R26" s="45"/>
      <c r="S26" s="45"/>
      <c r="T26" s="47"/>
      <c r="U26" s="47"/>
      <c r="V26" s="47"/>
      <c r="W26" s="47"/>
      <c r="X26" s="47"/>
      <c r="Y26" s="47"/>
      <c r="Z26" s="47"/>
      <c r="AA26" s="47"/>
      <c r="AB26" s="47"/>
      <c r="AC26" s="47"/>
      <c r="AD26" s="47"/>
      <c r="AE26" s="13"/>
      <c r="AF26" s="13"/>
      <c r="AG26" s="13"/>
      <c r="AH26" s="13"/>
      <c r="AI26" s="13"/>
      <c r="AJ26" s="13"/>
      <c r="AK26" s="13"/>
      <c r="AL26" s="13"/>
      <c r="AM26" s="13"/>
      <c r="AN26" s="13"/>
      <c r="AO26" s="13"/>
      <c r="AP26" s="13"/>
      <c r="AQ26" s="13"/>
      <c r="AR26" s="13"/>
      <c r="AS26" s="13"/>
      <c r="AT26" s="13"/>
      <c r="AU26" s="13"/>
      <c r="AV26" s="13"/>
      <c r="AW26" s="13"/>
      <c r="AX26" s="13"/>
      <c r="AY26" s="13"/>
      <c r="AZ26" s="13"/>
      <c r="BA26" s="13"/>
      <c r="BB26" s="13"/>
      <c r="BC26" s="13"/>
      <c r="BD26" s="13"/>
      <c r="BE26" s="13"/>
      <c r="BF26" s="13"/>
      <c r="BG26" s="13"/>
      <c r="BH26" s="13"/>
      <c r="BI26" s="13"/>
      <c r="BJ26" s="13"/>
      <c r="BK26" s="13"/>
      <c r="BL26" s="13"/>
      <c r="BM26" s="13"/>
      <c r="BN26" s="13"/>
      <c r="BO26" s="13"/>
      <c r="BP26" s="13"/>
      <c r="BQ26" s="13"/>
      <c r="BR26" s="13"/>
      <c r="BS26" s="13"/>
      <c r="BT26" s="13"/>
      <c r="BU26" s="13"/>
      <c r="BV26" s="13"/>
      <c r="BW26" s="13"/>
      <c r="BX26" s="13"/>
      <c r="BY26" s="13"/>
      <c r="BZ26" s="13"/>
      <c r="CA26" s="13"/>
      <c r="CB26" s="13"/>
      <c r="CC26" s="13"/>
      <c r="CD26" s="13"/>
      <c r="CE26" s="13"/>
      <c r="CF26" s="13"/>
      <c r="CG26" s="13"/>
      <c r="CH26" s="13"/>
      <c r="CI26" s="13"/>
      <c r="CJ26" s="13"/>
      <c r="CK26" s="13"/>
      <c r="CL26" s="13"/>
      <c r="CM26" s="13"/>
      <c r="CN26" s="13"/>
      <c r="CO26" s="13"/>
      <c r="CP26" s="13"/>
      <c r="CQ26" s="13"/>
      <c r="CR26" s="13"/>
      <c r="CS26" s="13"/>
      <c r="CT26" s="13"/>
      <c r="CU26" s="13"/>
      <c r="CV26" s="13"/>
      <c r="CW26" s="13"/>
      <c r="CX26" s="13"/>
      <c r="CY26" s="13"/>
      <c r="CZ26" s="13"/>
      <c r="DA26" s="13"/>
      <c r="DB26" s="13"/>
      <c r="DC26" s="13"/>
      <c r="DD26" s="13"/>
      <c r="DE26" s="13"/>
      <c r="DF26" s="13"/>
      <c r="DG26" s="13"/>
      <c r="DH26" s="13"/>
      <c r="DI26" s="13"/>
      <c r="DJ26" s="13"/>
      <c r="DK26" s="13"/>
      <c r="DL26" s="13"/>
      <c r="DM26" s="13"/>
      <c r="DN26" s="13"/>
      <c r="DO26" s="13"/>
      <c r="DP26" s="13"/>
      <c r="DQ26" s="13"/>
      <c r="DR26" s="13"/>
      <c r="DS26" s="13"/>
      <c r="DT26" s="13"/>
      <c r="DU26" s="13"/>
      <c r="DV26" s="13"/>
      <c r="DW26" s="13"/>
      <c r="DX26" s="13"/>
      <c r="DY26" s="13"/>
      <c r="DZ26" s="13"/>
      <c r="EA26" s="13"/>
      <c r="EB26" s="13"/>
      <c r="EC26" s="13"/>
      <c r="ED26" s="13"/>
      <c r="EE26" s="13"/>
      <c r="EF26" s="13"/>
      <c r="EG26" s="13"/>
      <c r="EH26" s="13"/>
      <c r="EI26" s="13"/>
      <c r="EJ26" s="13"/>
      <c r="EK26" s="13"/>
      <c r="EL26" s="13"/>
      <c r="EM26" s="13"/>
      <c r="EN26" s="13"/>
      <c r="EO26" s="13"/>
      <c r="EP26" s="13"/>
      <c r="EQ26" s="13"/>
      <c r="ER26" s="13"/>
      <c r="ES26" s="13"/>
      <c r="ET26" s="13"/>
      <c r="EU26" s="13"/>
      <c r="EV26" s="13"/>
      <c r="EW26" s="13"/>
      <c r="EX26" s="13"/>
      <c r="EY26" s="13"/>
      <c r="EZ26" s="13"/>
      <c r="FA26" s="13"/>
      <c r="FB26" s="13"/>
      <c r="FC26" s="13"/>
      <c r="FD26" s="13"/>
      <c r="FE26" s="13"/>
      <c r="FF26" s="13"/>
      <c r="FG26" s="13"/>
      <c r="FH26" s="13"/>
      <c r="FI26" s="13"/>
      <c r="FJ26" s="13"/>
      <c r="FK26" s="13"/>
      <c r="FL26" s="13"/>
      <c r="FM26" s="13"/>
      <c r="FN26" s="13"/>
      <c r="FO26" s="13"/>
    </row>
    <row r="27" spans="1:171" s="41" customFormat="1" x14ac:dyDescent="0.2">
      <c r="A27" s="23"/>
      <c r="B27" s="23"/>
      <c r="C27" s="23"/>
      <c r="D27" s="23"/>
      <c r="E27" s="23"/>
      <c r="F27" s="23"/>
      <c r="G27" s="23"/>
      <c r="H27" s="23"/>
      <c r="I27" s="23"/>
      <c r="J27" s="23"/>
      <c r="K27" s="23"/>
      <c r="L27" s="23"/>
      <c r="N27" s="39"/>
      <c r="R27" s="45"/>
      <c r="S27" s="45"/>
      <c r="T27" s="47"/>
      <c r="U27" s="47"/>
      <c r="V27" s="47"/>
      <c r="W27" s="47"/>
      <c r="X27" s="47"/>
      <c r="Y27" s="47"/>
      <c r="Z27" s="47"/>
      <c r="AA27" s="47"/>
      <c r="AB27" s="47"/>
      <c r="AC27" s="47"/>
      <c r="AD27" s="47"/>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c r="BM27" s="13"/>
      <c r="BN27" s="13"/>
      <c r="BO27" s="13"/>
      <c r="BP27" s="13"/>
      <c r="BQ27" s="13"/>
      <c r="BR27" s="13"/>
      <c r="BS27" s="13"/>
      <c r="BT27" s="13"/>
      <c r="BU27" s="13"/>
      <c r="BV27" s="13"/>
      <c r="BW27" s="13"/>
      <c r="BX27" s="13"/>
      <c r="BY27" s="13"/>
      <c r="BZ27" s="13"/>
      <c r="CA27" s="13"/>
      <c r="CB27" s="13"/>
      <c r="CC27" s="13"/>
      <c r="CD27" s="13"/>
      <c r="CE27" s="13"/>
      <c r="CF27" s="13"/>
      <c r="CG27" s="13"/>
      <c r="CH27" s="13"/>
      <c r="CI27" s="13"/>
      <c r="CJ27" s="13"/>
      <c r="CK27" s="13"/>
      <c r="CL27" s="13"/>
      <c r="CM27" s="13"/>
      <c r="CN27" s="13"/>
      <c r="CO27" s="13"/>
      <c r="CP27" s="13"/>
      <c r="CQ27" s="13"/>
      <c r="CR27" s="13"/>
      <c r="CS27" s="13"/>
      <c r="CT27" s="13"/>
      <c r="CU27" s="13"/>
      <c r="CV27" s="13"/>
      <c r="CW27" s="13"/>
      <c r="CX27" s="13"/>
      <c r="CY27" s="13"/>
      <c r="CZ27" s="13"/>
      <c r="DA27" s="13"/>
      <c r="DB27" s="13"/>
      <c r="DC27" s="13"/>
      <c r="DD27" s="13"/>
      <c r="DE27" s="13"/>
      <c r="DF27" s="13"/>
      <c r="DG27" s="13"/>
      <c r="DH27" s="13"/>
      <c r="DI27" s="13"/>
      <c r="DJ27" s="13"/>
      <c r="DK27" s="13"/>
      <c r="DL27" s="13"/>
      <c r="DM27" s="13"/>
      <c r="DN27" s="13"/>
      <c r="DO27" s="13"/>
      <c r="DP27" s="13"/>
      <c r="DQ27" s="13"/>
      <c r="DR27" s="13"/>
      <c r="DS27" s="13"/>
      <c r="DT27" s="13"/>
      <c r="DU27" s="13"/>
      <c r="DV27" s="13"/>
      <c r="DW27" s="13"/>
      <c r="DX27" s="13"/>
      <c r="DY27" s="13"/>
      <c r="DZ27" s="13"/>
      <c r="EA27" s="13"/>
      <c r="EB27" s="13"/>
      <c r="EC27" s="13"/>
      <c r="ED27" s="13"/>
      <c r="EE27" s="13"/>
      <c r="EF27" s="13"/>
      <c r="EG27" s="13"/>
      <c r="EH27" s="13"/>
      <c r="EI27" s="13"/>
      <c r="EJ27" s="13"/>
      <c r="EK27" s="13"/>
      <c r="EL27" s="13"/>
      <c r="EM27" s="13"/>
      <c r="EN27" s="13"/>
      <c r="EO27" s="13"/>
      <c r="EP27" s="13"/>
      <c r="EQ27" s="13"/>
      <c r="ER27" s="13"/>
      <c r="ES27" s="13"/>
      <c r="ET27" s="13"/>
      <c r="EU27" s="13"/>
      <c r="EV27" s="13"/>
      <c r="EW27" s="13"/>
      <c r="EX27" s="13"/>
      <c r="EY27" s="13"/>
      <c r="EZ27" s="13"/>
      <c r="FA27" s="13"/>
      <c r="FB27" s="13"/>
      <c r="FC27" s="13"/>
      <c r="FD27" s="13"/>
      <c r="FE27" s="13"/>
      <c r="FF27" s="13"/>
      <c r="FG27" s="13"/>
      <c r="FH27" s="13"/>
      <c r="FI27" s="13"/>
      <c r="FJ27" s="13"/>
      <c r="FK27" s="13"/>
      <c r="FL27" s="13"/>
      <c r="FM27" s="13"/>
      <c r="FN27" s="13"/>
      <c r="FO27" s="13"/>
    </row>
    <row r="28" spans="1:171" x14ac:dyDescent="0.2">
      <c r="A28" s="23"/>
      <c r="B28" s="23"/>
      <c r="C28" s="23"/>
      <c r="D28" s="23"/>
      <c r="E28" s="23"/>
      <c r="F28" s="23"/>
      <c r="G28" s="23"/>
      <c r="H28" s="23"/>
      <c r="I28" s="23"/>
      <c r="J28" s="23"/>
      <c r="K28" s="23"/>
    </row>
    <row r="29" spans="1:171" s="41" customFormat="1" x14ac:dyDescent="0.2">
      <c r="A29" s="23"/>
      <c r="B29" s="23"/>
      <c r="C29" s="23"/>
      <c r="D29" s="23"/>
      <c r="E29" s="23"/>
      <c r="F29" s="23"/>
      <c r="G29" s="23"/>
      <c r="H29" s="23"/>
      <c r="I29" s="23"/>
      <c r="J29" s="23"/>
      <c r="K29" s="23"/>
      <c r="L29" s="23"/>
      <c r="N29" s="39"/>
      <c r="R29" s="45"/>
      <c r="S29" s="45"/>
      <c r="T29" s="47"/>
      <c r="U29" s="47"/>
      <c r="V29" s="47"/>
      <c r="W29" s="47"/>
      <c r="X29" s="47"/>
      <c r="Y29" s="47"/>
      <c r="Z29" s="47"/>
      <c r="AA29" s="47"/>
      <c r="AB29" s="47"/>
      <c r="AC29" s="47"/>
      <c r="AD29" s="47"/>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13"/>
      <c r="BS29" s="13"/>
      <c r="BT29" s="13"/>
      <c r="BU29" s="13"/>
      <c r="BV29" s="13"/>
      <c r="BW29" s="13"/>
      <c r="BX29" s="13"/>
      <c r="BY29" s="13"/>
      <c r="BZ29" s="13"/>
      <c r="CA29" s="13"/>
      <c r="CB29" s="13"/>
      <c r="CC29" s="13"/>
      <c r="CD29" s="13"/>
      <c r="CE29" s="13"/>
      <c r="CF29" s="13"/>
      <c r="CG29" s="13"/>
      <c r="CH29" s="13"/>
      <c r="CI29" s="13"/>
      <c r="CJ29" s="13"/>
      <c r="CK29" s="13"/>
      <c r="CL29" s="13"/>
      <c r="CM29" s="13"/>
      <c r="CN29" s="13"/>
      <c r="CO29" s="13"/>
      <c r="CP29" s="13"/>
      <c r="CQ29" s="13"/>
      <c r="CR29" s="13"/>
      <c r="CS29" s="13"/>
      <c r="CT29" s="13"/>
      <c r="CU29" s="13"/>
      <c r="CV29" s="13"/>
      <c r="CW29" s="13"/>
      <c r="CX29" s="13"/>
      <c r="CY29" s="13"/>
      <c r="CZ29" s="13"/>
      <c r="DA29" s="13"/>
      <c r="DB29" s="13"/>
      <c r="DC29" s="13"/>
      <c r="DD29" s="13"/>
      <c r="DE29" s="13"/>
      <c r="DF29" s="13"/>
      <c r="DG29" s="13"/>
      <c r="DH29" s="13"/>
      <c r="DI29" s="13"/>
      <c r="DJ29" s="13"/>
      <c r="DK29" s="13"/>
      <c r="DL29" s="13"/>
      <c r="DM29" s="13"/>
      <c r="DN29" s="13"/>
      <c r="DO29" s="13"/>
      <c r="DP29" s="13"/>
      <c r="DQ29" s="13"/>
      <c r="DR29" s="13"/>
      <c r="DS29" s="13"/>
      <c r="DT29" s="13"/>
      <c r="DU29" s="13"/>
      <c r="DV29" s="13"/>
      <c r="DW29" s="13"/>
      <c r="DX29" s="13"/>
      <c r="DY29" s="13"/>
      <c r="DZ29" s="13"/>
      <c r="EA29" s="13"/>
      <c r="EB29" s="13"/>
      <c r="EC29" s="13"/>
      <c r="ED29" s="13"/>
      <c r="EE29" s="13"/>
      <c r="EF29" s="13"/>
      <c r="EG29" s="13"/>
      <c r="EH29" s="13"/>
      <c r="EI29" s="13"/>
      <c r="EJ29" s="13"/>
      <c r="EK29" s="13"/>
      <c r="EL29" s="13"/>
      <c r="EM29" s="13"/>
      <c r="EN29" s="13"/>
      <c r="EO29" s="13"/>
      <c r="EP29" s="13"/>
      <c r="EQ29" s="13"/>
      <c r="ER29" s="13"/>
      <c r="ES29" s="13"/>
      <c r="ET29" s="13"/>
      <c r="EU29" s="13"/>
      <c r="EV29" s="13"/>
      <c r="EW29" s="13"/>
      <c r="EX29" s="13"/>
      <c r="EY29" s="13"/>
      <c r="EZ29" s="13"/>
      <c r="FA29" s="13"/>
      <c r="FB29" s="13"/>
      <c r="FC29" s="13"/>
      <c r="FD29" s="13"/>
      <c r="FE29" s="13"/>
      <c r="FF29" s="13"/>
      <c r="FG29" s="13"/>
      <c r="FH29" s="13"/>
      <c r="FI29" s="13"/>
      <c r="FJ29" s="13"/>
      <c r="FK29" s="13"/>
      <c r="FL29" s="13"/>
      <c r="FM29" s="13"/>
      <c r="FN29" s="13"/>
      <c r="FO29" s="13"/>
    </row>
    <row r="30" spans="1:171" s="41" customFormat="1" x14ac:dyDescent="0.2">
      <c r="A30" s="23"/>
      <c r="B30" s="23"/>
      <c r="C30" s="23"/>
      <c r="D30" s="23"/>
      <c r="E30" s="23"/>
      <c r="F30" s="23"/>
      <c r="G30" s="23"/>
      <c r="H30" s="23"/>
      <c r="I30" s="23"/>
      <c r="J30" s="23"/>
      <c r="K30" s="23"/>
      <c r="L30" s="23"/>
      <c r="N30" s="39"/>
      <c r="R30" s="45"/>
      <c r="S30" s="45"/>
      <c r="T30" s="47"/>
      <c r="U30" s="47"/>
      <c r="V30" s="47"/>
      <c r="W30" s="47"/>
      <c r="X30" s="47"/>
      <c r="Y30" s="47"/>
      <c r="Z30" s="47"/>
      <c r="AA30" s="47"/>
      <c r="AB30" s="47"/>
      <c r="AC30" s="47"/>
      <c r="AD30" s="47"/>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V30" s="13"/>
      <c r="BW30" s="13"/>
      <c r="BX30" s="13"/>
      <c r="BY30" s="13"/>
      <c r="BZ30" s="13"/>
      <c r="CA30" s="13"/>
      <c r="CB30" s="13"/>
      <c r="CC30" s="13"/>
      <c r="CD30" s="13"/>
      <c r="CE30" s="13"/>
      <c r="CF30" s="13"/>
      <c r="CG30" s="13"/>
      <c r="CH30" s="13"/>
      <c r="CI30" s="13"/>
      <c r="CJ30" s="13"/>
      <c r="CK30" s="13"/>
      <c r="CL30" s="13"/>
      <c r="CM30" s="13"/>
      <c r="CN30" s="13"/>
      <c r="CO30" s="13"/>
      <c r="CP30" s="13"/>
      <c r="CQ30" s="13"/>
      <c r="CR30" s="13"/>
      <c r="CS30" s="13"/>
      <c r="CT30" s="13"/>
      <c r="CU30" s="13"/>
      <c r="CV30" s="13"/>
      <c r="CW30" s="13"/>
      <c r="CX30" s="13"/>
      <c r="CY30" s="13"/>
      <c r="CZ30" s="13"/>
      <c r="DA30" s="13"/>
      <c r="DB30" s="13"/>
      <c r="DC30" s="13"/>
      <c r="DD30" s="13"/>
      <c r="DE30" s="13"/>
      <c r="DF30" s="13"/>
      <c r="DG30" s="13"/>
      <c r="DH30" s="13"/>
      <c r="DI30" s="13"/>
      <c r="DJ30" s="13"/>
      <c r="DK30" s="13"/>
      <c r="DL30" s="13"/>
      <c r="DM30" s="13"/>
      <c r="DN30" s="13"/>
      <c r="DO30" s="13"/>
      <c r="DP30" s="13"/>
      <c r="DQ30" s="13"/>
      <c r="DR30" s="13"/>
      <c r="DS30" s="13"/>
      <c r="DT30" s="13"/>
      <c r="DU30" s="13"/>
      <c r="DV30" s="13"/>
      <c r="DW30" s="13"/>
      <c r="DX30" s="13"/>
      <c r="DY30" s="13"/>
      <c r="DZ30" s="13"/>
      <c r="EA30" s="13"/>
      <c r="EB30" s="13"/>
      <c r="EC30" s="13"/>
      <c r="ED30" s="13"/>
      <c r="EE30" s="13"/>
      <c r="EF30" s="13"/>
      <c r="EG30" s="13"/>
      <c r="EH30" s="13"/>
      <c r="EI30" s="13"/>
      <c r="EJ30" s="13"/>
      <c r="EK30" s="13"/>
      <c r="EL30" s="13"/>
      <c r="EM30" s="13"/>
      <c r="EN30" s="13"/>
      <c r="EO30" s="13"/>
      <c r="EP30" s="13"/>
      <c r="EQ30" s="13"/>
      <c r="ER30" s="13"/>
      <c r="ES30" s="13"/>
      <c r="ET30" s="13"/>
      <c r="EU30" s="13"/>
      <c r="EV30" s="13"/>
      <c r="EW30" s="13"/>
      <c r="EX30" s="13"/>
      <c r="EY30" s="13"/>
      <c r="EZ30" s="13"/>
      <c r="FA30" s="13"/>
      <c r="FB30" s="13"/>
      <c r="FC30" s="13"/>
      <c r="FD30" s="13"/>
      <c r="FE30" s="13"/>
      <c r="FF30" s="13"/>
      <c r="FG30" s="13"/>
      <c r="FH30" s="13"/>
      <c r="FI30" s="13"/>
      <c r="FJ30" s="13"/>
      <c r="FK30" s="13"/>
      <c r="FL30" s="13"/>
      <c r="FM30" s="13"/>
      <c r="FN30" s="13"/>
      <c r="FO30" s="13"/>
    </row>
    <row r="31" spans="1:171" s="41" customFormat="1" x14ac:dyDescent="0.2">
      <c r="A31" s="23"/>
      <c r="B31" s="23"/>
      <c r="C31" s="23"/>
      <c r="D31" s="23"/>
      <c r="E31" s="23"/>
      <c r="F31" s="23"/>
      <c r="G31" s="23"/>
      <c r="H31" s="23"/>
      <c r="I31" s="23"/>
      <c r="J31" s="23"/>
      <c r="K31" s="23"/>
      <c r="L31" s="23"/>
      <c r="N31" s="39"/>
      <c r="R31" s="45"/>
      <c r="S31" s="45"/>
      <c r="T31" s="47"/>
      <c r="U31" s="47"/>
      <c r="V31" s="47"/>
      <c r="W31" s="47"/>
      <c r="X31" s="47"/>
      <c r="Y31" s="47"/>
      <c r="Z31" s="47"/>
      <c r="AA31" s="47"/>
      <c r="AB31" s="47"/>
      <c r="AC31" s="47"/>
      <c r="AD31" s="47"/>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13"/>
      <c r="BS31" s="13"/>
      <c r="BT31" s="13"/>
      <c r="BU31" s="13"/>
      <c r="BV31" s="13"/>
      <c r="BW31" s="13"/>
      <c r="BX31" s="13"/>
      <c r="BY31" s="13"/>
      <c r="BZ31" s="13"/>
      <c r="CA31" s="13"/>
      <c r="CB31" s="13"/>
      <c r="CC31" s="13"/>
      <c r="CD31" s="13"/>
      <c r="CE31" s="13"/>
      <c r="CF31" s="13"/>
      <c r="CG31" s="13"/>
      <c r="CH31" s="13"/>
      <c r="CI31" s="13"/>
      <c r="CJ31" s="13"/>
      <c r="CK31" s="13"/>
      <c r="CL31" s="13"/>
      <c r="CM31" s="13"/>
      <c r="CN31" s="13"/>
      <c r="CO31" s="13"/>
      <c r="CP31" s="13"/>
      <c r="CQ31" s="13"/>
      <c r="CR31" s="13"/>
      <c r="CS31" s="13"/>
      <c r="CT31" s="13"/>
      <c r="CU31" s="13"/>
      <c r="CV31" s="13"/>
      <c r="CW31" s="13"/>
      <c r="CX31" s="13"/>
      <c r="CY31" s="13"/>
      <c r="CZ31" s="13"/>
      <c r="DA31" s="13"/>
      <c r="DB31" s="13"/>
      <c r="DC31" s="13"/>
      <c r="DD31" s="13"/>
      <c r="DE31" s="13"/>
      <c r="DF31" s="13"/>
      <c r="DG31" s="13"/>
      <c r="DH31" s="13"/>
      <c r="DI31" s="13"/>
      <c r="DJ31" s="13"/>
      <c r="DK31" s="13"/>
      <c r="DL31" s="13"/>
      <c r="DM31" s="13"/>
      <c r="DN31" s="13"/>
      <c r="DO31" s="13"/>
      <c r="DP31" s="13"/>
      <c r="DQ31" s="13"/>
      <c r="DR31" s="13"/>
      <c r="DS31" s="13"/>
      <c r="DT31" s="13"/>
      <c r="DU31" s="13"/>
      <c r="DV31" s="13"/>
      <c r="DW31" s="13"/>
      <c r="DX31" s="13"/>
      <c r="DY31" s="13"/>
      <c r="DZ31" s="13"/>
      <c r="EA31" s="13"/>
      <c r="EB31" s="13"/>
      <c r="EC31" s="13"/>
      <c r="ED31" s="13"/>
      <c r="EE31" s="13"/>
      <c r="EF31" s="13"/>
      <c r="EG31" s="13"/>
      <c r="EH31" s="13"/>
      <c r="EI31" s="13"/>
      <c r="EJ31" s="13"/>
      <c r="EK31" s="13"/>
      <c r="EL31" s="13"/>
      <c r="EM31" s="13"/>
      <c r="EN31" s="13"/>
      <c r="EO31" s="13"/>
      <c r="EP31" s="13"/>
      <c r="EQ31" s="13"/>
      <c r="ER31" s="13"/>
      <c r="ES31" s="13"/>
      <c r="ET31" s="13"/>
      <c r="EU31" s="13"/>
      <c r="EV31" s="13"/>
      <c r="EW31" s="13"/>
      <c r="EX31" s="13"/>
      <c r="EY31" s="13"/>
      <c r="EZ31" s="13"/>
      <c r="FA31" s="13"/>
      <c r="FB31" s="13"/>
      <c r="FC31" s="13"/>
      <c r="FD31" s="13"/>
      <c r="FE31" s="13"/>
      <c r="FF31" s="13"/>
      <c r="FG31" s="13"/>
      <c r="FH31" s="13"/>
      <c r="FI31" s="13"/>
      <c r="FJ31" s="13"/>
      <c r="FK31" s="13"/>
      <c r="FL31" s="13"/>
      <c r="FM31" s="13"/>
      <c r="FN31" s="13"/>
      <c r="FO31" s="13"/>
    </row>
    <row r="32" spans="1:171" s="41" customFormat="1" x14ac:dyDescent="0.2">
      <c r="A32" s="23"/>
      <c r="B32" s="23"/>
      <c r="C32" s="23"/>
      <c r="D32" s="23"/>
      <c r="E32" s="23"/>
      <c r="F32" s="23"/>
      <c r="G32" s="23"/>
      <c r="H32" s="23"/>
      <c r="I32" s="23"/>
      <c r="J32" s="23"/>
      <c r="K32" s="23"/>
      <c r="L32" s="23"/>
      <c r="N32" s="39"/>
      <c r="R32" s="45"/>
      <c r="S32" s="45"/>
      <c r="T32" s="47"/>
      <c r="U32" s="47"/>
      <c r="V32" s="47"/>
      <c r="W32" s="47"/>
      <c r="X32" s="47"/>
      <c r="Y32" s="47"/>
      <c r="Z32" s="47"/>
      <c r="AA32" s="47"/>
      <c r="AB32" s="47"/>
      <c r="AC32" s="47"/>
      <c r="AD32" s="47"/>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c r="BM32" s="13"/>
      <c r="BN32" s="13"/>
      <c r="BO32" s="13"/>
      <c r="BP32" s="13"/>
      <c r="BQ32" s="13"/>
      <c r="BR32" s="13"/>
      <c r="BS32" s="13"/>
      <c r="BT32" s="13"/>
      <c r="BU32" s="13"/>
      <c r="BV32" s="13"/>
      <c r="BW32" s="13"/>
      <c r="BX32" s="13"/>
      <c r="BY32" s="13"/>
      <c r="BZ32" s="13"/>
      <c r="CA32" s="13"/>
      <c r="CB32" s="13"/>
      <c r="CC32" s="13"/>
      <c r="CD32" s="13"/>
      <c r="CE32" s="13"/>
      <c r="CF32" s="13"/>
      <c r="CG32" s="13"/>
      <c r="CH32" s="13"/>
      <c r="CI32" s="13"/>
      <c r="CJ32" s="13"/>
      <c r="CK32" s="13"/>
      <c r="CL32" s="13"/>
      <c r="CM32" s="13"/>
      <c r="CN32" s="13"/>
      <c r="CO32" s="13"/>
      <c r="CP32" s="13"/>
      <c r="CQ32" s="13"/>
      <c r="CR32" s="13"/>
      <c r="CS32" s="13"/>
      <c r="CT32" s="13"/>
      <c r="CU32" s="13"/>
      <c r="CV32" s="13"/>
      <c r="CW32" s="13"/>
      <c r="CX32" s="13"/>
      <c r="CY32" s="13"/>
      <c r="CZ32" s="13"/>
      <c r="DA32" s="13"/>
      <c r="DB32" s="13"/>
      <c r="DC32" s="13"/>
      <c r="DD32" s="13"/>
      <c r="DE32" s="13"/>
      <c r="DF32" s="13"/>
      <c r="DG32" s="13"/>
      <c r="DH32" s="13"/>
      <c r="DI32" s="13"/>
      <c r="DJ32" s="13"/>
      <c r="DK32" s="13"/>
      <c r="DL32" s="13"/>
      <c r="DM32" s="13"/>
      <c r="DN32" s="13"/>
      <c r="DO32" s="13"/>
      <c r="DP32" s="13"/>
      <c r="DQ32" s="13"/>
      <c r="DR32" s="13"/>
      <c r="DS32" s="13"/>
      <c r="DT32" s="13"/>
      <c r="DU32" s="13"/>
      <c r="DV32" s="13"/>
      <c r="DW32" s="13"/>
      <c r="DX32" s="13"/>
      <c r="DY32" s="13"/>
      <c r="DZ32" s="13"/>
      <c r="EA32" s="13"/>
      <c r="EB32" s="13"/>
      <c r="EC32" s="13"/>
      <c r="ED32" s="13"/>
      <c r="EE32" s="13"/>
      <c r="EF32" s="13"/>
      <c r="EG32" s="13"/>
      <c r="EH32" s="13"/>
      <c r="EI32" s="13"/>
      <c r="EJ32" s="13"/>
      <c r="EK32" s="13"/>
      <c r="EL32" s="13"/>
      <c r="EM32" s="13"/>
      <c r="EN32" s="13"/>
      <c r="EO32" s="13"/>
      <c r="EP32" s="13"/>
      <c r="EQ32" s="13"/>
      <c r="ER32" s="13"/>
      <c r="ES32" s="13"/>
      <c r="ET32" s="13"/>
      <c r="EU32" s="13"/>
      <c r="EV32" s="13"/>
      <c r="EW32" s="13"/>
      <c r="EX32" s="13"/>
      <c r="EY32" s="13"/>
      <c r="EZ32" s="13"/>
      <c r="FA32" s="13"/>
      <c r="FB32" s="13"/>
      <c r="FC32" s="13"/>
      <c r="FD32" s="13"/>
      <c r="FE32" s="13"/>
      <c r="FF32" s="13"/>
      <c r="FG32" s="13"/>
      <c r="FH32" s="13"/>
      <c r="FI32" s="13"/>
      <c r="FJ32" s="13"/>
      <c r="FK32" s="13"/>
      <c r="FL32" s="13"/>
      <c r="FM32" s="13"/>
      <c r="FN32" s="13"/>
      <c r="FO32" s="13"/>
    </row>
    <row r="33" spans="1:171" s="23" customFormat="1" x14ac:dyDescent="0.2">
      <c r="A33" s="5"/>
      <c r="B33" s="55" t="s">
        <v>71</v>
      </c>
      <c r="L33" s="41"/>
      <c r="M33" s="41"/>
      <c r="N33" s="45"/>
      <c r="O33" s="45"/>
      <c r="P33" s="47"/>
      <c r="Q33" s="47"/>
      <c r="R33" s="47"/>
      <c r="S33" s="45"/>
      <c r="T33" s="47"/>
      <c r="U33" s="47"/>
      <c r="V33" s="47"/>
      <c r="W33" s="47"/>
      <c r="X33" s="47"/>
      <c r="Y33" s="47"/>
      <c r="Z33" s="47"/>
      <c r="AA33" s="47"/>
      <c r="AB33" s="47"/>
      <c r="AC33" s="47"/>
      <c r="AD33" s="47"/>
      <c r="AE33" s="13"/>
      <c r="AF33" s="13"/>
      <c r="AG33" s="13"/>
      <c r="AH33" s="13"/>
      <c r="AI33" s="13"/>
      <c r="AJ33" s="13"/>
      <c r="AK33" s="13"/>
      <c r="AL33" s="13"/>
      <c r="AM33" s="13"/>
      <c r="AN33" s="13"/>
      <c r="AO33" s="13"/>
      <c r="AP33" s="13"/>
      <c r="AQ33" s="13"/>
      <c r="AR33" s="13"/>
      <c r="AS33" s="13"/>
      <c r="AT33" s="13"/>
      <c r="AU33" s="13"/>
      <c r="AV33" s="13"/>
      <c r="AW33" s="13"/>
      <c r="AX33" s="13"/>
      <c r="AY33" s="13"/>
      <c r="AZ33" s="13"/>
      <c r="BA33" s="13"/>
      <c r="BB33" s="13"/>
      <c r="BC33" s="13"/>
      <c r="BD33" s="13"/>
      <c r="BE33" s="13"/>
      <c r="BF33" s="13"/>
      <c r="BG33" s="13"/>
      <c r="BH33" s="13"/>
      <c r="BI33" s="13"/>
      <c r="BJ33" s="13"/>
      <c r="BK33" s="13"/>
      <c r="BL33" s="13"/>
      <c r="BM33" s="13"/>
      <c r="BN33" s="13"/>
      <c r="BO33" s="13"/>
      <c r="BP33" s="13"/>
      <c r="BQ33" s="13"/>
      <c r="BR33" s="13"/>
      <c r="BS33" s="13"/>
      <c r="BT33" s="13"/>
      <c r="BU33" s="13"/>
      <c r="BV33" s="13"/>
      <c r="BW33" s="13"/>
      <c r="BX33" s="13"/>
      <c r="BY33" s="13"/>
      <c r="BZ33" s="13"/>
      <c r="CA33" s="13"/>
      <c r="CB33" s="13"/>
      <c r="CC33" s="13"/>
      <c r="CD33" s="13"/>
      <c r="CE33" s="13"/>
      <c r="CF33" s="13"/>
      <c r="CG33" s="13"/>
      <c r="CH33" s="13"/>
      <c r="CI33" s="13"/>
      <c r="CJ33" s="13"/>
      <c r="CK33" s="13"/>
      <c r="CL33" s="13"/>
      <c r="CM33" s="13"/>
      <c r="CN33" s="13"/>
      <c r="CO33" s="13"/>
      <c r="CP33" s="13"/>
      <c r="CQ33" s="13"/>
      <c r="CR33" s="13"/>
      <c r="CS33" s="13"/>
      <c r="CT33" s="13"/>
      <c r="CU33" s="13"/>
      <c r="CV33" s="13"/>
      <c r="CW33" s="13"/>
      <c r="CX33" s="13"/>
      <c r="CY33" s="13"/>
      <c r="CZ33" s="13"/>
      <c r="DA33" s="13"/>
      <c r="DB33" s="13"/>
      <c r="DC33" s="13"/>
      <c r="DD33" s="13"/>
      <c r="DE33" s="13"/>
      <c r="DF33" s="13"/>
      <c r="DG33" s="13"/>
      <c r="DH33" s="13"/>
      <c r="DI33" s="13"/>
      <c r="DJ33" s="13"/>
      <c r="DK33" s="13"/>
      <c r="DL33" s="13"/>
      <c r="DM33" s="13"/>
      <c r="DN33" s="13"/>
      <c r="DO33" s="13"/>
      <c r="DP33" s="13"/>
      <c r="DQ33" s="13"/>
      <c r="DR33" s="13"/>
      <c r="DS33" s="13"/>
      <c r="DT33" s="13"/>
      <c r="DU33" s="13"/>
      <c r="DV33" s="13"/>
      <c r="DW33" s="13"/>
      <c r="DX33" s="13"/>
      <c r="DY33" s="13"/>
      <c r="DZ33" s="13"/>
      <c r="EA33" s="13"/>
      <c r="EB33" s="13"/>
      <c r="EC33" s="13"/>
      <c r="ED33" s="13"/>
      <c r="EE33" s="13"/>
      <c r="EF33" s="13"/>
      <c r="EG33" s="13"/>
      <c r="EH33" s="13"/>
      <c r="EI33" s="13"/>
      <c r="EJ33" s="13"/>
      <c r="EK33" s="13"/>
      <c r="EL33" s="13"/>
      <c r="EM33" s="13"/>
      <c r="EN33" s="13"/>
      <c r="EO33" s="13"/>
      <c r="EP33" s="13"/>
      <c r="EQ33" s="13"/>
      <c r="ER33" s="13"/>
      <c r="ES33" s="13"/>
      <c r="ET33" s="13"/>
      <c r="EU33" s="13"/>
      <c r="EV33" s="13"/>
      <c r="EW33" s="13"/>
      <c r="EX33" s="13"/>
      <c r="EY33" s="13"/>
      <c r="EZ33" s="13"/>
      <c r="FA33" s="13"/>
      <c r="FB33" s="13"/>
      <c r="FC33" s="13"/>
      <c r="FD33" s="13"/>
      <c r="FE33" s="13"/>
      <c r="FF33" s="13"/>
      <c r="FG33" s="13"/>
      <c r="FH33" s="13"/>
      <c r="FI33" s="13"/>
      <c r="FJ33" s="13"/>
      <c r="FK33" s="13"/>
      <c r="FL33" s="13"/>
      <c r="FM33" s="13"/>
      <c r="FN33" s="13"/>
      <c r="FO33" s="13"/>
    </row>
    <row r="34" spans="1:171" s="23" customFormat="1" x14ac:dyDescent="0.2">
      <c r="L34" s="41"/>
      <c r="M34" s="41"/>
      <c r="N34" s="45"/>
      <c r="O34" s="45"/>
      <c r="P34" s="47"/>
      <c r="Q34" s="47"/>
      <c r="R34" s="47"/>
      <c r="S34" s="45"/>
      <c r="T34" s="47"/>
      <c r="U34" s="47"/>
      <c r="V34" s="47"/>
      <c r="W34" s="47"/>
      <c r="X34" s="47"/>
      <c r="Y34" s="47"/>
      <c r="Z34" s="47"/>
      <c r="AA34" s="47"/>
      <c r="AB34" s="47"/>
      <c r="AC34" s="47"/>
      <c r="AD34" s="47"/>
      <c r="AE34" s="13"/>
      <c r="AF34" s="13"/>
      <c r="AG34" s="13"/>
      <c r="AH34" s="13"/>
      <c r="AI34" s="13"/>
      <c r="AJ34" s="13"/>
      <c r="AK34" s="13"/>
      <c r="AL34" s="13"/>
      <c r="AM34" s="13"/>
      <c r="AN34" s="13"/>
      <c r="AO34" s="13"/>
      <c r="AP34" s="13"/>
      <c r="AQ34" s="13"/>
      <c r="AR34" s="13"/>
      <c r="AS34" s="13"/>
      <c r="AT34" s="13"/>
      <c r="AU34" s="13"/>
      <c r="AV34" s="13"/>
      <c r="AW34" s="13"/>
      <c r="AX34" s="13"/>
      <c r="AY34" s="13"/>
      <c r="AZ34" s="13"/>
      <c r="BA34" s="13"/>
      <c r="BB34" s="13"/>
      <c r="BC34" s="13"/>
      <c r="BD34" s="13"/>
      <c r="BE34" s="13"/>
      <c r="BF34" s="13"/>
      <c r="BG34" s="13"/>
      <c r="BH34" s="13"/>
      <c r="BI34" s="13"/>
      <c r="BJ34" s="13"/>
      <c r="BK34" s="13"/>
      <c r="BL34" s="13"/>
      <c r="BM34" s="13"/>
      <c r="BN34" s="13"/>
      <c r="BO34" s="13"/>
      <c r="BP34" s="13"/>
      <c r="BQ34" s="13"/>
      <c r="BR34" s="13"/>
      <c r="BS34" s="13"/>
      <c r="BT34" s="13"/>
      <c r="BU34" s="13"/>
      <c r="BV34" s="13"/>
      <c r="BW34" s="13"/>
      <c r="BX34" s="13"/>
      <c r="BY34" s="13"/>
      <c r="BZ34" s="13"/>
      <c r="CA34" s="13"/>
      <c r="CB34" s="13"/>
      <c r="CC34" s="13"/>
      <c r="CD34" s="13"/>
      <c r="CE34" s="13"/>
      <c r="CF34" s="13"/>
      <c r="CG34" s="13"/>
      <c r="CH34" s="13"/>
      <c r="CI34" s="13"/>
      <c r="CJ34" s="13"/>
      <c r="CK34" s="13"/>
      <c r="CL34" s="13"/>
      <c r="CM34" s="13"/>
      <c r="CN34" s="13"/>
      <c r="CO34" s="13"/>
      <c r="CP34" s="13"/>
      <c r="CQ34" s="13"/>
      <c r="CR34" s="13"/>
      <c r="CS34" s="13"/>
      <c r="CT34" s="13"/>
      <c r="CU34" s="13"/>
      <c r="CV34" s="13"/>
      <c r="CW34" s="13"/>
      <c r="CX34" s="13"/>
      <c r="CY34" s="13"/>
      <c r="CZ34" s="13"/>
      <c r="DA34" s="13"/>
      <c r="DB34" s="13"/>
      <c r="DC34" s="13"/>
      <c r="DD34" s="13"/>
      <c r="DE34" s="13"/>
      <c r="DF34" s="13"/>
      <c r="DG34" s="13"/>
      <c r="DH34" s="13"/>
      <c r="DI34" s="13"/>
      <c r="DJ34" s="13"/>
      <c r="DK34" s="13"/>
      <c r="DL34" s="13"/>
      <c r="DM34" s="13"/>
      <c r="DN34" s="13"/>
      <c r="DO34" s="13"/>
      <c r="DP34" s="13"/>
      <c r="DQ34" s="13"/>
      <c r="DR34" s="13"/>
      <c r="DS34" s="13"/>
      <c r="DT34" s="13"/>
      <c r="DU34" s="13"/>
      <c r="DV34" s="13"/>
      <c r="DW34" s="13"/>
      <c r="DX34" s="13"/>
      <c r="DY34" s="13"/>
      <c r="DZ34" s="13"/>
      <c r="EA34" s="13"/>
      <c r="EB34" s="13"/>
      <c r="EC34" s="13"/>
      <c r="ED34" s="13"/>
      <c r="EE34" s="13"/>
      <c r="EF34" s="13"/>
      <c r="EG34" s="13"/>
      <c r="EH34" s="13"/>
      <c r="EI34" s="13"/>
      <c r="EJ34" s="13"/>
      <c r="EK34" s="13"/>
      <c r="EL34" s="13"/>
      <c r="EM34" s="13"/>
      <c r="EN34" s="13"/>
      <c r="EO34" s="13"/>
      <c r="EP34" s="13"/>
      <c r="EQ34" s="13"/>
      <c r="ER34" s="13"/>
      <c r="ES34" s="13"/>
      <c r="ET34" s="13"/>
      <c r="EU34" s="13"/>
      <c r="EV34" s="13"/>
      <c r="EW34" s="13"/>
      <c r="EX34" s="13"/>
      <c r="EY34" s="13"/>
      <c r="EZ34" s="13"/>
      <c r="FA34" s="13"/>
      <c r="FB34" s="13"/>
      <c r="FC34" s="13"/>
      <c r="FD34" s="13"/>
      <c r="FE34" s="13"/>
      <c r="FF34" s="13"/>
      <c r="FG34" s="13"/>
      <c r="FH34" s="13"/>
      <c r="FI34" s="13"/>
      <c r="FJ34" s="13"/>
      <c r="FK34" s="13"/>
      <c r="FL34" s="13"/>
      <c r="FM34" s="13"/>
      <c r="FN34" s="13"/>
      <c r="FO34" s="13"/>
    </row>
    <row r="35" spans="1:171" s="23" customFormat="1" x14ac:dyDescent="0.2">
      <c r="A35" s="6" t="s">
        <v>72</v>
      </c>
      <c r="B35" s="5" t="str">
        <f ca="1">[1]!xlv(B37)</f>
        <v>(I₂ × h) / (I₁ × L)</v>
      </c>
      <c r="L35" s="71"/>
      <c r="M35" s="41"/>
      <c r="N35" s="45"/>
      <c r="O35" s="45"/>
      <c r="P35" s="47"/>
      <c r="Q35" s="47"/>
      <c r="R35" s="47"/>
      <c r="S35" s="45"/>
      <c r="T35" s="47"/>
      <c r="U35" s="47"/>
      <c r="V35" s="47"/>
      <c r="W35" s="47"/>
      <c r="X35" s="47"/>
      <c r="Y35" s="47"/>
      <c r="Z35" s="47"/>
      <c r="AA35" s="47"/>
      <c r="AB35" s="47"/>
      <c r="AC35" s="47"/>
      <c r="AD35" s="47"/>
      <c r="AE35" s="13"/>
      <c r="AF35" s="13"/>
      <c r="AG35" s="13"/>
      <c r="AH35" s="13"/>
      <c r="AI35" s="13"/>
      <c r="AJ35" s="13"/>
      <c r="AK35" s="13"/>
      <c r="AL35" s="13"/>
      <c r="AM35" s="13"/>
      <c r="AN35" s="13"/>
      <c r="AO35" s="13"/>
      <c r="AP35" s="13"/>
      <c r="AQ35" s="13"/>
      <c r="AR35" s="13"/>
      <c r="AS35" s="13"/>
      <c r="AT35" s="13"/>
      <c r="AU35" s="13"/>
      <c r="AV35" s="13"/>
      <c r="AW35" s="13"/>
      <c r="AX35" s="13"/>
      <c r="AY35" s="13"/>
      <c r="AZ35" s="13"/>
      <c r="BA35" s="13"/>
      <c r="BB35" s="13"/>
      <c r="BC35" s="13"/>
      <c r="BD35" s="13"/>
      <c r="BE35" s="13"/>
      <c r="BF35" s="13"/>
      <c r="BG35" s="13"/>
      <c r="BH35" s="13"/>
      <c r="BI35" s="13"/>
      <c r="BJ35" s="13"/>
      <c r="BK35" s="13"/>
      <c r="BL35" s="13"/>
      <c r="BM35" s="13"/>
      <c r="BN35" s="13"/>
      <c r="BO35" s="13"/>
      <c r="BP35" s="13"/>
      <c r="BQ35" s="13"/>
      <c r="BR35" s="13"/>
      <c r="BS35" s="13"/>
      <c r="BT35" s="13"/>
      <c r="BU35" s="13"/>
      <c r="BV35" s="13"/>
      <c r="BW35" s="13"/>
      <c r="BX35" s="13"/>
      <c r="BY35" s="13"/>
      <c r="BZ35" s="13"/>
      <c r="CA35" s="13"/>
      <c r="CB35" s="13"/>
      <c r="CC35" s="13"/>
      <c r="CD35" s="13"/>
      <c r="CE35" s="13"/>
      <c r="CF35" s="13"/>
      <c r="CG35" s="13"/>
      <c r="CH35" s="13"/>
      <c r="CI35" s="13"/>
      <c r="CJ35" s="13"/>
      <c r="CK35" s="13"/>
      <c r="CL35" s="13"/>
      <c r="CM35" s="13"/>
      <c r="CN35" s="13"/>
      <c r="CO35" s="13"/>
      <c r="CP35" s="13"/>
      <c r="CQ35" s="13"/>
      <c r="CR35" s="13"/>
      <c r="CS35" s="13"/>
      <c r="CT35" s="13"/>
      <c r="CU35" s="13"/>
      <c r="CV35" s="13"/>
      <c r="CW35" s="13"/>
      <c r="CX35" s="13"/>
      <c r="CY35" s="13"/>
      <c r="CZ35" s="13"/>
      <c r="DA35" s="13"/>
      <c r="DB35" s="13"/>
      <c r="DC35" s="13"/>
      <c r="DD35" s="13"/>
      <c r="DE35" s="13"/>
      <c r="DF35" s="13"/>
      <c r="DG35" s="13"/>
      <c r="DH35" s="13"/>
      <c r="DI35" s="13"/>
      <c r="DJ35" s="13"/>
      <c r="DK35" s="13"/>
      <c r="DL35" s="13"/>
      <c r="DM35" s="13"/>
      <c r="DN35" s="13"/>
      <c r="DO35" s="13"/>
      <c r="DP35" s="13"/>
      <c r="DQ35" s="13"/>
      <c r="DR35" s="13"/>
      <c r="DS35" s="13"/>
      <c r="DT35" s="13"/>
      <c r="DU35" s="13"/>
      <c r="DV35" s="13"/>
      <c r="DW35" s="13"/>
      <c r="DX35" s="13"/>
      <c r="DY35" s="13"/>
      <c r="DZ35" s="13"/>
      <c r="EA35" s="13"/>
      <c r="EB35" s="13"/>
      <c r="EC35" s="13"/>
      <c r="ED35" s="13"/>
      <c r="EE35" s="13"/>
      <c r="EF35" s="13"/>
      <c r="EG35" s="13"/>
      <c r="EH35" s="13"/>
      <c r="EI35" s="13"/>
      <c r="EJ35" s="13"/>
      <c r="EK35" s="13"/>
      <c r="EL35" s="13"/>
      <c r="EM35" s="13"/>
      <c r="EN35" s="13"/>
      <c r="EO35" s="13"/>
      <c r="EP35" s="13"/>
      <c r="EQ35" s="13"/>
      <c r="ER35" s="13"/>
      <c r="ES35" s="13"/>
      <c r="ET35" s="13"/>
      <c r="EU35" s="13"/>
      <c r="EV35" s="13"/>
      <c r="EW35" s="13"/>
      <c r="EX35" s="13"/>
      <c r="EY35" s="13"/>
      <c r="EZ35" s="13"/>
      <c r="FA35" s="13"/>
      <c r="FB35" s="13"/>
      <c r="FC35" s="13"/>
      <c r="FD35" s="13"/>
      <c r="FE35" s="13"/>
      <c r="FF35" s="13"/>
      <c r="FG35" s="13"/>
      <c r="FH35" s="13"/>
      <c r="FI35" s="13"/>
      <c r="FJ35" s="13"/>
      <c r="FK35" s="13"/>
      <c r="FL35" s="13"/>
      <c r="FM35" s="13"/>
      <c r="FN35" s="13"/>
      <c r="FO35" s="13"/>
    </row>
    <row r="36" spans="1:171" s="23" customFormat="1" x14ac:dyDescent="0.2">
      <c r="A36" s="6" t="s">
        <v>73</v>
      </c>
      <c r="B36" s="5" t="str">
        <f>[1]!xln(B37)</f>
        <v>(54 × 25) / (5 × 40)</v>
      </c>
      <c r="L36" s="45"/>
      <c r="M36" s="45"/>
      <c r="N36" s="47"/>
      <c r="O36" s="47"/>
      <c r="P36" s="47"/>
      <c r="Q36" s="45"/>
      <c r="R36" s="47"/>
      <c r="S36" s="47"/>
      <c r="T36" s="47"/>
      <c r="U36" s="47"/>
      <c r="V36" s="47"/>
      <c r="W36" s="47"/>
      <c r="X36" s="47"/>
      <c r="Y36" s="47"/>
      <c r="Z36" s="47"/>
      <c r="AA36" s="47"/>
      <c r="AB36" s="47"/>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c r="BM36" s="13"/>
      <c r="BN36" s="13"/>
      <c r="BO36" s="13"/>
      <c r="BP36" s="13"/>
      <c r="BQ36" s="13"/>
      <c r="BR36" s="13"/>
      <c r="BS36" s="13"/>
      <c r="BT36" s="13"/>
      <c r="BU36" s="13"/>
      <c r="BV36" s="13"/>
      <c r="BW36" s="13"/>
      <c r="BX36" s="13"/>
      <c r="BY36" s="13"/>
      <c r="BZ36" s="13"/>
      <c r="CA36" s="13"/>
      <c r="CB36" s="13"/>
      <c r="CC36" s="13"/>
      <c r="CD36" s="13"/>
      <c r="CE36" s="13"/>
      <c r="CF36" s="13"/>
      <c r="CG36" s="13"/>
      <c r="CH36" s="13"/>
      <c r="CI36" s="13"/>
      <c r="CJ36" s="13"/>
      <c r="CK36" s="13"/>
      <c r="CL36" s="13"/>
      <c r="CM36" s="13"/>
      <c r="CN36" s="13"/>
      <c r="CO36" s="13"/>
      <c r="CP36" s="13"/>
      <c r="CQ36" s="13"/>
      <c r="CR36" s="13"/>
      <c r="CS36" s="13"/>
      <c r="CT36" s="13"/>
      <c r="CU36" s="13"/>
      <c r="CV36" s="13"/>
      <c r="CW36" s="13"/>
      <c r="CX36" s="13"/>
      <c r="CY36" s="13"/>
      <c r="CZ36" s="13"/>
      <c r="DA36" s="13"/>
      <c r="DB36" s="13"/>
      <c r="DC36" s="13"/>
      <c r="DD36" s="13"/>
      <c r="DE36" s="13"/>
      <c r="DF36" s="13"/>
      <c r="DG36" s="13"/>
      <c r="DH36" s="13"/>
      <c r="DI36" s="13"/>
      <c r="DJ36" s="13"/>
      <c r="DK36" s="13"/>
      <c r="DL36" s="13"/>
      <c r="DM36" s="13"/>
      <c r="DN36" s="13"/>
      <c r="DO36" s="13"/>
      <c r="DP36" s="13"/>
      <c r="DQ36" s="13"/>
      <c r="DR36" s="13"/>
      <c r="DS36" s="13"/>
      <c r="DT36" s="13"/>
      <c r="DU36" s="13"/>
      <c r="DV36" s="13"/>
      <c r="DW36" s="13"/>
      <c r="DX36" s="13"/>
      <c r="DY36" s="13"/>
      <c r="DZ36" s="13"/>
      <c r="EA36" s="13"/>
      <c r="EB36" s="13"/>
      <c r="EC36" s="13"/>
      <c r="ED36" s="13"/>
      <c r="EE36" s="13"/>
      <c r="EF36" s="13"/>
      <c r="EG36" s="13"/>
      <c r="EH36" s="13"/>
      <c r="EI36" s="13"/>
      <c r="EJ36" s="13"/>
      <c r="EK36" s="13"/>
      <c r="EL36" s="13"/>
      <c r="EM36" s="13"/>
      <c r="EN36" s="13"/>
      <c r="EO36" s="13"/>
      <c r="EP36" s="13"/>
      <c r="EQ36" s="13"/>
      <c r="ER36" s="13"/>
      <c r="ES36" s="13"/>
      <c r="ET36" s="13"/>
      <c r="EU36" s="13"/>
      <c r="EV36" s="13"/>
      <c r="EW36" s="13"/>
      <c r="EX36" s="13"/>
      <c r="EY36" s="13"/>
      <c r="EZ36" s="13"/>
      <c r="FA36" s="13"/>
      <c r="FB36" s="13"/>
      <c r="FC36" s="13"/>
      <c r="FD36" s="13"/>
      <c r="FE36" s="13"/>
      <c r="FF36" s="13"/>
      <c r="FG36" s="13"/>
      <c r="FH36" s="13"/>
      <c r="FI36" s="13"/>
      <c r="FJ36" s="13"/>
      <c r="FK36" s="13"/>
      <c r="FL36" s="13"/>
      <c r="FM36" s="13"/>
    </row>
    <row r="37" spans="1:171" s="23" customFormat="1" x14ac:dyDescent="0.2">
      <c r="A37" s="6" t="s">
        <v>72</v>
      </c>
      <c r="B37" s="72">
        <f>(H23*H25)/(H22*H20)</f>
        <v>6.75</v>
      </c>
      <c r="L37" s="45"/>
      <c r="M37" s="45"/>
      <c r="N37" s="47"/>
      <c r="O37" s="47"/>
      <c r="P37" s="47"/>
      <c r="Q37" s="45"/>
      <c r="R37" s="47"/>
      <c r="S37" s="47"/>
      <c r="T37" s="47"/>
      <c r="U37" s="47"/>
      <c r="V37" s="47"/>
      <c r="W37" s="47"/>
      <c r="X37" s="47"/>
      <c r="Y37" s="47"/>
      <c r="Z37" s="47"/>
      <c r="AA37" s="47"/>
      <c r="AB37" s="47"/>
      <c r="AC37" s="13"/>
      <c r="AD37" s="13"/>
      <c r="AE37" s="13"/>
      <c r="AF37" s="13"/>
      <c r="AG37" s="13"/>
      <c r="AH37" s="13"/>
      <c r="AI37" s="13"/>
      <c r="AJ37" s="13"/>
      <c r="AK37" s="13"/>
      <c r="AL37" s="13"/>
      <c r="AM37" s="13"/>
      <c r="AN37" s="13"/>
      <c r="AO37" s="13"/>
      <c r="AP37" s="13"/>
      <c r="AQ37" s="13"/>
      <c r="AR37" s="13"/>
      <c r="AS37" s="13"/>
      <c r="AT37" s="13"/>
      <c r="AU37" s="13"/>
      <c r="AV37" s="13"/>
      <c r="AW37" s="13"/>
      <c r="AX37" s="13"/>
      <c r="AY37" s="13"/>
      <c r="AZ37" s="13"/>
      <c r="BA37" s="13"/>
      <c r="BB37" s="13"/>
      <c r="BC37" s="13"/>
      <c r="BD37" s="13"/>
      <c r="BE37" s="13"/>
      <c r="BF37" s="13"/>
      <c r="BG37" s="13"/>
      <c r="BH37" s="13"/>
      <c r="BI37" s="13"/>
      <c r="BJ37" s="13"/>
      <c r="BK37" s="13"/>
      <c r="BL37" s="13"/>
      <c r="BM37" s="13"/>
      <c r="BN37" s="13"/>
      <c r="BO37" s="13"/>
      <c r="BP37" s="13"/>
      <c r="BQ37" s="13"/>
      <c r="BR37" s="13"/>
      <c r="BS37" s="13"/>
      <c r="BT37" s="13"/>
      <c r="BU37" s="13"/>
      <c r="BV37" s="13"/>
      <c r="BW37" s="13"/>
      <c r="BX37" s="13"/>
      <c r="BY37" s="13"/>
      <c r="BZ37" s="13"/>
      <c r="CA37" s="13"/>
      <c r="CB37" s="13"/>
      <c r="CC37" s="13"/>
      <c r="CD37" s="13"/>
      <c r="CE37" s="13"/>
      <c r="CF37" s="13"/>
      <c r="CG37" s="13"/>
      <c r="CH37" s="13"/>
      <c r="CI37" s="13"/>
      <c r="CJ37" s="13"/>
      <c r="CK37" s="13"/>
      <c r="CL37" s="13"/>
      <c r="CM37" s="13"/>
      <c r="CN37" s="13"/>
      <c r="CO37" s="13"/>
      <c r="CP37" s="13"/>
      <c r="CQ37" s="13"/>
      <c r="CR37" s="13"/>
      <c r="CS37" s="13"/>
      <c r="CT37" s="13"/>
      <c r="CU37" s="13"/>
      <c r="CV37" s="13"/>
      <c r="CW37" s="13"/>
      <c r="CX37" s="13"/>
      <c r="CY37" s="13"/>
      <c r="CZ37" s="13"/>
      <c r="DA37" s="13"/>
      <c r="DB37" s="13"/>
      <c r="DC37" s="13"/>
      <c r="DD37" s="13"/>
      <c r="DE37" s="13"/>
      <c r="DF37" s="13"/>
      <c r="DG37" s="13"/>
      <c r="DH37" s="13"/>
      <c r="DI37" s="13"/>
      <c r="DJ37" s="13"/>
      <c r="DK37" s="13"/>
      <c r="DL37" s="13"/>
      <c r="DM37" s="13"/>
      <c r="DN37" s="13"/>
      <c r="DO37" s="13"/>
      <c r="DP37" s="13"/>
      <c r="DQ37" s="13"/>
      <c r="DR37" s="13"/>
      <c r="DS37" s="13"/>
      <c r="DT37" s="13"/>
      <c r="DU37" s="13"/>
      <c r="DV37" s="13"/>
      <c r="DW37" s="13"/>
      <c r="DX37" s="13"/>
      <c r="DY37" s="13"/>
      <c r="DZ37" s="13"/>
      <c r="EA37" s="13"/>
      <c r="EB37" s="13"/>
      <c r="EC37" s="13"/>
      <c r="ED37" s="13"/>
      <c r="EE37" s="13"/>
      <c r="EF37" s="13"/>
      <c r="EG37" s="13"/>
      <c r="EH37" s="13"/>
      <c r="EI37" s="13"/>
      <c r="EJ37" s="13"/>
      <c r="EK37" s="13"/>
      <c r="EL37" s="13"/>
      <c r="EM37" s="13"/>
      <c r="EN37" s="13"/>
      <c r="EO37" s="13"/>
      <c r="EP37" s="13"/>
      <c r="EQ37" s="13"/>
      <c r="ER37" s="13"/>
      <c r="ES37" s="13"/>
      <c r="ET37" s="13"/>
      <c r="EU37" s="13"/>
      <c r="EV37" s="13"/>
      <c r="EW37" s="13"/>
      <c r="EX37" s="13"/>
      <c r="EY37" s="13"/>
      <c r="EZ37" s="13"/>
      <c r="FA37" s="13"/>
      <c r="FB37" s="13"/>
      <c r="FC37" s="13"/>
      <c r="FD37" s="13"/>
      <c r="FE37" s="13"/>
      <c r="FF37" s="13"/>
      <c r="FG37" s="13"/>
      <c r="FH37" s="13"/>
      <c r="FI37" s="13"/>
      <c r="FJ37" s="13"/>
      <c r="FK37" s="13"/>
      <c r="FL37" s="13"/>
      <c r="FM37" s="13"/>
    </row>
    <row r="38" spans="1:171" s="23" customFormat="1" x14ac:dyDescent="0.2">
      <c r="A38" s="5"/>
      <c r="B38" s="5"/>
      <c r="C38" s="5"/>
      <c r="D38" s="5"/>
      <c r="E38" s="73"/>
      <c r="F38" s="1"/>
      <c r="G38" s="5"/>
      <c r="H38" s="5"/>
      <c r="I38" s="5"/>
      <c r="J38" s="59"/>
      <c r="K38" s="1"/>
      <c r="L38" s="45"/>
      <c r="M38" s="45"/>
      <c r="N38" s="47"/>
      <c r="O38" s="47"/>
      <c r="P38" s="47"/>
      <c r="Q38" s="45"/>
      <c r="R38" s="47"/>
      <c r="S38" s="47"/>
      <c r="T38" s="47"/>
      <c r="U38" s="47"/>
      <c r="V38" s="47"/>
      <c r="W38" s="47"/>
      <c r="X38" s="47"/>
      <c r="Y38" s="47"/>
      <c r="Z38" s="47"/>
      <c r="AA38" s="47"/>
      <c r="AB38" s="47"/>
      <c r="AC38" s="13"/>
      <c r="AD38" s="13"/>
      <c r="AE38" s="13"/>
      <c r="AF38" s="13"/>
      <c r="AG38" s="13"/>
      <c r="AH38" s="13"/>
      <c r="AI38" s="13"/>
      <c r="AJ38" s="13"/>
      <c r="AK38" s="13"/>
      <c r="AL38" s="13"/>
      <c r="AM38" s="13"/>
      <c r="AN38" s="13"/>
      <c r="AO38" s="13"/>
      <c r="AP38" s="13"/>
      <c r="AQ38" s="13"/>
      <c r="AR38" s="13"/>
      <c r="AS38" s="13"/>
      <c r="AT38" s="13"/>
      <c r="AU38" s="13"/>
      <c r="AV38" s="13"/>
      <c r="AW38" s="13"/>
      <c r="AX38" s="13"/>
      <c r="AY38" s="13"/>
      <c r="AZ38" s="13"/>
      <c r="BA38" s="13"/>
      <c r="BB38" s="13"/>
      <c r="BC38" s="13"/>
      <c r="BD38" s="13"/>
      <c r="BE38" s="13"/>
      <c r="BF38" s="13"/>
      <c r="BG38" s="13"/>
      <c r="BH38" s="13"/>
      <c r="BI38" s="13"/>
      <c r="BJ38" s="13"/>
      <c r="BK38" s="13"/>
      <c r="BL38" s="13"/>
      <c r="BM38" s="13"/>
      <c r="BN38" s="13"/>
      <c r="BO38" s="13"/>
      <c r="BP38" s="13"/>
      <c r="BQ38" s="13"/>
      <c r="BR38" s="13"/>
      <c r="BS38" s="13"/>
      <c r="BT38" s="13"/>
      <c r="BU38" s="13"/>
      <c r="BV38" s="13"/>
      <c r="BW38" s="13"/>
      <c r="BX38" s="13"/>
      <c r="BY38" s="13"/>
      <c r="BZ38" s="13"/>
      <c r="CA38" s="13"/>
      <c r="CB38" s="13"/>
      <c r="CC38" s="13"/>
      <c r="CD38" s="13"/>
      <c r="CE38" s="13"/>
      <c r="CF38" s="13"/>
      <c r="CG38" s="13"/>
      <c r="CH38" s="13"/>
      <c r="CI38" s="13"/>
      <c r="CJ38" s="13"/>
      <c r="CK38" s="13"/>
      <c r="CL38" s="13"/>
      <c r="CM38" s="13"/>
      <c r="CN38" s="13"/>
      <c r="CO38" s="13"/>
      <c r="CP38" s="13"/>
      <c r="CQ38" s="13"/>
      <c r="CR38" s="13"/>
      <c r="CS38" s="13"/>
      <c r="CT38" s="13"/>
      <c r="CU38" s="13"/>
      <c r="CV38" s="13"/>
      <c r="CW38" s="13"/>
      <c r="CX38" s="13"/>
      <c r="CY38" s="13"/>
      <c r="CZ38" s="13"/>
      <c r="DA38" s="13"/>
      <c r="DB38" s="13"/>
      <c r="DC38" s="13"/>
      <c r="DD38" s="13"/>
      <c r="DE38" s="13"/>
      <c r="DF38" s="13"/>
      <c r="DG38" s="13"/>
      <c r="DH38" s="13"/>
      <c r="DI38" s="13"/>
      <c r="DJ38" s="13"/>
      <c r="DK38" s="13"/>
      <c r="DL38" s="13"/>
      <c r="DM38" s="13"/>
      <c r="DN38" s="13"/>
      <c r="DO38" s="13"/>
      <c r="DP38" s="13"/>
      <c r="DQ38" s="13"/>
      <c r="DR38" s="13"/>
      <c r="DS38" s="13"/>
      <c r="DT38" s="13"/>
      <c r="DU38" s="13"/>
      <c r="DV38" s="13"/>
      <c r="DW38" s="13"/>
      <c r="DX38" s="13"/>
      <c r="DY38" s="13"/>
      <c r="DZ38" s="13"/>
      <c r="EA38" s="13"/>
      <c r="EB38" s="13"/>
      <c r="EC38" s="13"/>
      <c r="ED38" s="13"/>
      <c r="EE38" s="13"/>
      <c r="EF38" s="13"/>
      <c r="EG38" s="13"/>
      <c r="EH38" s="13"/>
      <c r="EI38" s="13"/>
      <c r="EJ38" s="13"/>
      <c r="EK38" s="13"/>
      <c r="EL38" s="13"/>
      <c r="EM38" s="13"/>
      <c r="EN38" s="13"/>
      <c r="EO38" s="13"/>
      <c r="EP38" s="13"/>
      <c r="EQ38" s="13"/>
      <c r="ER38" s="13"/>
      <c r="ES38" s="13"/>
      <c r="ET38" s="13"/>
      <c r="EU38" s="13"/>
      <c r="EV38" s="13"/>
      <c r="EW38" s="13"/>
      <c r="EX38" s="13"/>
      <c r="EY38" s="13"/>
      <c r="EZ38" s="13"/>
      <c r="FA38" s="13"/>
      <c r="FB38" s="13"/>
      <c r="FC38" s="13"/>
      <c r="FD38" s="13"/>
      <c r="FE38" s="13"/>
      <c r="FF38" s="13"/>
      <c r="FG38" s="13"/>
      <c r="FH38" s="13"/>
      <c r="FI38" s="13"/>
      <c r="FJ38" s="13"/>
      <c r="FK38" s="13"/>
      <c r="FL38" s="13"/>
      <c r="FM38" s="13"/>
    </row>
    <row r="39" spans="1:171" s="23" customFormat="1" x14ac:dyDescent="0.2">
      <c r="A39" s="2" t="s">
        <v>74</v>
      </c>
      <c r="B39" s="74" t="str">
        <f ca="1">[1]!xlv(B41)</f>
        <v>(w × (a² - c²)) / (2 × L)</v>
      </c>
      <c r="C39" s="75"/>
      <c r="F39" s="5"/>
      <c r="G39" s="5"/>
      <c r="H39" s="5"/>
      <c r="I39" s="5"/>
      <c r="J39" s="5"/>
      <c r="K39" s="5"/>
      <c r="L39" s="45"/>
      <c r="M39" s="45"/>
      <c r="N39" s="47"/>
      <c r="O39" s="47"/>
      <c r="P39" s="47"/>
      <c r="Q39" s="45"/>
      <c r="R39" s="47"/>
      <c r="S39" s="47"/>
      <c r="T39" s="47"/>
      <c r="U39" s="47"/>
      <c r="V39" s="47"/>
      <c r="W39" s="47"/>
      <c r="X39" s="47"/>
      <c r="Y39" s="47"/>
      <c r="Z39" s="47"/>
      <c r="AA39" s="47"/>
      <c r="AB39" s="47"/>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c r="BZ39" s="13"/>
      <c r="CA39" s="13"/>
      <c r="CB39" s="13"/>
      <c r="CC39" s="13"/>
      <c r="CD39" s="13"/>
      <c r="CE39" s="13"/>
      <c r="CF39" s="13"/>
      <c r="CG39" s="13"/>
      <c r="CH39" s="13"/>
      <c r="CI39" s="13"/>
      <c r="CJ39" s="13"/>
      <c r="CK39" s="13"/>
      <c r="CL39" s="13"/>
      <c r="CM39" s="13"/>
      <c r="CN39" s="13"/>
      <c r="CO39" s="13"/>
      <c r="CP39" s="13"/>
      <c r="CQ39" s="13"/>
      <c r="CR39" s="13"/>
      <c r="CS39" s="13"/>
      <c r="CT39" s="13"/>
      <c r="CU39" s="13"/>
      <c r="CV39" s="13"/>
      <c r="CW39" s="13"/>
      <c r="CX39" s="13"/>
      <c r="CY39" s="13"/>
      <c r="CZ39" s="13"/>
      <c r="DA39" s="13"/>
      <c r="DB39" s="13"/>
      <c r="DC39" s="13"/>
      <c r="DD39" s="13"/>
      <c r="DE39" s="13"/>
      <c r="DF39" s="13"/>
      <c r="DG39" s="13"/>
      <c r="DH39" s="13"/>
      <c r="DI39" s="13"/>
      <c r="DJ39" s="13"/>
      <c r="DK39" s="13"/>
      <c r="DL39" s="13"/>
      <c r="DM39" s="13"/>
      <c r="DN39" s="13"/>
      <c r="DO39" s="13"/>
      <c r="DP39" s="13"/>
      <c r="DQ39" s="13"/>
      <c r="DR39" s="13"/>
      <c r="DS39" s="13"/>
      <c r="DT39" s="13"/>
      <c r="DU39" s="13"/>
      <c r="DV39" s="13"/>
      <c r="DW39" s="13"/>
      <c r="DX39" s="13"/>
      <c r="DY39" s="13"/>
      <c r="DZ39" s="13"/>
      <c r="EA39" s="13"/>
      <c r="EB39" s="13"/>
      <c r="EC39" s="13"/>
      <c r="ED39" s="13"/>
      <c r="EE39" s="13"/>
      <c r="EF39" s="13"/>
      <c r="EG39" s="13"/>
      <c r="EH39" s="13"/>
      <c r="EI39" s="13"/>
      <c r="EJ39" s="13"/>
      <c r="EK39" s="13"/>
      <c r="EL39" s="13"/>
      <c r="EM39" s="13"/>
      <c r="EN39" s="13"/>
      <c r="EO39" s="13"/>
      <c r="EP39" s="13"/>
      <c r="EQ39" s="13"/>
      <c r="ER39" s="13"/>
      <c r="ES39" s="13"/>
      <c r="ET39" s="13"/>
      <c r="EU39" s="13"/>
      <c r="EV39" s="13"/>
      <c r="EW39" s="13"/>
      <c r="EX39" s="13"/>
      <c r="EY39" s="13"/>
      <c r="EZ39" s="13"/>
      <c r="FA39" s="13"/>
      <c r="FB39" s="13"/>
      <c r="FC39" s="13"/>
      <c r="FD39" s="13"/>
      <c r="FE39" s="13"/>
      <c r="FF39" s="13"/>
      <c r="FG39" s="13"/>
      <c r="FH39" s="13"/>
      <c r="FI39" s="13"/>
      <c r="FJ39" s="13"/>
      <c r="FK39" s="13"/>
      <c r="FL39" s="13"/>
      <c r="FM39" s="13"/>
    </row>
    <row r="40" spans="1:171" s="23" customFormat="1" x14ac:dyDescent="0.2">
      <c r="A40" s="6" t="s">
        <v>73</v>
      </c>
      <c r="B40" s="72" t="str">
        <f>[1]!xln(B41)</f>
        <v>(10 × (19² - 5²)) / (2 × 40)</v>
      </c>
      <c r="C40" s="5"/>
      <c r="F40" s="5"/>
      <c r="G40" s="5"/>
      <c r="H40" s="5"/>
      <c r="I40" s="5"/>
      <c r="J40" s="5"/>
      <c r="K40" s="5"/>
      <c r="L40" s="39"/>
      <c r="M40" s="41"/>
      <c r="N40" s="41"/>
      <c r="O40" s="41"/>
      <c r="P40" s="45"/>
      <c r="Q40" s="45"/>
      <c r="R40" s="47"/>
      <c r="S40" s="47"/>
      <c r="T40" s="47"/>
      <c r="U40" s="47"/>
      <c r="V40" s="47"/>
      <c r="W40" s="47"/>
      <c r="X40" s="47"/>
      <c r="Y40" s="47"/>
      <c r="Z40" s="47"/>
      <c r="AA40" s="47"/>
      <c r="AB40" s="47"/>
      <c r="AC40" s="13"/>
      <c r="AD40" s="13"/>
      <c r="AE40" s="13"/>
      <c r="AF40" s="13"/>
      <c r="AG40" s="13"/>
      <c r="AH40" s="13"/>
      <c r="AI40" s="13"/>
      <c r="AJ40" s="13"/>
      <c r="AK40" s="13"/>
      <c r="AL40" s="13"/>
      <c r="AM40" s="13"/>
      <c r="AN40" s="13"/>
      <c r="AO40" s="13"/>
      <c r="AP40" s="13"/>
      <c r="AQ40" s="13"/>
      <c r="AR40" s="13"/>
      <c r="AS40" s="13"/>
      <c r="AT40" s="13"/>
      <c r="AU40" s="13"/>
      <c r="AV40" s="13"/>
      <c r="AW40" s="13"/>
      <c r="AX40" s="13"/>
      <c r="AY40" s="13"/>
      <c r="AZ40" s="13"/>
      <c r="BA40" s="13"/>
      <c r="BB40" s="13"/>
      <c r="BC40" s="13"/>
      <c r="BD40" s="13"/>
      <c r="BE40" s="13"/>
      <c r="BF40" s="13"/>
      <c r="BG40" s="13"/>
      <c r="BH40" s="13"/>
      <c r="BI40" s="13"/>
      <c r="BJ40" s="13"/>
      <c r="BK40" s="13"/>
      <c r="BL40" s="13"/>
      <c r="BM40" s="13"/>
      <c r="BN40" s="13"/>
      <c r="BO40" s="13"/>
      <c r="BP40" s="13"/>
      <c r="BQ40" s="13"/>
      <c r="BR40" s="13"/>
      <c r="BS40" s="13"/>
      <c r="BT40" s="13"/>
      <c r="BU40" s="13"/>
      <c r="BV40" s="13"/>
      <c r="BW40" s="13"/>
      <c r="BX40" s="13"/>
      <c r="BY40" s="13"/>
      <c r="BZ40" s="13"/>
      <c r="CA40" s="13"/>
      <c r="CB40" s="13"/>
      <c r="CC40" s="13"/>
      <c r="CD40" s="13"/>
      <c r="CE40" s="13"/>
      <c r="CF40" s="13"/>
      <c r="CG40" s="13"/>
      <c r="CH40" s="13"/>
      <c r="CI40" s="13"/>
      <c r="CJ40" s="13"/>
      <c r="CK40" s="13"/>
      <c r="CL40" s="13"/>
      <c r="CM40" s="13"/>
      <c r="CN40" s="13"/>
      <c r="CO40" s="13"/>
      <c r="CP40" s="13"/>
      <c r="CQ40" s="13"/>
      <c r="CR40" s="13"/>
      <c r="CS40" s="13"/>
      <c r="CT40" s="13"/>
      <c r="CU40" s="13"/>
      <c r="CV40" s="13"/>
      <c r="CW40" s="13"/>
      <c r="CX40" s="13"/>
      <c r="CY40" s="13"/>
      <c r="CZ40" s="13"/>
      <c r="DA40" s="13"/>
      <c r="DB40" s="13"/>
      <c r="DC40" s="13"/>
      <c r="DD40" s="13"/>
      <c r="DE40" s="13"/>
      <c r="DF40" s="13"/>
      <c r="DG40" s="13"/>
      <c r="DH40" s="13"/>
      <c r="DI40" s="13"/>
      <c r="DJ40" s="13"/>
      <c r="DK40" s="13"/>
      <c r="DL40" s="13"/>
      <c r="DM40" s="13"/>
      <c r="DN40" s="13"/>
      <c r="DO40" s="13"/>
      <c r="DP40" s="13"/>
      <c r="DQ40" s="13"/>
      <c r="DR40" s="13"/>
      <c r="DS40" s="13"/>
      <c r="DT40" s="13"/>
      <c r="DU40" s="13"/>
      <c r="DV40" s="13"/>
      <c r="DW40" s="13"/>
      <c r="DX40" s="13"/>
      <c r="DY40" s="13"/>
      <c r="DZ40" s="13"/>
      <c r="EA40" s="13"/>
      <c r="EB40" s="13"/>
      <c r="EC40" s="13"/>
      <c r="ED40" s="13"/>
      <c r="EE40" s="13"/>
      <c r="EF40" s="13"/>
      <c r="EG40" s="13"/>
      <c r="EH40" s="13"/>
      <c r="EI40" s="13"/>
      <c r="EJ40" s="13"/>
      <c r="EK40" s="13"/>
      <c r="EL40" s="13"/>
      <c r="EM40" s="13"/>
      <c r="EN40" s="13"/>
      <c r="EO40" s="13"/>
      <c r="EP40" s="13"/>
      <c r="EQ40" s="13"/>
      <c r="ER40" s="13"/>
      <c r="ES40" s="13"/>
      <c r="ET40" s="13"/>
      <c r="EU40" s="13"/>
      <c r="EV40" s="13"/>
      <c r="EW40" s="13"/>
      <c r="EX40" s="13"/>
      <c r="EY40" s="13"/>
      <c r="EZ40" s="13"/>
      <c r="FA40" s="13"/>
      <c r="FB40" s="13"/>
      <c r="FC40" s="13"/>
      <c r="FD40" s="13"/>
      <c r="FE40" s="13"/>
      <c r="FF40" s="13"/>
      <c r="FG40" s="13"/>
      <c r="FH40" s="13"/>
      <c r="FI40" s="13"/>
      <c r="FJ40" s="13"/>
      <c r="FK40" s="13"/>
      <c r="FL40" s="13"/>
      <c r="FM40" s="13"/>
    </row>
    <row r="41" spans="1:171" s="23" customFormat="1" x14ac:dyDescent="0.2">
      <c r="A41" s="2" t="s">
        <v>75</v>
      </c>
      <c r="B41" s="72">
        <f>(H19*(H15^2-H17^2))/(2*H20)</f>
        <v>42</v>
      </c>
      <c r="C41" s="5" t="s">
        <v>76</v>
      </c>
      <c r="F41" s="5"/>
      <c r="G41" s="5"/>
      <c r="H41" s="5"/>
      <c r="I41" s="5"/>
      <c r="J41" s="5"/>
      <c r="K41" s="5"/>
      <c r="L41" s="39"/>
      <c r="M41" s="41"/>
      <c r="N41" s="41"/>
      <c r="O41" s="41"/>
      <c r="P41" s="45"/>
      <c r="Q41" s="45"/>
      <c r="R41" s="47"/>
      <c r="S41" s="47"/>
      <c r="T41" s="47"/>
      <c r="U41" s="47"/>
      <c r="V41" s="47"/>
      <c r="W41" s="47"/>
      <c r="X41" s="47"/>
      <c r="Y41" s="47"/>
      <c r="Z41" s="47"/>
      <c r="AA41" s="47"/>
      <c r="AB41" s="47"/>
      <c r="AC41" s="13"/>
      <c r="AD41" s="13"/>
      <c r="AE41" s="13"/>
      <c r="AF41" s="13"/>
      <c r="AG41" s="13"/>
      <c r="AH41" s="13"/>
      <c r="AI41" s="13"/>
      <c r="AJ41" s="13"/>
      <c r="AK41" s="13"/>
      <c r="AL41" s="13"/>
      <c r="AM41" s="13"/>
      <c r="AN41" s="13"/>
      <c r="AO41" s="13"/>
      <c r="AP41" s="13"/>
      <c r="AQ41" s="13"/>
      <c r="AR41" s="13"/>
      <c r="AS41" s="13"/>
      <c r="AT41" s="13"/>
      <c r="AU41" s="13"/>
      <c r="AV41" s="13"/>
      <c r="AW41" s="13"/>
      <c r="AX41" s="13"/>
      <c r="AY41" s="13"/>
      <c r="AZ41" s="13"/>
      <c r="BA41" s="13"/>
      <c r="BB41" s="13"/>
      <c r="BC41" s="13"/>
      <c r="BD41" s="13"/>
      <c r="BE41" s="13"/>
      <c r="BF41" s="13"/>
      <c r="BG41" s="13"/>
      <c r="BH41" s="13"/>
      <c r="BI41" s="13"/>
      <c r="BJ41" s="13"/>
      <c r="BK41" s="13"/>
      <c r="BL41" s="13"/>
      <c r="BM41" s="13"/>
      <c r="BN41" s="13"/>
      <c r="BO41" s="13"/>
      <c r="BP41" s="13"/>
      <c r="BQ41" s="13"/>
      <c r="BR41" s="13"/>
      <c r="BS41" s="13"/>
      <c r="BT41" s="13"/>
      <c r="BU41" s="13"/>
      <c r="BV41" s="13"/>
      <c r="BW41" s="13"/>
      <c r="BX41" s="13"/>
      <c r="BY41" s="13"/>
      <c r="BZ41" s="13"/>
      <c r="CA41" s="13"/>
      <c r="CB41" s="13"/>
      <c r="CC41" s="13"/>
      <c r="CD41" s="13"/>
      <c r="CE41" s="13"/>
      <c r="CF41" s="13"/>
      <c r="CG41" s="13"/>
      <c r="CH41" s="13"/>
      <c r="CI41" s="13"/>
      <c r="CJ41" s="13"/>
      <c r="CK41" s="13"/>
      <c r="CL41" s="13"/>
      <c r="CM41" s="13"/>
      <c r="CN41" s="13"/>
      <c r="CO41" s="13"/>
      <c r="CP41" s="13"/>
      <c r="CQ41" s="13"/>
      <c r="CR41" s="13"/>
      <c r="CS41" s="13"/>
      <c r="CT41" s="13"/>
      <c r="CU41" s="13"/>
      <c r="CV41" s="13"/>
      <c r="CW41" s="13"/>
      <c r="CX41" s="13"/>
      <c r="CY41" s="13"/>
      <c r="CZ41" s="13"/>
      <c r="DA41" s="13"/>
      <c r="DB41" s="13"/>
      <c r="DC41" s="13"/>
      <c r="DD41" s="13"/>
      <c r="DE41" s="13"/>
      <c r="DF41" s="13"/>
      <c r="DG41" s="13"/>
      <c r="DH41" s="13"/>
      <c r="DI41" s="13"/>
      <c r="DJ41" s="13"/>
      <c r="DK41" s="13"/>
      <c r="DL41" s="13"/>
      <c r="DM41" s="13"/>
      <c r="DN41" s="13"/>
      <c r="DO41" s="13"/>
      <c r="DP41" s="13"/>
      <c r="DQ41" s="13"/>
      <c r="DR41" s="13"/>
      <c r="DS41" s="13"/>
      <c r="DT41" s="13"/>
      <c r="DU41" s="13"/>
      <c r="DV41" s="13"/>
      <c r="DW41" s="13"/>
      <c r="DX41" s="13"/>
      <c r="DY41" s="13"/>
      <c r="DZ41" s="13"/>
      <c r="EA41" s="13"/>
      <c r="EB41" s="13"/>
      <c r="EC41" s="13"/>
      <c r="ED41" s="13"/>
      <c r="EE41" s="13"/>
      <c r="EF41" s="13"/>
      <c r="EG41" s="13"/>
      <c r="EH41" s="13"/>
      <c r="EI41" s="13"/>
      <c r="EJ41" s="13"/>
      <c r="EK41" s="13"/>
      <c r="EL41" s="13"/>
      <c r="EM41" s="13"/>
      <c r="EN41" s="13"/>
      <c r="EO41" s="13"/>
      <c r="EP41" s="13"/>
      <c r="EQ41" s="13"/>
      <c r="ER41" s="13"/>
      <c r="ES41" s="13"/>
      <c r="ET41" s="13"/>
      <c r="EU41" s="13"/>
      <c r="EV41" s="13"/>
      <c r="EW41" s="13"/>
      <c r="EX41" s="13"/>
      <c r="EY41" s="13"/>
      <c r="EZ41" s="13"/>
      <c r="FA41" s="13"/>
      <c r="FB41" s="13"/>
      <c r="FC41" s="13"/>
      <c r="FD41" s="13"/>
      <c r="FE41" s="13"/>
      <c r="FF41" s="13"/>
      <c r="FG41" s="13"/>
      <c r="FH41" s="13"/>
      <c r="FI41" s="13"/>
      <c r="FJ41" s="13"/>
      <c r="FK41" s="13"/>
      <c r="FL41" s="13"/>
      <c r="FM41" s="13"/>
    </row>
    <row r="42" spans="1:171" s="23" customFormat="1" x14ac:dyDescent="0.2">
      <c r="A42" s="5"/>
      <c r="B42" s="5"/>
      <c r="C42" s="5"/>
      <c r="D42" s="5"/>
      <c r="E42" s="5"/>
      <c r="F42" s="5"/>
      <c r="G42" s="5"/>
      <c r="H42" s="5"/>
      <c r="I42" s="5"/>
      <c r="J42" s="22"/>
      <c r="L42" s="39"/>
      <c r="M42" s="41"/>
      <c r="N42" s="41"/>
      <c r="O42" s="41"/>
      <c r="P42" s="45"/>
      <c r="Q42" s="45"/>
      <c r="R42" s="47"/>
      <c r="S42" s="47"/>
      <c r="T42" s="47"/>
      <c r="U42" s="47"/>
      <c r="V42" s="47"/>
      <c r="W42" s="47"/>
      <c r="X42" s="47"/>
      <c r="Y42" s="47"/>
      <c r="Z42" s="47"/>
      <c r="AA42" s="47"/>
      <c r="AB42" s="47"/>
      <c r="AC42" s="13"/>
      <c r="AD42" s="13"/>
      <c r="AE42" s="13"/>
      <c r="AF42" s="13"/>
      <c r="AG42" s="13"/>
      <c r="AH42" s="13"/>
      <c r="AI42" s="13"/>
      <c r="AJ42" s="13"/>
      <c r="AK42" s="13"/>
      <c r="AL42" s="13"/>
      <c r="AM42" s="13"/>
      <c r="AN42" s="13"/>
      <c r="AO42" s="13"/>
      <c r="AP42" s="13"/>
      <c r="AQ42" s="13"/>
      <c r="AR42" s="13"/>
      <c r="AS42" s="13"/>
      <c r="AT42" s="13"/>
      <c r="AU42" s="13"/>
      <c r="AV42" s="13"/>
      <c r="AW42" s="13"/>
      <c r="AX42" s="13"/>
      <c r="AY42" s="13"/>
      <c r="AZ42" s="13"/>
      <c r="BA42" s="13"/>
      <c r="BB42" s="13"/>
      <c r="BC42" s="13"/>
      <c r="BD42" s="13"/>
      <c r="BE42" s="13"/>
      <c r="BF42" s="13"/>
      <c r="BG42" s="13"/>
      <c r="BH42" s="13"/>
      <c r="BI42" s="13"/>
      <c r="BJ42" s="13"/>
      <c r="BK42" s="13"/>
      <c r="BL42" s="13"/>
      <c r="BM42" s="13"/>
      <c r="BN42" s="13"/>
      <c r="BO42" s="13"/>
      <c r="BP42" s="13"/>
      <c r="BQ42" s="13"/>
      <c r="BR42" s="13"/>
      <c r="BS42" s="13"/>
      <c r="BT42" s="13"/>
      <c r="BU42" s="13"/>
      <c r="BV42" s="13"/>
      <c r="BW42" s="13"/>
      <c r="BX42" s="13"/>
      <c r="BY42" s="13"/>
      <c r="BZ42" s="13"/>
      <c r="CA42" s="13"/>
      <c r="CB42" s="13"/>
      <c r="CC42" s="13"/>
      <c r="CD42" s="13"/>
      <c r="CE42" s="13"/>
      <c r="CF42" s="13"/>
      <c r="CG42" s="13"/>
      <c r="CH42" s="13"/>
      <c r="CI42" s="13"/>
      <c r="CJ42" s="13"/>
      <c r="CK42" s="13"/>
      <c r="CL42" s="13"/>
      <c r="CM42" s="13"/>
      <c r="CN42" s="13"/>
      <c r="CO42" s="13"/>
      <c r="CP42" s="13"/>
      <c r="CQ42" s="13"/>
      <c r="CR42" s="13"/>
      <c r="CS42" s="13"/>
      <c r="CT42" s="13"/>
      <c r="CU42" s="13"/>
      <c r="CV42" s="13"/>
      <c r="CW42" s="13"/>
      <c r="CX42" s="13"/>
      <c r="CY42" s="13"/>
      <c r="CZ42" s="13"/>
      <c r="DA42" s="13"/>
      <c r="DB42" s="13"/>
      <c r="DC42" s="13"/>
      <c r="DD42" s="13"/>
      <c r="DE42" s="13"/>
      <c r="DF42" s="13"/>
      <c r="DG42" s="13"/>
      <c r="DH42" s="13"/>
      <c r="DI42" s="13"/>
      <c r="DJ42" s="13"/>
      <c r="DK42" s="13"/>
      <c r="DL42" s="13"/>
      <c r="DM42" s="13"/>
      <c r="DN42" s="13"/>
      <c r="DO42" s="13"/>
      <c r="DP42" s="13"/>
      <c r="DQ42" s="13"/>
      <c r="DR42" s="13"/>
      <c r="DS42" s="13"/>
      <c r="DT42" s="13"/>
      <c r="DU42" s="13"/>
      <c r="DV42" s="13"/>
      <c r="DW42" s="13"/>
      <c r="DX42" s="13"/>
      <c r="DY42" s="13"/>
      <c r="DZ42" s="13"/>
      <c r="EA42" s="13"/>
      <c r="EB42" s="13"/>
      <c r="EC42" s="13"/>
      <c r="ED42" s="13"/>
      <c r="EE42" s="13"/>
      <c r="EF42" s="13"/>
      <c r="EG42" s="13"/>
      <c r="EH42" s="13"/>
      <c r="EI42" s="13"/>
      <c r="EJ42" s="13"/>
      <c r="EK42" s="13"/>
      <c r="EL42" s="13"/>
      <c r="EM42" s="13"/>
      <c r="EN42" s="13"/>
      <c r="EO42" s="13"/>
      <c r="EP42" s="13"/>
      <c r="EQ42" s="13"/>
      <c r="ER42" s="13"/>
      <c r="ES42" s="13"/>
      <c r="ET42" s="13"/>
      <c r="EU42" s="13"/>
      <c r="EV42" s="13"/>
      <c r="EW42" s="13"/>
      <c r="EX42" s="13"/>
      <c r="EY42" s="13"/>
      <c r="EZ42" s="13"/>
      <c r="FA42" s="13"/>
      <c r="FB42" s="13"/>
      <c r="FC42" s="13"/>
      <c r="FD42" s="13"/>
      <c r="FE42" s="13"/>
      <c r="FF42" s="13"/>
      <c r="FG42" s="13"/>
      <c r="FH42" s="13"/>
      <c r="FI42" s="13"/>
      <c r="FJ42" s="13"/>
      <c r="FK42" s="13"/>
      <c r="FL42" s="13"/>
      <c r="FM42" s="13"/>
    </row>
    <row r="43" spans="1:171" s="23" customFormat="1" ht="14.25" x14ac:dyDescent="0.25">
      <c r="A43" s="2" t="s">
        <v>77</v>
      </c>
      <c r="B43" s="5" t="str">
        <f ca="1">[1]!xlv(B45)</f>
        <v>w × (a - c) - HF</v>
      </c>
      <c r="C43" s="5"/>
      <c r="D43" s="76"/>
      <c r="E43" s="59"/>
      <c r="F43" s="5"/>
      <c r="G43" s="5"/>
      <c r="H43" s="5"/>
      <c r="I43" s="5"/>
      <c r="J43" s="22"/>
      <c r="M43" s="41"/>
      <c r="N43" s="39"/>
      <c r="O43" s="41"/>
      <c r="P43" s="41"/>
      <c r="Q43" s="41"/>
      <c r="R43" s="45"/>
      <c r="S43" s="45"/>
      <c r="T43" s="47"/>
      <c r="U43" s="47"/>
      <c r="V43" s="47"/>
      <c r="W43" s="47"/>
      <c r="X43" s="47"/>
      <c r="Y43" s="47"/>
      <c r="Z43" s="47"/>
      <c r="AA43" s="47"/>
      <c r="AB43" s="47"/>
      <c r="AC43" s="47"/>
      <c r="AD43" s="47"/>
      <c r="AE43" s="13"/>
      <c r="AF43" s="13"/>
      <c r="AG43" s="13"/>
      <c r="AH43" s="13"/>
      <c r="AI43" s="13"/>
      <c r="AJ43" s="13"/>
      <c r="AK43" s="13"/>
      <c r="AL43" s="13"/>
      <c r="AM43" s="13"/>
      <c r="AN43" s="13"/>
      <c r="AO43" s="13"/>
      <c r="AP43" s="13"/>
      <c r="AQ43" s="13"/>
      <c r="AR43" s="13"/>
      <c r="AS43" s="13"/>
      <c r="AT43" s="13"/>
      <c r="AU43" s="13"/>
      <c r="AV43" s="13"/>
      <c r="AW43" s="13"/>
      <c r="AX43" s="13"/>
      <c r="AY43" s="13"/>
      <c r="AZ43" s="13"/>
      <c r="BA43" s="13"/>
      <c r="BB43" s="13"/>
      <c r="BC43" s="13"/>
      <c r="BD43" s="13"/>
      <c r="BE43" s="13"/>
      <c r="BF43" s="13"/>
      <c r="BG43" s="13"/>
      <c r="BH43" s="13"/>
      <c r="BI43" s="13"/>
      <c r="BJ43" s="13"/>
      <c r="BK43" s="13"/>
      <c r="BL43" s="13"/>
      <c r="BM43" s="13"/>
      <c r="BN43" s="13"/>
      <c r="BO43" s="13"/>
      <c r="BP43" s="13"/>
      <c r="BQ43" s="13"/>
      <c r="BR43" s="13"/>
      <c r="BS43" s="13"/>
      <c r="BT43" s="13"/>
      <c r="BU43" s="13"/>
      <c r="BV43" s="13"/>
      <c r="BW43" s="13"/>
      <c r="BX43" s="13"/>
      <c r="BY43" s="13"/>
      <c r="BZ43" s="13"/>
      <c r="CA43" s="13"/>
      <c r="CB43" s="13"/>
      <c r="CC43" s="13"/>
      <c r="CD43" s="13"/>
      <c r="CE43" s="13"/>
      <c r="CF43" s="13"/>
      <c r="CG43" s="13"/>
      <c r="CH43" s="13"/>
      <c r="CI43" s="13"/>
      <c r="CJ43" s="13"/>
      <c r="CK43" s="13"/>
      <c r="CL43" s="13"/>
      <c r="CM43" s="13"/>
      <c r="CN43" s="13"/>
      <c r="CO43" s="13"/>
      <c r="CP43" s="13"/>
      <c r="CQ43" s="13"/>
      <c r="CR43" s="13"/>
      <c r="CS43" s="13"/>
      <c r="CT43" s="13"/>
      <c r="CU43" s="13"/>
      <c r="CV43" s="13"/>
      <c r="CW43" s="13"/>
      <c r="CX43" s="13"/>
      <c r="CY43" s="13"/>
      <c r="CZ43" s="13"/>
      <c r="DA43" s="13"/>
      <c r="DB43" s="13"/>
      <c r="DC43" s="13"/>
      <c r="DD43" s="13"/>
      <c r="DE43" s="13"/>
      <c r="DF43" s="13"/>
      <c r="DG43" s="13"/>
      <c r="DH43" s="13"/>
      <c r="DI43" s="13"/>
      <c r="DJ43" s="13"/>
      <c r="DK43" s="13"/>
      <c r="DL43" s="13"/>
      <c r="DM43" s="13"/>
      <c r="DN43" s="13"/>
      <c r="DO43" s="13"/>
      <c r="DP43" s="13"/>
      <c r="DQ43" s="13"/>
      <c r="DR43" s="13"/>
      <c r="DS43" s="13"/>
      <c r="DT43" s="13"/>
      <c r="DU43" s="13"/>
      <c r="DV43" s="13"/>
      <c r="DW43" s="13"/>
      <c r="DX43" s="13"/>
      <c r="DY43" s="13"/>
      <c r="DZ43" s="13"/>
      <c r="EA43" s="13"/>
      <c r="EB43" s="13"/>
      <c r="EC43" s="13"/>
      <c r="ED43" s="13"/>
      <c r="EE43" s="13"/>
      <c r="EF43" s="13"/>
      <c r="EG43" s="13"/>
      <c r="EH43" s="13"/>
      <c r="EI43" s="13"/>
      <c r="EJ43" s="13"/>
      <c r="EK43" s="13"/>
      <c r="EL43" s="13"/>
      <c r="EM43" s="13"/>
      <c r="EN43" s="13"/>
      <c r="EO43" s="13"/>
      <c r="EP43" s="13"/>
      <c r="EQ43" s="13"/>
      <c r="ER43" s="13"/>
      <c r="ES43" s="13"/>
      <c r="ET43" s="13"/>
      <c r="EU43" s="13"/>
      <c r="EV43" s="13"/>
      <c r="EW43" s="13"/>
      <c r="EX43" s="13"/>
      <c r="EY43" s="13"/>
      <c r="EZ43" s="13"/>
      <c r="FA43" s="13"/>
      <c r="FB43" s="13"/>
      <c r="FC43" s="13"/>
      <c r="FD43" s="13"/>
      <c r="FE43" s="13"/>
      <c r="FF43" s="13"/>
      <c r="FG43" s="13"/>
      <c r="FH43" s="13"/>
      <c r="FI43" s="13"/>
      <c r="FJ43" s="13"/>
      <c r="FK43" s="13"/>
      <c r="FL43" s="13"/>
      <c r="FM43" s="13"/>
      <c r="FN43" s="13"/>
      <c r="FO43" s="13"/>
    </row>
    <row r="44" spans="1:171" s="23" customFormat="1" x14ac:dyDescent="0.2">
      <c r="A44" s="6" t="s">
        <v>73</v>
      </c>
      <c r="B44" s="5" t="str">
        <f>[1]!xln(B45)</f>
        <v>10 × (19 - 5) - 319</v>
      </c>
      <c r="C44" s="5"/>
      <c r="D44" s="76"/>
      <c r="E44" s="59"/>
      <c r="F44" s="5"/>
      <c r="G44" s="5"/>
      <c r="H44" s="5"/>
      <c r="J44" s="22"/>
      <c r="M44" s="41"/>
      <c r="N44" s="39"/>
      <c r="O44" s="41"/>
      <c r="P44" s="41"/>
      <c r="Q44" s="41"/>
      <c r="R44" s="45"/>
      <c r="S44" s="45"/>
      <c r="T44" s="47"/>
      <c r="U44" s="47"/>
      <c r="V44" s="47"/>
      <c r="W44" s="47"/>
      <c r="X44" s="47"/>
      <c r="Y44" s="47"/>
      <c r="Z44" s="47"/>
      <c r="AA44" s="47"/>
      <c r="AB44" s="47"/>
      <c r="AC44" s="47"/>
      <c r="AD44" s="47"/>
      <c r="AE44" s="13"/>
      <c r="AF44" s="13"/>
      <c r="AG44" s="13"/>
      <c r="AH44" s="13"/>
      <c r="AI44" s="13"/>
      <c r="AJ44" s="13"/>
      <c r="AK44" s="13"/>
      <c r="AL44" s="13"/>
      <c r="AM44" s="13"/>
      <c r="AN44" s="13"/>
      <c r="AO44" s="13"/>
      <c r="AP44" s="13"/>
      <c r="AQ44" s="13"/>
      <c r="AR44" s="13"/>
      <c r="AS44" s="13"/>
      <c r="AT44" s="13"/>
      <c r="AU44" s="13"/>
      <c r="AV44" s="13"/>
      <c r="AW44" s="13"/>
      <c r="AX44" s="13"/>
      <c r="AY44" s="13"/>
      <c r="AZ44" s="13"/>
      <c r="BA44" s="13"/>
      <c r="BB44" s="13"/>
      <c r="BC44" s="13"/>
      <c r="BD44" s="13"/>
      <c r="BE44" s="13"/>
      <c r="BF44" s="13"/>
      <c r="BG44" s="13"/>
      <c r="BH44" s="13"/>
      <c r="BI44" s="13"/>
      <c r="BJ44" s="13"/>
      <c r="BK44" s="13"/>
      <c r="BL44" s="13"/>
      <c r="BM44" s="13"/>
      <c r="BN44" s="13"/>
      <c r="BO44" s="13"/>
      <c r="BP44" s="13"/>
      <c r="BQ44" s="13"/>
      <c r="BR44" s="13"/>
      <c r="BS44" s="13"/>
      <c r="BT44" s="13"/>
      <c r="BU44" s="13"/>
      <c r="BV44" s="13"/>
      <c r="BW44" s="13"/>
      <c r="BX44" s="13"/>
      <c r="BY44" s="13"/>
      <c r="BZ44" s="13"/>
      <c r="CA44" s="13"/>
      <c r="CB44" s="13"/>
      <c r="CC44" s="13"/>
      <c r="CD44" s="13"/>
      <c r="CE44" s="13"/>
      <c r="CF44" s="13"/>
      <c r="CG44" s="13"/>
      <c r="CH44" s="13"/>
      <c r="CI44" s="13"/>
      <c r="CJ44" s="13"/>
      <c r="CK44" s="13"/>
      <c r="CL44" s="13"/>
      <c r="CM44" s="13"/>
      <c r="CN44" s="13"/>
      <c r="CO44" s="13"/>
      <c r="CP44" s="13"/>
      <c r="CQ44" s="13"/>
      <c r="CR44" s="13"/>
      <c r="CS44" s="13"/>
      <c r="CT44" s="13"/>
      <c r="CU44" s="13"/>
      <c r="CV44" s="13"/>
      <c r="CW44" s="13"/>
      <c r="CX44" s="13"/>
      <c r="CY44" s="13"/>
      <c r="CZ44" s="13"/>
      <c r="DA44" s="13"/>
      <c r="DB44" s="13"/>
      <c r="DC44" s="13"/>
      <c r="DD44" s="13"/>
      <c r="DE44" s="13"/>
      <c r="DF44" s="13"/>
      <c r="DG44" s="13"/>
      <c r="DH44" s="13"/>
      <c r="DI44" s="13"/>
      <c r="DJ44" s="13"/>
      <c r="DK44" s="13"/>
      <c r="DL44" s="13"/>
      <c r="DM44" s="13"/>
      <c r="DN44" s="13"/>
      <c r="DO44" s="13"/>
      <c r="DP44" s="13"/>
      <c r="DQ44" s="13"/>
      <c r="DR44" s="13"/>
      <c r="DS44" s="13"/>
      <c r="DT44" s="13"/>
      <c r="DU44" s="13"/>
      <c r="DV44" s="13"/>
      <c r="DW44" s="13"/>
      <c r="DX44" s="13"/>
      <c r="DY44" s="13"/>
      <c r="DZ44" s="13"/>
      <c r="EA44" s="13"/>
      <c r="EB44" s="13"/>
      <c r="EC44" s="13"/>
      <c r="ED44" s="13"/>
      <c r="EE44" s="13"/>
      <c r="EF44" s="13"/>
      <c r="EG44" s="13"/>
      <c r="EH44" s="13"/>
      <c r="EI44" s="13"/>
      <c r="EJ44" s="13"/>
      <c r="EK44" s="13"/>
      <c r="EL44" s="13"/>
      <c r="EM44" s="13"/>
      <c r="EN44" s="13"/>
      <c r="EO44" s="13"/>
      <c r="EP44" s="13"/>
      <c r="EQ44" s="13"/>
      <c r="ER44" s="13"/>
      <c r="ES44" s="13"/>
      <c r="ET44" s="13"/>
      <c r="EU44" s="13"/>
      <c r="EV44" s="13"/>
      <c r="EW44" s="13"/>
      <c r="EX44" s="13"/>
      <c r="EY44" s="13"/>
      <c r="EZ44" s="13"/>
      <c r="FA44" s="13"/>
      <c r="FB44" s="13"/>
      <c r="FC44" s="13"/>
      <c r="FD44" s="13"/>
      <c r="FE44" s="13"/>
      <c r="FF44" s="13"/>
      <c r="FG44" s="13"/>
      <c r="FH44" s="13"/>
      <c r="FI44" s="13"/>
      <c r="FJ44" s="13"/>
      <c r="FK44" s="13"/>
      <c r="FL44" s="13"/>
      <c r="FM44" s="13"/>
      <c r="FN44" s="13"/>
      <c r="FO44" s="13"/>
    </row>
    <row r="45" spans="1:171" s="23" customFormat="1" ht="14.25" x14ac:dyDescent="0.25">
      <c r="A45" s="2" t="s">
        <v>77</v>
      </c>
      <c r="B45" s="77">
        <f>H19*(H15-H17)-B49</f>
        <v>-179.22883490909089</v>
      </c>
      <c r="C45" s="5" t="s">
        <v>76</v>
      </c>
      <c r="D45" s="5"/>
      <c r="E45" s="5"/>
      <c r="F45" s="5"/>
      <c r="G45" s="5"/>
      <c r="H45" s="5"/>
      <c r="J45" s="22"/>
      <c r="M45" s="41"/>
      <c r="N45" s="39"/>
      <c r="O45" s="41"/>
      <c r="P45" s="41"/>
      <c r="Q45" s="41"/>
      <c r="R45" s="45"/>
      <c r="S45" s="45"/>
      <c r="T45" s="47"/>
      <c r="U45" s="47"/>
      <c r="V45" s="47"/>
      <c r="W45" s="47"/>
      <c r="X45" s="47"/>
      <c r="Y45" s="47"/>
      <c r="Z45" s="47"/>
      <c r="AA45" s="47"/>
      <c r="AB45" s="47"/>
      <c r="AC45" s="47"/>
      <c r="AD45" s="47"/>
      <c r="AE45" s="13"/>
      <c r="AF45" s="13"/>
      <c r="AG45" s="13"/>
      <c r="AH45" s="13"/>
      <c r="AI45" s="13"/>
      <c r="AJ45" s="13"/>
      <c r="AK45" s="13"/>
      <c r="AL45" s="13"/>
      <c r="AM45" s="13"/>
      <c r="AN45" s="13"/>
      <c r="AO45" s="13"/>
      <c r="AP45" s="13"/>
      <c r="AQ45" s="13"/>
      <c r="AR45" s="13"/>
      <c r="AS45" s="13"/>
      <c r="AT45" s="13"/>
      <c r="AU45" s="13"/>
      <c r="AV45" s="13"/>
      <c r="AW45" s="13"/>
      <c r="AX45" s="13"/>
      <c r="AY45" s="13"/>
      <c r="AZ45" s="13"/>
      <c r="BA45" s="13"/>
      <c r="BB45" s="13"/>
      <c r="BC45" s="13"/>
      <c r="BD45" s="13"/>
      <c r="BE45" s="13"/>
      <c r="BF45" s="13"/>
      <c r="BG45" s="13"/>
      <c r="BH45" s="13"/>
      <c r="BI45" s="13"/>
      <c r="BJ45" s="13"/>
      <c r="BK45" s="13"/>
      <c r="BL45" s="13"/>
      <c r="BM45" s="13"/>
      <c r="BN45" s="13"/>
      <c r="BO45" s="13"/>
      <c r="BP45" s="13"/>
      <c r="BQ45" s="13"/>
      <c r="BR45" s="13"/>
      <c r="BS45" s="13"/>
      <c r="BT45" s="13"/>
      <c r="BU45" s="13"/>
      <c r="BV45" s="13"/>
      <c r="BW45" s="13"/>
      <c r="BX45" s="13"/>
      <c r="BY45" s="13"/>
      <c r="BZ45" s="13"/>
      <c r="CA45" s="13"/>
      <c r="CB45" s="13"/>
      <c r="CC45" s="13"/>
      <c r="CD45" s="13"/>
      <c r="CE45" s="13"/>
      <c r="CF45" s="13"/>
      <c r="CG45" s="13"/>
      <c r="CH45" s="13"/>
      <c r="CI45" s="13"/>
      <c r="CJ45" s="13"/>
      <c r="CK45" s="13"/>
      <c r="CL45" s="13"/>
      <c r="CM45" s="13"/>
      <c r="CN45" s="13"/>
      <c r="CO45" s="13"/>
      <c r="CP45" s="13"/>
      <c r="CQ45" s="13"/>
      <c r="CR45" s="13"/>
      <c r="CS45" s="13"/>
      <c r="CT45" s="13"/>
      <c r="CU45" s="13"/>
      <c r="CV45" s="13"/>
      <c r="CW45" s="13"/>
      <c r="CX45" s="13"/>
      <c r="CY45" s="13"/>
      <c r="CZ45" s="13"/>
      <c r="DA45" s="13"/>
      <c r="DB45" s="13"/>
      <c r="DC45" s="13"/>
      <c r="DD45" s="13"/>
      <c r="DE45" s="13"/>
      <c r="DF45" s="13"/>
      <c r="DG45" s="13"/>
      <c r="DH45" s="13"/>
      <c r="DI45" s="13"/>
      <c r="DJ45" s="13"/>
      <c r="DK45" s="13"/>
      <c r="DL45" s="13"/>
      <c r="DM45" s="13"/>
      <c r="DN45" s="13"/>
      <c r="DO45" s="13"/>
      <c r="DP45" s="13"/>
      <c r="DQ45" s="13"/>
      <c r="DR45" s="13"/>
      <c r="DS45" s="13"/>
      <c r="DT45" s="13"/>
      <c r="DU45" s="13"/>
      <c r="DV45" s="13"/>
      <c r="DW45" s="13"/>
      <c r="DX45" s="13"/>
      <c r="DY45" s="13"/>
      <c r="DZ45" s="13"/>
      <c r="EA45" s="13"/>
      <c r="EB45" s="13"/>
      <c r="EC45" s="13"/>
      <c r="ED45" s="13"/>
      <c r="EE45" s="13"/>
      <c r="EF45" s="13"/>
      <c r="EG45" s="13"/>
      <c r="EH45" s="13"/>
      <c r="EI45" s="13"/>
      <c r="EJ45" s="13"/>
      <c r="EK45" s="13"/>
      <c r="EL45" s="13"/>
      <c r="EM45" s="13"/>
      <c r="EN45" s="13"/>
      <c r="EO45" s="13"/>
      <c r="EP45" s="13"/>
      <c r="EQ45" s="13"/>
      <c r="ER45" s="13"/>
      <c r="ES45" s="13"/>
      <c r="ET45" s="13"/>
      <c r="EU45" s="13"/>
      <c r="EV45" s="13"/>
      <c r="EW45" s="13"/>
      <c r="EX45" s="13"/>
      <c r="EY45" s="13"/>
      <c r="EZ45" s="13"/>
      <c r="FA45" s="13"/>
      <c r="FB45" s="13"/>
      <c r="FC45" s="13"/>
      <c r="FD45" s="13"/>
      <c r="FE45" s="13"/>
      <c r="FF45" s="13"/>
      <c r="FG45" s="13"/>
      <c r="FH45" s="13"/>
      <c r="FI45" s="13"/>
      <c r="FJ45" s="13"/>
      <c r="FK45" s="13"/>
      <c r="FL45" s="13"/>
      <c r="FM45" s="13"/>
      <c r="FN45" s="13"/>
      <c r="FO45" s="13"/>
    </row>
    <row r="46" spans="1:171" s="23" customFormat="1" x14ac:dyDescent="0.2">
      <c r="A46" s="5"/>
      <c r="B46" s="5"/>
      <c r="C46" s="5"/>
      <c r="D46" s="5"/>
      <c r="E46" s="5"/>
      <c r="F46" s="5"/>
      <c r="G46" s="5"/>
      <c r="J46" s="5"/>
      <c r="K46" s="5"/>
      <c r="M46" s="41"/>
      <c r="N46" s="39"/>
      <c r="O46" s="41"/>
      <c r="P46" s="41"/>
      <c r="Q46" s="41"/>
      <c r="R46" s="45"/>
      <c r="S46" s="45"/>
      <c r="T46" s="47"/>
      <c r="U46" s="47"/>
      <c r="V46" s="47"/>
      <c r="W46" s="47"/>
      <c r="X46" s="47"/>
      <c r="Y46" s="47"/>
      <c r="Z46" s="47"/>
      <c r="AA46" s="47"/>
      <c r="AB46" s="47"/>
      <c r="AC46" s="47"/>
      <c r="AD46" s="47"/>
      <c r="AE46" s="13"/>
      <c r="AF46" s="13"/>
      <c r="AG46" s="13"/>
      <c r="AH46" s="13"/>
      <c r="AI46" s="13"/>
      <c r="AJ46" s="13"/>
      <c r="AK46" s="13"/>
      <c r="AL46" s="13"/>
      <c r="AM46" s="13"/>
      <c r="AN46" s="13"/>
      <c r="AO46" s="13"/>
      <c r="AP46" s="13"/>
      <c r="AQ46" s="13"/>
      <c r="AR46" s="13"/>
      <c r="AS46" s="13"/>
      <c r="AT46" s="13"/>
      <c r="AU46" s="13"/>
      <c r="AV46" s="13"/>
      <c r="AW46" s="13"/>
      <c r="AX46" s="13"/>
      <c r="AY46" s="13"/>
      <c r="AZ46" s="13"/>
      <c r="BA46" s="13"/>
      <c r="BB46" s="13"/>
      <c r="BC46" s="13"/>
      <c r="BD46" s="13"/>
      <c r="BE46" s="13"/>
      <c r="BF46" s="13"/>
      <c r="BG46" s="13"/>
      <c r="BH46" s="13"/>
      <c r="BI46" s="13"/>
      <c r="BJ46" s="13"/>
      <c r="BK46" s="13"/>
      <c r="BL46" s="13"/>
      <c r="BM46" s="13"/>
      <c r="BN46" s="13"/>
      <c r="BO46" s="13"/>
      <c r="BP46" s="13"/>
      <c r="BQ46" s="13"/>
      <c r="BR46" s="13"/>
      <c r="BS46" s="13"/>
      <c r="BT46" s="13"/>
      <c r="BU46" s="13"/>
      <c r="BV46" s="13"/>
      <c r="BW46" s="13"/>
      <c r="BX46" s="13"/>
      <c r="BY46" s="13"/>
      <c r="BZ46" s="13"/>
      <c r="CA46" s="13"/>
      <c r="CB46" s="13"/>
      <c r="CC46" s="13"/>
      <c r="CD46" s="13"/>
      <c r="CE46" s="13"/>
      <c r="CF46" s="13"/>
      <c r="CG46" s="13"/>
      <c r="CH46" s="13"/>
      <c r="CI46" s="13"/>
      <c r="CJ46" s="13"/>
      <c r="CK46" s="13"/>
      <c r="CL46" s="13"/>
      <c r="CM46" s="13"/>
      <c r="CN46" s="13"/>
      <c r="CO46" s="13"/>
      <c r="CP46" s="13"/>
      <c r="CQ46" s="13"/>
      <c r="CR46" s="13"/>
      <c r="CS46" s="13"/>
      <c r="CT46" s="13"/>
      <c r="CU46" s="13"/>
      <c r="CV46" s="13"/>
      <c r="CW46" s="13"/>
      <c r="CX46" s="13"/>
      <c r="CY46" s="13"/>
      <c r="CZ46" s="13"/>
      <c r="DA46" s="13"/>
      <c r="DB46" s="13"/>
      <c r="DC46" s="13"/>
      <c r="DD46" s="13"/>
      <c r="DE46" s="13"/>
      <c r="DF46" s="13"/>
      <c r="DG46" s="13"/>
      <c r="DH46" s="13"/>
      <c r="DI46" s="13"/>
      <c r="DJ46" s="13"/>
      <c r="DK46" s="13"/>
      <c r="DL46" s="13"/>
      <c r="DM46" s="13"/>
      <c r="DN46" s="13"/>
      <c r="DO46" s="13"/>
      <c r="DP46" s="13"/>
      <c r="DQ46" s="13"/>
      <c r="DR46" s="13"/>
      <c r="DS46" s="13"/>
      <c r="DT46" s="13"/>
      <c r="DU46" s="13"/>
      <c r="DV46" s="13"/>
      <c r="DW46" s="13"/>
      <c r="DX46" s="13"/>
      <c r="DY46" s="13"/>
      <c r="DZ46" s="13"/>
      <c r="EA46" s="13"/>
      <c r="EB46" s="13"/>
      <c r="EC46" s="13"/>
      <c r="ED46" s="13"/>
      <c r="EE46" s="13"/>
      <c r="EF46" s="13"/>
      <c r="EG46" s="13"/>
      <c r="EH46" s="13"/>
      <c r="EI46" s="13"/>
      <c r="EJ46" s="13"/>
      <c r="EK46" s="13"/>
      <c r="EL46" s="13"/>
      <c r="EM46" s="13"/>
      <c r="EN46" s="13"/>
      <c r="EO46" s="13"/>
      <c r="EP46" s="13"/>
      <c r="EQ46" s="13"/>
      <c r="ER46" s="13"/>
      <c r="ES46" s="13"/>
      <c r="ET46" s="13"/>
      <c r="EU46" s="13"/>
      <c r="EV46" s="13"/>
      <c r="EW46" s="13"/>
      <c r="EX46" s="13"/>
      <c r="EY46" s="13"/>
      <c r="EZ46" s="13"/>
      <c r="FA46" s="13"/>
      <c r="FB46" s="13"/>
      <c r="FC46" s="13"/>
      <c r="FD46" s="13"/>
      <c r="FE46" s="13"/>
      <c r="FF46" s="13"/>
      <c r="FG46" s="13"/>
      <c r="FH46" s="13"/>
      <c r="FI46" s="13"/>
      <c r="FJ46" s="13"/>
      <c r="FK46" s="13"/>
      <c r="FL46" s="13"/>
      <c r="FM46" s="13"/>
      <c r="FN46" s="13"/>
      <c r="FO46" s="13"/>
    </row>
    <row r="47" spans="1:171" s="23" customFormat="1" ht="14.25" x14ac:dyDescent="0.25">
      <c r="A47" s="2" t="s">
        <v>78</v>
      </c>
      <c r="B47" s="23" t="str">
        <f ca="1">[1]!xlv(B49)</f>
        <v>w × (a² - c²) / (4 × h) × ((K × (w × (a² - c²) × ((2 × h²) - a² - c²))) / (8 × h³ × (2 × K + 3)))</v>
      </c>
      <c r="C47" s="5"/>
      <c r="D47" s="5"/>
      <c r="E47" s="5"/>
      <c r="F47" s="5"/>
      <c r="G47" s="5"/>
      <c r="J47" s="5"/>
      <c r="K47" s="5"/>
      <c r="M47" s="41"/>
      <c r="N47" s="39"/>
      <c r="O47" s="41"/>
      <c r="P47" s="41"/>
      <c r="Q47" s="41"/>
      <c r="R47" s="45"/>
      <c r="S47" s="45"/>
      <c r="T47" s="47"/>
      <c r="U47" s="47"/>
      <c r="V47" s="47"/>
      <c r="W47" s="47"/>
      <c r="X47" s="47"/>
      <c r="Y47" s="47"/>
      <c r="Z47" s="47"/>
      <c r="AA47" s="47"/>
      <c r="AB47" s="47"/>
      <c r="AC47" s="47"/>
      <c r="AD47" s="47"/>
      <c r="AE47" s="13"/>
      <c r="AF47" s="13"/>
      <c r="AG47" s="13"/>
      <c r="AH47" s="13"/>
      <c r="AI47" s="13"/>
      <c r="AJ47" s="13"/>
      <c r="AK47" s="13"/>
      <c r="AL47" s="13"/>
      <c r="AM47" s="13"/>
      <c r="AN47" s="13"/>
      <c r="AO47" s="13"/>
      <c r="AP47" s="13"/>
      <c r="AQ47" s="13"/>
      <c r="AR47" s="13"/>
      <c r="AS47" s="13"/>
      <c r="AT47" s="13"/>
      <c r="AU47" s="13"/>
      <c r="AV47" s="13"/>
      <c r="AW47" s="13"/>
      <c r="AX47" s="13"/>
      <c r="AY47" s="13"/>
      <c r="AZ47" s="13"/>
      <c r="BA47" s="13"/>
      <c r="BB47" s="13"/>
      <c r="BC47" s="13"/>
      <c r="BD47" s="13"/>
      <c r="BE47" s="13"/>
      <c r="BF47" s="13"/>
      <c r="BG47" s="13"/>
      <c r="BH47" s="13"/>
      <c r="BI47" s="13"/>
      <c r="BJ47" s="13"/>
      <c r="BK47" s="13"/>
      <c r="BL47" s="13"/>
      <c r="BM47" s="13"/>
      <c r="BN47" s="13"/>
      <c r="BO47" s="13"/>
      <c r="BP47" s="13"/>
      <c r="BQ47" s="13"/>
      <c r="BR47" s="13"/>
      <c r="BS47" s="13"/>
      <c r="BT47" s="13"/>
      <c r="BU47" s="13"/>
      <c r="BV47" s="13"/>
      <c r="BW47" s="13"/>
      <c r="BX47" s="13"/>
      <c r="BY47" s="13"/>
      <c r="BZ47" s="13"/>
      <c r="CA47" s="13"/>
      <c r="CB47" s="13"/>
      <c r="CC47" s="13"/>
      <c r="CD47" s="13"/>
      <c r="CE47" s="13"/>
      <c r="CF47" s="13"/>
      <c r="CG47" s="13"/>
      <c r="CH47" s="13"/>
      <c r="CI47" s="13"/>
      <c r="CJ47" s="13"/>
      <c r="CK47" s="13"/>
      <c r="CL47" s="13"/>
      <c r="CM47" s="13"/>
      <c r="CN47" s="13"/>
      <c r="CO47" s="13"/>
      <c r="CP47" s="13"/>
      <c r="CQ47" s="13"/>
      <c r="CR47" s="13"/>
      <c r="CS47" s="13"/>
      <c r="CT47" s="13"/>
      <c r="CU47" s="13"/>
      <c r="CV47" s="13"/>
      <c r="CW47" s="13"/>
      <c r="CX47" s="13"/>
      <c r="CY47" s="13"/>
      <c r="CZ47" s="13"/>
      <c r="DA47" s="13"/>
      <c r="DB47" s="13"/>
      <c r="DC47" s="13"/>
      <c r="DD47" s="13"/>
      <c r="DE47" s="13"/>
      <c r="DF47" s="13"/>
      <c r="DG47" s="13"/>
      <c r="DH47" s="13"/>
      <c r="DI47" s="13"/>
      <c r="DJ47" s="13"/>
      <c r="DK47" s="13"/>
      <c r="DL47" s="13"/>
      <c r="DM47" s="13"/>
      <c r="DN47" s="13"/>
      <c r="DO47" s="13"/>
      <c r="DP47" s="13"/>
      <c r="DQ47" s="13"/>
      <c r="DR47" s="13"/>
      <c r="DS47" s="13"/>
      <c r="DT47" s="13"/>
      <c r="DU47" s="13"/>
      <c r="DV47" s="13"/>
      <c r="DW47" s="13"/>
      <c r="DX47" s="13"/>
      <c r="DY47" s="13"/>
      <c r="DZ47" s="13"/>
      <c r="EA47" s="13"/>
      <c r="EB47" s="13"/>
      <c r="EC47" s="13"/>
      <c r="ED47" s="13"/>
      <c r="EE47" s="13"/>
      <c r="EF47" s="13"/>
      <c r="EG47" s="13"/>
      <c r="EH47" s="13"/>
      <c r="EI47" s="13"/>
      <c r="EJ47" s="13"/>
      <c r="EK47" s="13"/>
      <c r="EL47" s="13"/>
      <c r="EM47" s="13"/>
      <c r="EN47" s="13"/>
      <c r="EO47" s="13"/>
      <c r="EP47" s="13"/>
      <c r="EQ47" s="13"/>
      <c r="ER47" s="13"/>
      <c r="ES47" s="13"/>
      <c r="ET47" s="13"/>
      <c r="EU47" s="13"/>
      <c r="EV47" s="13"/>
      <c r="EW47" s="13"/>
      <c r="EX47" s="13"/>
      <c r="EY47" s="13"/>
      <c r="EZ47" s="13"/>
      <c r="FA47" s="13"/>
      <c r="FB47" s="13"/>
      <c r="FC47" s="13"/>
      <c r="FD47" s="13"/>
      <c r="FE47" s="13"/>
      <c r="FF47" s="13"/>
      <c r="FG47" s="13"/>
      <c r="FH47" s="13"/>
      <c r="FI47" s="13"/>
      <c r="FJ47" s="13"/>
      <c r="FK47" s="13"/>
      <c r="FL47" s="13"/>
      <c r="FM47" s="13"/>
      <c r="FN47" s="13"/>
      <c r="FO47" s="13"/>
    </row>
    <row r="48" spans="1:171" s="23" customFormat="1" x14ac:dyDescent="0.2">
      <c r="A48" s="6" t="s">
        <v>73</v>
      </c>
      <c r="B48" s="23" t="str">
        <f>[1]!xln(B49)</f>
        <v>10 × (19² - 5²) / (4 × 25) × ((6.75 × (10 × (19² - 5²) × ((2 × 25²) - 19² - 5²))) / (8 × 25³ × (2 × 6.75 + 3)))</v>
      </c>
      <c r="C48" s="5"/>
      <c r="D48" s="5"/>
      <c r="E48" s="5"/>
      <c r="F48" s="5"/>
      <c r="G48" s="5"/>
      <c r="H48" s="5"/>
      <c r="I48" s="5"/>
      <c r="J48" s="5"/>
      <c r="K48" s="5"/>
      <c r="M48" s="41"/>
      <c r="N48" s="39"/>
      <c r="O48" s="41"/>
      <c r="P48" s="41"/>
      <c r="Q48" s="41"/>
      <c r="R48" s="45"/>
      <c r="S48" s="45"/>
      <c r="T48" s="47"/>
      <c r="U48" s="47"/>
      <c r="V48" s="47"/>
      <c r="W48" s="47"/>
      <c r="X48" s="47"/>
      <c r="Y48" s="47"/>
      <c r="Z48" s="47"/>
      <c r="AA48" s="47"/>
      <c r="AB48" s="47"/>
      <c r="AC48" s="47"/>
      <c r="AD48" s="47"/>
      <c r="AE48" s="13"/>
      <c r="AF48" s="13"/>
      <c r="AG48" s="13"/>
      <c r="AH48" s="13"/>
      <c r="AI48" s="13"/>
      <c r="AJ48" s="13"/>
      <c r="AK48" s="13"/>
      <c r="AL48" s="13"/>
      <c r="AM48" s="13"/>
      <c r="AN48" s="13"/>
      <c r="AO48" s="13"/>
      <c r="AP48" s="13"/>
      <c r="AQ48" s="13"/>
      <c r="AR48" s="13"/>
      <c r="AS48" s="13"/>
      <c r="AT48" s="13"/>
      <c r="AU48" s="13"/>
      <c r="AV48" s="13"/>
      <c r="AW48" s="13"/>
      <c r="AX48" s="13"/>
      <c r="AY48" s="13"/>
      <c r="AZ48" s="13"/>
      <c r="BA48" s="13"/>
      <c r="BB48" s="13"/>
      <c r="BC48" s="13"/>
      <c r="BD48" s="13"/>
      <c r="BE48" s="13"/>
      <c r="BF48" s="13"/>
      <c r="BG48" s="13"/>
      <c r="BH48" s="13"/>
      <c r="BI48" s="13"/>
      <c r="BJ48" s="13"/>
      <c r="BK48" s="13"/>
      <c r="BL48" s="13"/>
      <c r="BM48" s="13"/>
      <c r="BN48" s="13"/>
      <c r="BO48" s="13"/>
      <c r="BP48" s="13"/>
      <c r="BQ48" s="13"/>
      <c r="BR48" s="13"/>
      <c r="BS48" s="13"/>
      <c r="BT48" s="13"/>
      <c r="BU48" s="13"/>
      <c r="BV48" s="13"/>
      <c r="BW48" s="13"/>
      <c r="BX48" s="13"/>
      <c r="BY48" s="13"/>
      <c r="BZ48" s="13"/>
      <c r="CA48" s="13"/>
      <c r="CB48" s="13"/>
      <c r="CC48" s="13"/>
      <c r="CD48" s="13"/>
      <c r="CE48" s="13"/>
      <c r="CF48" s="13"/>
      <c r="CG48" s="13"/>
      <c r="CH48" s="13"/>
      <c r="CI48" s="13"/>
      <c r="CJ48" s="13"/>
      <c r="CK48" s="13"/>
      <c r="CL48" s="13"/>
      <c r="CM48" s="13"/>
      <c r="CN48" s="13"/>
      <c r="CO48" s="13"/>
      <c r="CP48" s="13"/>
      <c r="CQ48" s="13"/>
      <c r="CR48" s="13"/>
      <c r="CS48" s="13"/>
      <c r="CT48" s="13"/>
      <c r="CU48" s="13"/>
      <c r="CV48" s="13"/>
      <c r="CW48" s="13"/>
      <c r="CX48" s="13"/>
      <c r="CY48" s="13"/>
      <c r="CZ48" s="13"/>
      <c r="DA48" s="13"/>
      <c r="DB48" s="13"/>
      <c r="DC48" s="13"/>
      <c r="DD48" s="13"/>
      <c r="DE48" s="13"/>
      <c r="DF48" s="13"/>
      <c r="DG48" s="13"/>
      <c r="DH48" s="13"/>
      <c r="DI48" s="13"/>
      <c r="DJ48" s="13"/>
      <c r="DK48" s="13"/>
      <c r="DL48" s="13"/>
      <c r="DM48" s="13"/>
      <c r="DN48" s="13"/>
      <c r="DO48" s="13"/>
      <c r="DP48" s="13"/>
      <c r="DQ48" s="13"/>
      <c r="DR48" s="13"/>
      <c r="DS48" s="13"/>
      <c r="DT48" s="13"/>
      <c r="DU48" s="13"/>
      <c r="DV48" s="13"/>
      <c r="DW48" s="13"/>
      <c r="DX48" s="13"/>
      <c r="DY48" s="13"/>
      <c r="DZ48" s="13"/>
      <c r="EA48" s="13"/>
      <c r="EB48" s="13"/>
      <c r="EC48" s="13"/>
      <c r="ED48" s="13"/>
      <c r="EE48" s="13"/>
      <c r="EF48" s="13"/>
      <c r="EG48" s="13"/>
      <c r="EH48" s="13"/>
      <c r="EI48" s="13"/>
      <c r="EJ48" s="13"/>
      <c r="EK48" s="13"/>
      <c r="EL48" s="13"/>
      <c r="EM48" s="13"/>
      <c r="EN48" s="13"/>
      <c r="EO48" s="13"/>
      <c r="EP48" s="13"/>
      <c r="EQ48" s="13"/>
      <c r="ER48" s="13"/>
      <c r="ES48" s="13"/>
      <c r="ET48" s="13"/>
      <c r="EU48" s="13"/>
      <c r="EV48" s="13"/>
      <c r="EW48" s="13"/>
      <c r="EX48" s="13"/>
      <c r="EY48" s="13"/>
      <c r="EZ48" s="13"/>
      <c r="FA48" s="13"/>
      <c r="FB48" s="13"/>
      <c r="FC48" s="13"/>
      <c r="FD48" s="13"/>
      <c r="FE48" s="13"/>
      <c r="FF48" s="13"/>
      <c r="FG48" s="13"/>
      <c r="FH48" s="13"/>
      <c r="FI48" s="13"/>
      <c r="FJ48" s="13"/>
      <c r="FK48" s="13"/>
      <c r="FL48" s="13"/>
      <c r="FM48" s="13"/>
      <c r="FN48" s="13"/>
      <c r="FO48" s="13"/>
    </row>
    <row r="49" spans="1:185" s="23" customFormat="1" ht="14.25" x14ac:dyDescent="0.25">
      <c r="A49" s="2" t="s">
        <v>78</v>
      </c>
      <c r="B49" s="78">
        <f>H19*(H15^2-H17^2)/(4*H25)*((B37*(H19*(H15^2-H17^2)*((2*H25^2)-H15^2-H17^2)))/(8*H25^3*(2*B37+3)))</f>
        <v>319.22883490909089</v>
      </c>
      <c r="C49" s="5" t="s">
        <v>76</v>
      </c>
      <c r="D49" s="5"/>
      <c r="E49" s="5"/>
      <c r="F49" s="5"/>
      <c r="G49" s="5"/>
      <c r="H49" s="5"/>
      <c r="I49" s="5"/>
      <c r="J49" s="5"/>
      <c r="K49" s="5"/>
      <c r="M49" s="41"/>
      <c r="N49" s="39"/>
      <c r="O49" s="41"/>
      <c r="P49" s="41"/>
      <c r="Q49" s="41"/>
      <c r="R49" s="45"/>
      <c r="S49" s="45"/>
      <c r="T49" s="47"/>
      <c r="U49" s="47"/>
      <c r="V49" s="47"/>
      <c r="W49" s="47"/>
      <c r="X49" s="47"/>
      <c r="Y49" s="47"/>
      <c r="Z49" s="47"/>
      <c r="AA49" s="47"/>
      <c r="AB49" s="47"/>
      <c r="AC49" s="47"/>
      <c r="AD49" s="47"/>
      <c r="AE49" s="13"/>
      <c r="AF49" s="13"/>
      <c r="AG49" s="13"/>
      <c r="AH49" s="13"/>
      <c r="AI49" s="13"/>
      <c r="AJ49" s="13"/>
      <c r="AK49" s="13"/>
      <c r="AL49" s="13"/>
      <c r="AM49" s="13"/>
      <c r="AN49" s="13"/>
      <c r="AO49" s="13"/>
      <c r="AP49" s="13"/>
      <c r="AQ49" s="13"/>
      <c r="AR49" s="13"/>
      <c r="AS49" s="13"/>
      <c r="AT49" s="13"/>
      <c r="AU49" s="13"/>
      <c r="AV49" s="13"/>
      <c r="AW49" s="13"/>
      <c r="AX49" s="13"/>
      <c r="AY49" s="13"/>
      <c r="AZ49" s="13"/>
      <c r="BA49" s="13"/>
      <c r="BB49" s="13"/>
      <c r="BC49" s="13"/>
      <c r="BD49" s="13"/>
      <c r="BE49" s="13"/>
      <c r="BF49" s="13"/>
      <c r="BG49" s="13"/>
      <c r="BH49" s="13"/>
      <c r="BI49" s="13"/>
      <c r="BJ49" s="13"/>
      <c r="BK49" s="13"/>
      <c r="BL49" s="13"/>
      <c r="BM49" s="13"/>
      <c r="BN49" s="13"/>
      <c r="BO49" s="13"/>
      <c r="BP49" s="13"/>
      <c r="BQ49" s="13"/>
      <c r="BR49" s="13"/>
      <c r="BS49" s="13"/>
      <c r="BT49" s="13"/>
      <c r="BU49" s="13"/>
      <c r="BV49" s="13"/>
      <c r="BW49" s="13"/>
      <c r="BX49" s="13"/>
      <c r="BY49" s="13"/>
      <c r="BZ49" s="13"/>
      <c r="CA49" s="13"/>
      <c r="CB49" s="13"/>
      <c r="CC49" s="13"/>
      <c r="CD49" s="13"/>
      <c r="CE49" s="13"/>
      <c r="CF49" s="13"/>
      <c r="CG49" s="13"/>
      <c r="CH49" s="13"/>
      <c r="CI49" s="13"/>
      <c r="CJ49" s="13"/>
      <c r="CK49" s="13"/>
      <c r="CL49" s="13"/>
      <c r="CM49" s="13"/>
      <c r="CN49" s="13"/>
      <c r="CO49" s="13"/>
      <c r="CP49" s="13"/>
      <c r="CQ49" s="13"/>
      <c r="CR49" s="13"/>
      <c r="CS49" s="13"/>
      <c r="CT49" s="13"/>
      <c r="CU49" s="13"/>
      <c r="CV49" s="13"/>
      <c r="CW49" s="13"/>
      <c r="CX49" s="13"/>
      <c r="CY49" s="13"/>
      <c r="CZ49" s="13"/>
      <c r="DA49" s="13"/>
      <c r="DB49" s="13"/>
      <c r="DC49" s="13"/>
      <c r="DD49" s="13"/>
      <c r="DE49" s="13"/>
      <c r="DF49" s="13"/>
      <c r="DG49" s="13"/>
      <c r="DH49" s="13"/>
      <c r="DI49" s="13"/>
      <c r="DJ49" s="13"/>
      <c r="DK49" s="13"/>
      <c r="DL49" s="13"/>
      <c r="DM49" s="13"/>
      <c r="DN49" s="13"/>
      <c r="DO49" s="13"/>
      <c r="DP49" s="13"/>
      <c r="DQ49" s="13"/>
      <c r="DR49" s="13"/>
      <c r="DS49" s="13"/>
      <c r="DT49" s="13"/>
      <c r="DU49" s="13"/>
      <c r="DV49" s="13"/>
      <c r="DW49" s="13"/>
      <c r="DX49" s="13"/>
      <c r="DY49" s="13"/>
      <c r="DZ49" s="13"/>
      <c r="EA49" s="13"/>
      <c r="EB49" s="13"/>
      <c r="EC49" s="13"/>
      <c r="ED49" s="13"/>
      <c r="EE49" s="13"/>
      <c r="EF49" s="13"/>
      <c r="EG49" s="13"/>
      <c r="EH49" s="13"/>
      <c r="EI49" s="13"/>
      <c r="EJ49" s="13"/>
      <c r="EK49" s="13"/>
      <c r="EL49" s="13"/>
      <c r="EM49" s="13"/>
      <c r="EN49" s="13"/>
      <c r="EO49" s="13"/>
      <c r="EP49" s="13"/>
      <c r="EQ49" s="13"/>
      <c r="ER49" s="13"/>
      <c r="ES49" s="13"/>
      <c r="ET49" s="13"/>
      <c r="EU49" s="13"/>
      <c r="EV49" s="13"/>
      <c r="EW49" s="13"/>
      <c r="EX49" s="13"/>
      <c r="EY49" s="13"/>
      <c r="EZ49" s="13"/>
      <c r="FA49" s="13"/>
      <c r="FB49" s="13"/>
      <c r="FC49" s="13"/>
      <c r="FD49" s="13"/>
      <c r="FE49" s="13"/>
      <c r="FF49" s="13"/>
      <c r="FG49" s="13"/>
      <c r="FH49" s="13"/>
      <c r="FI49" s="13"/>
      <c r="FJ49" s="13"/>
      <c r="FK49" s="13"/>
      <c r="FL49" s="13"/>
      <c r="FM49" s="13"/>
      <c r="FN49" s="13"/>
      <c r="FO49" s="13"/>
      <c r="FP49" s="5"/>
      <c r="FQ49" s="5"/>
      <c r="FR49" s="5"/>
      <c r="FS49" s="5"/>
      <c r="FT49" s="5"/>
      <c r="FU49" s="5"/>
      <c r="FV49" s="5"/>
      <c r="FW49" s="5"/>
      <c r="FX49" s="5"/>
      <c r="FY49" s="5"/>
      <c r="FZ49" s="5"/>
      <c r="GA49" s="5"/>
      <c r="GB49" s="5"/>
      <c r="GC49" s="5"/>
    </row>
    <row r="50" spans="1:185" s="23" customFormat="1" x14ac:dyDescent="0.2">
      <c r="D50" s="5"/>
      <c r="E50" s="5"/>
      <c r="F50" s="5"/>
      <c r="G50" s="5"/>
      <c r="H50" s="5"/>
      <c r="I50" s="5"/>
      <c r="J50" s="5"/>
      <c r="K50" s="5"/>
      <c r="M50" s="41"/>
      <c r="N50" s="39"/>
      <c r="O50" s="41"/>
      <c r="P50" s="41"/>
      <c r="Q50" s="41"/>
      <c r="R50" s="45"/>
      <c r="S50" s="45"/>
      <c r="T50" s="47"/>
      <c r="U50" s="47"/>
      <c r="V50" s="47"/>
      <c r="W50" s="47"/>
      <c r="X50" s="47"/>
      <c r="Y50" s="47"/>
      <c r="Z50" s="47"/>
      <c r="AA50" s="47"/>
      <c r="AB50" s="47"/>
      <c r="AC50" s="47"/>
      <c r="AD50" s="47"/>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R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3"/>
      <c r="DH50" s="13"/>
      <c r="DI50" s="13"/>
      <c r="DJ50" s="13"/>
      <c r="DK50" s="13"/>
      <c r="DL50" s="13"/>
      <c r="DM50" s="13"/>
      <c r="DN50" s="13"/>
      <c r="DO50" s="13"/>
      <c r="DP50" s="13"/>
      <c r="DQ50" s="13"/>
      <c r="DR50" s="13"/>
      <c r="DS50" s="13"/>
      <c r="DT50" s="13"/>
      <c r="DU50" s="13"/>
      <c r="DV50" s="13"/>
      <c r="DW50" s="13"/>
      <c r="DX50" s="13"/>
      <c r="DY50" s="13"/>
      <c r="DZ50" s="13"/>
      <c r="EA50" s="13"/>
      <c r="EB50" s="13"/>
      <c r="EC50" s="13"/>
      <c r="ED50" s="13"/>
      <c r="EE50" s="13"/>
      <c r="EF50" s="13"/>
      <c r="EG50" s="13"/>
      <c r="EH50" s="13"/>
      <c r="EI50" s="13"/>
      <c r="EJ50" s="13"/>
      <c r="EK50" s="13"/>
      <c r="EL50" s="13"/>
      <c r="EM50" s="13"/>
      <c r="EN50" s="13"/>
      <c r="EO50" s="13"/>
      <c r="EP50" s="13"/>
      <c r="EQ50" s="13"/>
      <c r="ER50" s="13"/>
      <c r="ES50" s="13"/>
      <c r="ET50" s="13"/>
      <c r="EU50" s="13"/>
      <c r="EV50" s="13"/>
      <c r="EW50" s="13"/>
      <c r="EX50" s="13"/>
      <c r="EY50" s="13"/>
      <c r="EZ50" s="13"/>
      <c r="FA50" s="13"/>
      <c r="FB50" s="13"/>
      <c r="FC50" s="13"/>
      <c r="FD50" s="13"/>
      <c r="FE50" s="13"/>
      <c r="FF50" s="13"/>
      <c r="FG50" s="13"/>
      <c r="FH50" s="13"/>
      <c r="FI50" s="13"/>
      <c r="FJ50" s="13"/>
      <c r="FK50" s="13"/>
      <c r="FL50" s="13"/>
      <c r="FM50" s="13"/>
      <c r="FN50" s="13"/>
      <c r="FO50" s="13"/>
      <c r="FP50" s="5"/>
      <c r="FQ50" s="5"/>
      <c r="FR50" s="5"/>
      <c r="FS50" s="5"/>
      <c r="FT50" s="5"/>
      <c r="FU50" s="5"/>
      <c r="FV50" s="5"/>
      <c r="FW50" s="5"/>
      <c r="FX50" s="5"/>
      <c r="FY50" s="5"/>
      <c r="FZ50" s="5"/>
      <c r="GA50" s="5"/>
      <c r="GB50" s="5"/>
      <c r="GC50" s="5"/>
    </row>
    <row r="51" spans="1:185" s="23" customFormat="1" x14ac:dyDescent="0.2">
      <c r="I51" s="5"/>
      <c r="J51" s="5"/>
      <c r="K51" s="5"/>
      <c r="M51" s="41"/>
      <c r="N51" s="39"/>
      <c r="O51" s="41"/>
      <c r="P51" s="41"/>
      <c r="Q51" s="41"/>
      <c r="R51" s="45"/>
      <c r="S51" s="45"/>
      <c r="T51" s="47"/>
      <c r="U51" s="47"/>
      <c r="V51" s="47"/>
      <c r="W51" s="47"/>
      <c r="X51" s="47"/>
      <c r="Y51" s="47"/>
      <c r="Z51" s="47"/>
      <c r="AA51" s="47"/>
      <c r="AB51" s="47"/>
      <c r="AC51" s="47"/>
      <c r="AD51" s="47"/>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R51" s="13"/>
      <c r="BS51" s="13"/>
      <c r="BT51" s="13"/>
      <c r="BU51" s="13"/>
      <c r="BV51" s="13"/>
      <c r="BW51" s="13"/>
      <c r="BX51" s="13"/>
      <c r="BY51" s="13"/>
      <c r="BZ51" s="13"/>
      <c r="CA51" s="13"/>
      <c r="CB51" s="13"/>
      <c r="CC51" s="13"/>
      <c r="CD51" s="13"/>
      <c r="CE51" s="13"/>
      <c r="CF51" s="13"/>
      <c r="CG51" s="13"/>
      <c r="CH51" s="13"/>
      <c r="CI51" s="13"/>
      <c r="CJ51" s="13"/>
      <c r="CK51" s="13"/>
      <c r="CL51" s="13"/>
      <c r="CM51" s="13"/>
      <c r="CN51" s="13"/>
      <c r="CO51" s="13"/>
      <c r="CP51" s="13"/>
      <c r="CQ51" s="13"/>
      <c r="CR51" s="13"/>
      <c r="CS51" s="13"/>
      <c r="CT51" s="13"/>
      <c r="CU51" s="13"/>
      <c r="CV51" s="13"/>
      <c r="CW51" s="13"/>
      <c r="CX51" s="13"/>
      <c r="CY51" s="13"/>
      <c r="CZ51" s="13"/>
      <c r="DA51" s="13"/>
      <c r="DB51" s="13"/>
      <c r="DC51" s="13"/>
      <c r="DD51" s="13"/>
      <c r="DE51" s="13"/>
      <c r="DF51" s="13"/>
      <c r="DG51" s="13"/>
      <c r="DH51" s="13"/>
      <c r="DI51" s="13"/>
      <c r="DJ51" s="13"/>
      <c r="DK51" s="13"/>
      <c r="DL51" s="13"/>
      <c r="DM51" s="13"/>
      <c r="DN51" s="13"/>
      <c r="DO51" s="13"/>
      <c r="DP51" s="13"/>
      <c r="DQ51" s="13"/>
      <c r="DR51" s="13"/>
      <c r="DS51" s="13"/>
      <c r="DT51" s="13"/>
      <c r="DU51" s="13"/>
      <c r="DV51" s="13"/>
      <c r="DW51" s="13"/>
      <c r="DX51" s="13"/>
      <c r="DY51" s="13"/>
      <c r="DZ51" s="13"/>
      <c r="EA51" s="13"/>
      <c r="EB51" s="13"/>
      <c r="EC51" s="13"/>
      <c r="ED51" s="13"/>
      <c r="EE51" s="13"/>
      <c r="EF51" s="13"/>
      <c r="EG51" s="13"/>
      <c r="EH51" s="13"/>
      <c r="EI51" s="13"/>
      <c r="EJ51" s="13"/>
      <c r="EK51" s="13"/>
      <c r="EL51" s="13"/>
      <c r="EM51" s="13"/>
      <c r="EN51" s="13"/>
      <c r="EO51" s="13"/>
      <c r="EP51" s="13"/>
      <c r="EQ51" s="13"/>
      <c r="ER51" s="13"/>
      <c r="ES51" s="13"/>
      <c r="ET51" s="13"/>
      <c r="EU51" s="13"/>
      <c r="EV51" s="13"/>
      <c r="EW51" s="13"/>
      <c r="EX51" s="13"/>
      <c r="EY51" s="13"/>
      <c r="EZ51" s="13"/>
      <c r="FA51" s="13"/>
      <c r="FB51" s="13"/>
      <c r="FC51" s="13"/>
      <c r="FD51" s="13"/>
      <c r="FE51" s="13"/>
      <c r="FF51" s="13"/>
      <c r="FG51" s="13"/>
      <c r="FH51" s="13"/>
      <c r="FI51" s="13"/>
      <c r="FJ51" s="13"/>
      <c r="FK51" s="13"/>
      <c r="FL51" s="13"/>
      <c r="FM51" s="13"/>
      <c r="FN51" s="13"/>
      <c r="FO51" s="13"/>
      <c r="FP51" s="5"/>
      <c r="FQ51" s="5"/>
      <c r="FR51" s="5"/>
      <c r="FS51" s="5"/>
      <c r="FT51" s="5"/>
      <c r="FU51" s="5"/>
      <c r="FV51" s="5"/>
      <c r="FW51" s="5"/>
      <c r="FX51" s="5"/>
      <c r="FY51" s="5"/>
      <c r="FZ51" s="5"/>
      <c r="GA51" s="5"/>
      <c r="GB51" s="5"/>
      <c r="GC51" s="5"/>
    </row>
    <row r="52" spans="1:185" s="23" customFormat="1" x14ac:dyDescent="0.2">
      <c r="I52" s="5"/>
      <c r="J52" s="5"/>
      <c r="K52" s="5"/>
      <c r="M52" s="41"/>
      <c r="N52" s="39"/>
      <c r="O52" s="41"/>
      <c r="P52" s="41"/>
      <c r="Q52" s="41"/>
      <c r="R52" s="45"/>
      <c r="S52" s="45"/>
      <c r="T52" s="47"/>
      <c r="U52" s="47"/>
      <c r="V52" s="47"/>
      <c r="W52" s="47"/>
      <c r="X52" s="47"/>
      <c r="Y52" s="47"/>
      <c r="Z52" s="47"/>
      <c r="AA52" s="47"/>
      <c r="AB52" s="47"/>
      <c r="AC52" s="47"/>
      <c r="AD52" s="47"/>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R52" s="13"/>
      <c r="BS52" s="13"/>
      <c r="BT52" s="13"/>
      <c r="BU52" s="13"/>
      <c r="BV52" s="13"/>
      <c r="BW52" s="13"/>
      <c r="BX52" s="13"/>
      <c r="BY52" s="13"/>
      <c r="BZ52" s="13"/>
      <c r="CA52" s="13"/>
      <c r="CB52" s="13"/>
      <c r="CC52" s="13"/>
      <c r="CD52" s="13"/>
      <c r="CE52" s="13"/>
      <c r="CF52" s="13"/>
      <c r="CG52" s="13"/>
      <c r="CH52" s="13"/>
      <c r="CI52" s="13"/>
      <c r="CJ52" s="13"/>
      <c r="CK52" s="13"/>
      <c r="CL52" s="13"/>
      <c r="CM52" s="13"/>
      <c r="CN52" s="13"/>
      <c r="CO52" s="13"/>
      <c r="CP52" s="13"/>
      <c r="CQ52" s="13"/>
      <c r="CR52" s="13"/>
      <c r="CS52" s="13"/>
      <c r="CT52" s="13"/>
      <c r="CU52" s="13"/>
      <c r="CV52" s="13"/>
      <c r="CW52" s="13"/>
      <c r="CX52" s="13"/>
      <c r="CY52" s="13"/>
      <c r="CZ52" s="13"/>
      <c r="DA52" s="13"/>
      <c r="DB52" s="13"/>
      <c r="DC52" s="13"/>
      <c r="DD52" s="13"/>
      <c r="DE52" s="13"/>
      <c r="DF52" s="13"/>
      <c r="DG52" s="13"/>
      <c r="DH52" s="13"/>
      <c r="DI52" s="13"/>
      <c r="DJ52" s="13"/>
      <c r="DK52" s="13"/>
      <c r="DL52" s="13"/>
      <c r="DM52" s="13"/>
      <c r="DN52" s="13"/>
      <c r="DO52" s="13"/>
      <c r="DP52" s="13"/>
      <c r="DQ52" s="13"/>
      <c r="DR52" s="13"/>
      <c r="DS52" s="13"/>
      <c r="DT52" s="13"/>
      <c r="DU52" s="13"/>
      <c r="DV52" s="13"/>
      <c r="DW52" s="13"/>
      <c r="DX52" s="13"/>
      <c r="DY52" s="13"/>
      <c r="DZ52" s="13"/>
      <c r="EA52" s="13"/>
      <c r="EB52" s="13"/>
      <c r="EC52" s="13"/>
      <c r="ED52" s="13"/>
      <c r="EE52" s="13"/>
      <c r="EF52" s="13"/>
      <c r="EG52" s="13"/>
      <c r="EH52" s="13"/>
      <c r="EI52" s="13"/>
      <c r="EJ52" s="13"/>
      <c r="EK52" s="13"/>
      <c r="EL52" s="13"/>
      <c r="EM52" s="13"/>
      <c r="EN52" s="13"/>
      <c r="EO52" s="13"/>
      <c r="EP52" s="13"/>
      <c r="EQ52" s="13"/>
      <c r="ER52" s="13"/>
      <c r="ES52" s="13"/>
      <c r="ET52" s="13"/>
      <c r="EU52" s="13"/>
      <c r="EV52" s="13"/>
      <c r="EW52" s="13"/>
      <c r="EX52" s="13"/>
      <c r="EY52" s="13"/>
      <c r="EZ52" s="13"/>
      <c r="FA52" s="13"/>
      <c r="FB52" s="13"/>
      <c r="FC52" s="13"/>
      <c r="FD52" s="13"/>
      <c r="FE52" s="13"/>
      <c r="FF52" s="13"/>
      <c r="FG52" s="13"/>
      <c r="FH52" s="13"/>
      <c r="FI52" s="13"/>
      <c r="FJ52" s="13"/>
      <c r="FK52" s="13"/>
      <c r="FL52" s="13"/>
      <c r="FM52" s="13"/>
      <c r="FN52" s="13"/>
      <c r="FO52" s="13"/>
      <c r="FP52" s="5"/>
      <c r="FQ52" s="5"/>
      <c r="FR52" s="5"/>
      <c r="FS52" s="5"/>
      <c r="FT52" s="5"/>
      <c r="FU52" s="5"/>
      <c r="FV52" s="5"/>
      <c r="FW52" s="5"/>
      <c r="FX52" s="5"/>
      <c r="FY52" s="5"/>
      <c r="FZ52" s="5"/>
      <c r="GA52" s="5"/>
      <c r="GB52" s="5"/>
      <c r="GC52" s="5"/>
    </row>
    <row r="53" spans="1:185" s="23" customFormat="1" x14ac:dyDescent="0.2">
      <c r="I53" s="5"/>
      <c r="J53" s="5"/>
      <c r="K53" s="5"/>
      <c r="M53" s="41"/>
      <c r="N53" s="39"/>
      <c r="O53" s="41"/>
      <c r="P53" s="41"/>
      <c r="Q53" s="41"/>
      <c r="R53" s="45"/>
      <c r="S53" s="45"/>
      <c r="T53" s="47"/>
      <c r="U53" s="47"/>
      <c r="V53" s="47"/>
      <c r="W53" s="47"/>
      <c r="X53" s="47"/>
      <c r="Y53" s="47"/>
      <c r="Z53" s="47"/>
      <c r="AA53" s="47"/>
      <c r="AB53" s="47"/>
      <c r="AC53" s="47"/>
      <c r="AD53" s="47"/>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R53" s="13"/>
      <c r="BS53" s="13"/>
      <c r="BT53" s="13"/>
      <c r="BU53" s="13"/>
      <c r="BV53" s="13"/>
      <c r="BW53" s="13"/>
      <c r="BX53" s="13"/>
      <c r="BY53" s="13"/>
      <c r="BZ53" s="13"/>
      <c r="CA53" s="13"/>
      <c r="CB53" s="13"/>
      <c r="CC53" s="13"/>
      <c r="CD53" s="13"/>
      <c r="CE53" s="13"/>
      <c r="CF53" s="13"/>
      <c r="CG53" s="13"/>
      <c r="CH53" s="13"/>
      <c r="CI53" s="13"/>
      <c r="CJ53" s="13"/>
      <c r="CK53" s="13"/>
      <c r="CL53" s="13"/>
      <c r="CM53" s="13"/>
      <c r="CN53" s="13"/>
      <c r="CO53" s="13"/>
      <c r="CP53" s="13"/>
      <c r="CQ53" s="13"/>
      <c r="CR53" s="13"/>
      <c r="CS53" s="13"/>
      <c r="CT53" s="13"/>
      <c r="CU53" s="13"/>
      <c r="CV53" s="13"/>
      <c r="CW53" s="13"/>
      <c r="CX53" s="13"/>
      <c r="CY53" s="13"/>
      <c r="CZ53" s="13"/>
      <c r="DA53" s="13"/>
      <c r="DB53" s="13"/>
      <c r="DC53" s="13"/>
      <c r="DD53" s="13"/>
      <c r="DE53" s="13"/>
      <c r="DF53" s="13"/>
      <c r="DG53" s="13"/>
      <c r="DH53" s="13"/>
      <c r="DI53" s="13"/>
      <c r="DJ53" s="13"/>
      <c r="DK53" s="13"/>
      <c r="DL53" s="13"/>
      <c r="DM53" s="13"/>
      <c r="DN53" s="13"/>
      <c r="DO53" s="13"/>
      <c r="DP53" s="13"/>
      <c r="DQ53" s="13"/>
      <c r="DR53" s="13"/>
      <c r="DS53" s="13"/>
      <c r="DT53" s="13"/>
      <c r="DU53" s="13"/>
      <c r="DV53" s="13"/>
      <c r="DW53" s="13"/>
      <c r="DX53" s="13"/>
      <c r="DY53" s="13"/>
      <c r="DZ53" s="13"/>
      <c r="EA53" s="13"/>
      <c r="EB53" s="13"/>
      <c r="EC53" s="13"/>
      <c r="ED53" s="13"/>
      <c r="EE53" s="13"/>
      <c r="EF53" s="13"/>
      <c r="EG53" s="13"/>
      <c r="EH53" s="13"/>
      <c r="EI53" s="13"/>
      <c r="EJ53" s="13"/>
      <c r="EK53" s="13"/>
      <c r="EL53" s="13"/>
      <c r="EM53" s="13"/>
      <c r="EN53" s="13"/>
      <c r="EO53" s="13"/>
      <c r="EP53" s="13"/>
      <c r="EQ53" s="13"/>
      <c r="ER53" s="13"/>
      <c r="ES53" s="13"/>
      <c r="ET53" s="13"/>
      <c r="EU53" s="13"/>
      <c r="EV53" s="13"/>
      <c r="EW53" s="13"/>
      <c r="EX53" s="13"/>
      <c r="EY53" s="13"/>
      <c r="EZ53" s="13"/>
      <c r="FA53" s="13"/>
      <c r="FB53" s="13"/>
      <c r="FC53" s="13"/>
      <c r="FD53" s="13"/>
      <c r="FE53" s="13"/>
      <c r="FF53" s="13"/>
      <c r="FG53" s="13"/>
      <c r="FH53" s="13"/>
      <c r="FI53" s="13"/>
      <c r="FJ53" s="13"/>
      <c r="FK53" s="13"/>
      <c r="FL53" s="13"/>
      <c r="FM53" s="13"/>
      <c r="FN53" s="13"/>
      <c r="FO53" s="13"/>
      <c r="FP53" s="5"/>
      <c r="FQ53" s="5"/>
      <c r="FR53" s="5"/>
      <c r="FS53" s="5"/>
      <c r="FT53" s="5"/>
      <c r="FU53" s="5"/>
      <c r="FV53" s="5"/>
      <c r="FW53" s="5"/>
      <c r="FX53" s="5"/>
      <c r="FY53" s="5"/>
      <c r="FZ53" s="5"/>
      <c r="GA53" s="5"/>
      <c r="GB53" s="5"/>
      <c r="GC53" s="5"/>
    </row>
    <row r="57" spans="1:185" s="23" customFormat="1" x14ac:dyDescent="0.2">
      <c r="M57" s="41"/>
      <c r="N57" s="39"/>
      <c r="O57" s="41"/>
      <c r="P57" s="41"/>
      <c r="Q57" s="41"/>
      <c r="R57" s="45"/>
      <c r="S57" s="45"/>
      <c r="T57" s="47"/>
      <c r="U57" s="47"/>
      <c r="V57" s="47"/>
      <c r="W57" s="47"/>
      <c r="X57" s="47"/>
      <c r="Y57" s="47"/>
      <c r="Z57" s="47"/>
      <c r="AA57" s="47"/>
      <c r="AB57" s="47"/>
      <c r="AC57" s="47"/>
      <c r="AD57" s="47"/>
      <c r="AE57" s="13"/>
      <c r="AF57" s="13"/>
      <c r="AG57" s="13"/>
      <c r="AH57" s="13"/>
      <c r="AI57" s="13"/>
      <c r="AJ57" s="13"/>
      <c r="AK57" s="13"/>
      <c r="AL57" s="13"/>
      <c r="AM57" s="13"/>
      <c r="AN57" s="13"/>
      <c r="AO57" s="13"/>
      <c r="AP57" s="13"/>
      <c r="AQ57" s="13"/>
      <c r="AR57" s="13"/>
      <c r="AS57" s="13"/>
      <c r="AT57" s="13"/>
      <c r="AU57" s="13"/>
      <c r="AV57" s="13"/>
      <c r="AW57" s="13"/>
      <c r="AX57" s="13"/>
      <c r="AY57" s="13"/>
      <c r="AZ57" s="13"/>
      <c r="BA57" s="13"/>
      <c r="BB57" s="13"/>
      <c r="BC57" s="13"/>
      <c r="BD57" s="13"/>
      <c r="BE57" s="13"/>
      <c r="BF57" s="13"/>
      <c r="BG57" s="13"/>
      <c r="BH57" s="13"/>
      <c r="BI57" s="13"/>
      <c r="BJ57" s="13"/>
      <c r="BK57" s="13"/>
      <c r="BL57" s="13"/>
      <c r="BM57" s="13"/>
      <c r="BN57" s="13"/>
      <c r="BO57" s="13"/>
      <c r="BP57" s="13"/>
      <c r="BQ57" s="13"/>
      <c r="BR57" s="13"/>
      <c r="BS57" s="13"/>
      <c r="BT57" s="13"/>
      <c r="BU57" s="13"/>
      <c r="BV57" s="13"/>
      <c r="BW57" s="13"/>
      <c r="BX57" s="13"/>
      <c r="BY57" s="13"/>
      <c r="BZ57" s="13"/>
      <c r="CA57" s="13"/>
      <c r="CB57" s="13"/>
      <c r="CC57" s="13"/>
      <c r="CD57" s="13"/>
      <c r="CE57" s="13"/>
      <c r="CF57" s="13"/>
      <c r="CG57" s="13"/>
      <c r="CH57" s="13"/>
      <c r="CI57" s="13"/>
      <c r="CJ57" s="13"/>
      <c r="CK57" s="13"/>
      <c r="CL57" s="13"/>
      <c r="CM57" s="13"/>
      <c r="CN57" s="13"/>
      <c r="CO57" s="13"/>
      <c r="CP57" s="13"/>
      <c r="CQ57" s="13"/>
      <c r="CR57" s="13"/>
      <c r="CS57" s="13"/>
      <c r="CT57" s="13"/>
      <c r="CU57" s="13"/>
      <c r="CV57" s="13"/>
      <c r="CW57" s="13"/>
      <c r="CX57" s="13"/>
      <c r="CY57" s="13"/>
      <c r="CZ57" s="13"/>
      <c r="DA57" s="13"/>
      <c r="DB57" s="13"/>
      <c r="DC57" s="13"/>
      <c r="DD57" s="13"/>
      <c r="DE57" s="13"/>
      <c r="DF57" s="13"/>
      <c r="DG57" s="13"/>
      <c r="DH57" s="13"/>
      <c r="DI57" s="13"/>
      <c r="DJ57" s="13"/>
      <c r="DK57" s="13"/>
      <c r="DL57" s="13"/>
      <c r="DM57" s="13"/>
      <c r="DN57" s="13"/>
      <c r="DO57" s="13"/>
      <c r="DP57" s="13"/>
      <c r="DQ57" s="13"/>
      <c r="DR57" s="13"/>
      <c r="DS57" s="13"/>
      <c r="DT57" s="13"/>
      <c r="DU57" s="13"/>
      <c r="DV57" s="13"/>
      <c r="DW57" s="13"/>
      <c r="DX57" s="13"/>
      <c r="DY57" s="13"/>
      <c r="DZ57" s="13"/>
      <c r="EA57" s="13"/>
      <c r="EB57" s="13"/>
      <c r="EC57" s="13"/>
      <c r="ED57" s="13"/>
      <c r="EE57" s="13"/>
      <c r="EF57" s="13"/>
      <c r="EG57" s="13"/>
      <c r="EH57" s="13"/>
      <c r="EI57" s="13"/>
      <c r="EJ57" s="13"/>
      <c r="EK57" s="13"/>
      <c r="EL57" s="13"/>
      <c r="EM57" s="13"/>
      <c r="EN57" s="13"/>
      <c r="EO57" s="13"/>
      <c r="EP57" s="13"/>
      <c r="EQ57" s="13"/>
      <c r="ER57" s="13"/>
      <c r="ES57" s="13"/>
      <c r="ET57" s="13"/>
      <c r="EU57" s="13"/>
      <c r="EV57" s="13"/>
      <c r="EW57" s="13"/>
      <c r="EX57" s="13"/>
      <c r="EY57" s="13"/>
      <c r="EZ57" s="13"/>
      <c r="FA57" s="13"/>
      <c r="FB57" s="13"/>
      <c r="FC57" s="13"/>
      <c r="FD57" s="13"/>
      <c r="FE57" s="13"/>
      <c r="FF57" s="13"/>
      <c r="FG57" s="13"/>
      <c r="FH57" s="13"/>
      <c r="FI57" s="13"/>
      <c r="FJ57" s="13"/>
      <c r="FK57" s="13"/>
      <c r="FL57" s="13"/>
      <c r="FM57" s="13"/>
      <c r="FN57" s="13"/>
      <c r="FO57" s="13"/>
      <c r="FP57" s="5"/>
      <c r="FQ57" s="5"/>
      <c r="FR57" s="5"/>
      <c r="FS57" s="5"/>
      <c r="FT57" s="5"/>
      <c r="FU57" s="5"/>
      <c r="FV57" s="5"/>
      <c r="FW57" s="5"/>
      <c r="FX57" s="5"/>
      <c r="FY57" s="5"/>
      <c r="FZ57" s="5"/>
      <c r="GA57" s="5"/>
      <c r="GB57" s="5"/>
      <c r="GC57" s="5"/>
    </row>
    <row r="58" spans="1:185" s="23" customFormat="1" x14ac:dyDescent="0.2">
      <c r="A58" s="79" t="s">
        <v>79</v>
      </c>
      <c r="B58" s="80"/>
      <c r="C58" s="80"/>
      <c r="D58" s="80"/>
      <c r="E58" s="80"/>
      <c r="F58" s="80"/>
      <c r="G58" s="81"/>
      <c r="H58" s="81"/>
      <c r="I58" s="81"/>
      <c r="J58" s="81"/>
      <c r="K58" s="82"/>
      <c r="M58" s="41"/>
      <c r="N58" s="39"/>
      <c r="O58" s="41"/>
      <c r="P58" s="41"/>
      <c r="Q58" s="41"/>
      <c r="R58" s="45"/>
      <c r="S58" s="45"/>
      <c r="T58" s="47"/>
      <c r="U58" s="47"/>
      <c r="V58" s="47"/>
      <c r="W58" s="47"/>
      <c r="X58" s="47"/>
      <c r="Y58" s="47"/>
      <c r="Z58" s="47"/>
      <c r="AA58" s="47"/>
      <c r="AB58" s="47"/>
      <c r="AC58" s="47"/>
      <c r="AD58" s="47"/>
      <c r="AE58" s="13"/>
      <c r="AF58" s="13"/>
      <c r="AG58" s="13"/>
      <c r="AH58" s="13"/>
      <c r="AI58" s="13"/>
      <c r="AJ58" s="13"/>
      <c r="AK58" s="13"/>
      <c r="AL58" s="13"/>
      <c r="AM58" s="13"/>
      <c r="AN58" s="13"/>
      <c r="AO58" s="13"/>
      <c r="AP58" s="13"/>
      <c r="AQ58" s="13"/>
      <c r="AR58" s="13"/>
      <c r="AS58" s="13"/>
      <c r="AT58" s="13"/>
      <c r="AU58" s="13"/>
      <c r="AV58" s="13"/>
      <c r="AW58" s="13"/>
      <c r="AX58" s="13"/>
      <c r="AY58" s="13"/>
      <c r="AZ58" s="13"/>
      <c r="BA58" s="13"/>
      <c r="BB58" s="13"/>
      <c r="BC58" s="13"/>
      <c r="BD58" s="13"/>
      <c r="BE58" s="13"/>
      <c r="BF58" s="13"/>
      <c r="BG58" s="13"/>
      <c r="BH58" s="13"/>
      <c r="BI58" s="13"/>
      <c r="BJ58" s="13"/>
      <c r="BK58" s="13"/>
      <c r="BL58" s="13"/>
      <c r="BM58" s="13"/>
      <c r="BN58" s="13"/>
      <c r="BO58" s="13"/>
      <c r="BP58" s="13"/>
      <c r="BQ58" s="13"/>
      <c r="BR58" s="13"/>
      <c r="BS58" s="13"/>
      <c r="BT58" s="13"/>
      <c r="BU58" s="13"/>
      <c r="BV58" s="13"/>
      <c r="BW58" s="13"/>
      <c r="BX58" s="13"/>
      <c r="BY58" s="13"/>
      <c r="BZ58" s="13"/>
      <c r="CA58" s="13"/>
      <c r="CB58" s="13"/>
      <c r="CC58" s="13"/>
      <c r="CD58" s="13"/>
      <c r="CE58" s="13"/>
      <c r="CF58" s="13"/>
      <c r="CG58" s="13"/>
      <c r="CH58" s="13"/>
      <c r="CI58" s="13"/>
      <c r="CJ58" s="13"/>
      <c r="CK58" s="13"/>
      <c r="CL58" s="13"/>
      <c r="CM58" s="13"/>
      <c r="CN58" s="13"/>
      <c r="CO58" s="13"/>
      <c r="CP58" s="13"/>
      <c r="CQ58" s="13"/>
      <c r="CR58" s="13"/>
      <c r="CS58" s="13"/>
      <c r="CT58" s="13"/>
      <c r="CU58" s="13"/>
      <c r="CV58" s="13"/>
      <c r="CW58" s="13"/>
      <c r="CX58" s="13"/>
      <c r="CY58" s="13"/>
      <c r="CZ58" s="13"/>
      <c r="DA58" s="13"/>
      <c r="DB58" s="13"/>
      <c r="DC58" s="13"/>
      <c r="DD58" s="13"/>
      <c r="DE58" s="13"/>
      <c r="DF58" s="13"/>
      <c r="DG58" s="13"/>
      <c r="DH58" s="13"/>
      <c r="DI58" s="13"/>
      <c r="DJ58" s="13"/>
      <c r="DK58" s="13"/>
      <c r="DL58" s="13"/>
      <c r="DM58" s="13"/>
      <c r="DN58" s="13"/>
      <c r="DO58" s="13"/>
      <c r="DP58" s="13"/>
      <c r="DQ58" s="13"/>
      <c r="DR58" s="13"/>
      <c r="DS58" s="13"/>
      <c r="DT58" s="13"/>
      <c r="DU58" s="13"/>
      <c r="DV58" s="13"/>
      <c r="DW58" s="13"/>
      <c r="DX58" s="13"/>
      <c r="DY58" s="13"/>
      <c r="DZ58" s="13"/>
      <c r="EA58" s="13"/>
      <c r="EB58" s="13"/>
      <c r="EC58" s="13"/>
      <c r="ED58" s="13"/>
      <c r="EE58" s="13"/>
      <c r="EF58" s="13"/>
      <c r="EG58" s="13"/>
      <c r="EH58" s="13"/>
      <c r="EI58" s="13"/>
      <c r="EJ58" s="13"/>
      <c r="EK58" s="13"/>
      <c r="EL58" s="13"/>
      <c r="EM58" s="13"/>
      <c r="EN58" s="13"/>
      <c r="EO58" s="13"/>
      <c r="EP58" s="13"/>
      <c r="EQ58" s="13"/>
      <c r="ER58" s="13"/>
      <c r="ES58" s="13"/>
      <c r="ET58" s="13"/>
      <c r="EU58" s="13"/>
      <c r="EV58" s="13"/>
      <c r="EW58" s="13"/>
      <c r="EX58" s="13"/>
      <c r="EY58" s="13"/>
      <c r="EZ58" s="13"/>
      <c r="FA58" s="13"/>
      <c r="FB58" s="13"/>
      <c r="FC58" s="13"/>
      <c r="FD58" s="13"/>
      <c r="FE58" s="13"/>
      <c r="FF58" s="13"/>
      <c r="FG58" s="13"/>
      <c r="FH58" s="13"/>
      <c r="FI58" s="13"/>
      <c r="FJ58" s="13"/>
      <c r="FK58" s="13"/>
      <c r="FL58" s="13"/>
      <c r="FM58" s="13"/>
      <c r="FN58" s="13"/>
      <c r="FO58" s="13"/>
      <c r="FP58" s="5"/>
      <c r="FQ58" s="5"/>
      <c r="FR58" s="5"/>
      <c r="FS58" s="5"/>
      <c r="FT58" s="5"/>
      <c r="FU58" s="5"/>
      <c r="FV58" s="5"/>
      <c r="FW58" s="5"/>
      <c r="FX58" s="5"/>
      <c r="FY58" s="5"/>
      <c r="FZ58" s="5"/>
      <c r="GA58" s="5"/>
      <c r="GB58" s="5"/>
      <c r="GC58" s="5"/>
    </row>
    <row r="59" spans="1:185" s="23" customFormat="1" x14ac:dyDescent="0.2">
      <c r="A59" s="83"/>
      <c r="B59" s="83"/>
      <c r="C59" s="83"/>
      <c r="D59" s="84"/>
      <c r="E59" s="84"/>
      <c r="F59" s="85" t="s">
        <v>80</v>
      </c>
      <c r="G59" s="86" t="s">
        <v>81</v>
      </c>
      <c r="H59" s="87"/>
      <c r="I59" s="88"/>
      <c r="J59" s="88"/>
      <c r="K59" s="89"/>
      <c r="M59" s="41"/>
      <c r="N59" s="39"/>
      <c r="O59" s="41"/>
      <c r="P59" s="41"/>
      <c r="Q59" s="41"/>
      <c r="R59" s="45"/>
      <c r="S59" s="45"/>
      <c r="T59" s="47"/>
      <c r="U59" s="47"/>
      <c r="V59" s="47"/>
      <c r="W59" s="47"/>
      <c r="X59" s="47"/>
      <c r="Y59" s="47"/>
      <c r="Z59" s="47"/>
      <c r="AA59" s="47"/>
      <c r="AB59" s="47"/>
      <c r="AC59" s="47"/>
      <c r="AD59" s="47"/>
      <c r="AE59" s="13"/>
      <c r="AF59" s="13"/>
      <c r="AG59" s="13"/>
      <c r="AH59" s="13"/>
      <c r="AI59" s="13"/>
      <c r="AJ59" s="13"/>
      <c r="AK59" s="13"/>
      <c r="AL59" s="13"/>
      <c r="AM59" s="13"/>
      <c r="AN59" s="13"/>
      <c r="AO59" s="13"/>
      <c r="AP59" s="13"/>
      <c r="AQ59" s="13"/>
      <c r="AR59" s="13"/>
      <c r="AS59" s="13"/>
      <c r="AT59" s="13"/>
      <c r="AU59" s="13"/>
      <c r="AV59" s="13"/>
      <c r="AW59" s="13"/>
      <c r="AX59" s="13"/>
      <c r="AY59" s="13"/>
      <c r="AZ59" s="13"/>
      <c r="BA59" s="13"/>
      <c r="BB59" s="13"/>
      <c r="BC59" s="13"/>
      <c r="BD59" s="13"/>
      <c r="BE59" s="13"/>
      <c r="BF59" s="13"/>
      <c r="BG59" s="13"/>
      <c r="BH59" s="13"/>
      <c r="BI59" s="13"/>
      <c r="BJ59" s="13"/>
      <c r="BK59" s="13"/>
      <c r="BL59" s="13"/>
      <c r="BM59" s="13"/>
      <c r="BN59" s="13"/>
      <c r="BO59" s="13"/>
      <c r="BP59" s="13"/>
      <c r="BQ59" s="13"/>
      <c r="BR59" s="13"/>
      <c r="BS59" s="13"/>
      <c r="BT59" s="13"/>
      <c r="BU59" s="13"/>
      <c r="BV59" s="13"/>
      <c r="BW59" s="13"/>
      <c r="BX59" s="13"/>
      <c r="BY59" s="13"/>
      <c r="BZ59" s="13"/>
      <c r="CA59" s="13"/>
      <c r="CB59" s="13"/>
      <c r="CC59" s="13"/>
      <c r="CD59" s="13"/>
      <c r="CE59" s="13"/>
      <c r="CF59" s="13"/>
      <c r="CG59" s="13"/>
      <c r="CH59" s="13"/>
      <c r="CI59" s="13"/>
      <c r="CJ59" s="13"/>
      <c r="CK59" s="13"/>
      <c r="CL59" s="13"/>
      <c r="CM59" s="13"/>
      <c r="CN59" s="13"/>
      <c r="CO59" s="13"/>
      <c r="CP59" s="13"/>
      <c r="CQ59" s="13"/>
      <c r="CR59" s="13"/>
      <c r="CS59" s="13"/>
      <c r="CT59" s="13"/>
      <c r="CU59" s="13"/>
      <c r="CV59" s="13"/>
      <c r="CW59" s="13"/>
      <c r="CX59" s="13"/>
      <c r="CY59" s="13"/>
      <c r="CZ59" s="13"/>
      <c r="DA59" s="13"/>
      <c r="DB59" s="13"/>
      <c r="DC59" s="13"/>
      <c r="DD59" s="13"/>
      <c r="DE59" s="13"/>
      <c r="DF59" s="13"/>
      <c r="DG59" s="13"/>
      <c r="DH59" s="13"/>
      <c r="DI59" s="13"/>
      <c r="DJ59" s="13"/>
      <c r="DK59" s="13"/>
      <c r="DL59" s="13"/>
      <c r="DM59" s="13"/>
      <c r="DN59" s="13"/>
      <c r="DO59" s="13"/>
      <c r="DP59" s="13"/>
      <c r="DQ59" s="13"/>
      <c r="DR59" s="13"/>
      <c r="DS59" s="13"/>
      <c r="DT59" s="13"/>
      <c r="DU59" s="13"/>
      <c r="DV59" s="13"/>
      <c r="DW59" s="13"/>
      <c r="DX59" s="13"/>
      <c r="DY59" s="13"/>
      <c r="DZ59" s="13"/>
      <c r="EA59" s="13"/>
      <c r="EB59" s="13"/>
      <c r="EC59" s="13"/>
      <c r="ED59" s="13"/>
      <c r="EE59" s="13"/>
      <c r="EF59" s="13"/>
      <c r="EG59" s="13"/>
      <c r="EH59" s="13"/>
      <c r="EI59" s="13"/>
      <c r="EJ59" s="13"/>
      <c r="EK59" s="13"/>
      <c r="EL59" s="13"/>
      <c r="EM59" s="13"/>
      <c r="EN59" s="13"/>
      <c r="EO59" s="13"/>
      <c r="EP59" s="13"/>
      <c r="EQ59" s="13"/>
      <c r="ER59" s="13"/>
      <c r="ES59" s="13"/>
      <c r="ET59" s="13"/>
      <c r="EU59" s="13"/>
      <c r="EV59" s="13"/>
      <c r="EW59" s="13"/>
      <c r="EX59" s="13"/>
      <c r="EY59" s="13"/>
      <c r="EZ59" s="13"/>
      <c r="FA59" s="13"/>
      <c r="FB59" s="13"/>
      <c r="FC59" s="13"/>
      <c r="FD59" s="13"/>
      <c r="FE59" s="13"/>
      <c r="FF59" s="13"/>
      <c r="FG59" s="13"/>
      <c r="FH59" s="13"/>
      <c r="FI59" s="13"/>
      <c r="FJ59" s="13"/>
      <c r="FK59" s="13"/>
      <c r="FL59" s="13"/>
      <c r="FM59" s="13"/>
      <c r="FN59" s="13"/>
      <c r="FO59" s="13"/>
      <c r="FP59" s="5"/>
      <c r="FQ59" s="5"/>
      <c r="FR59" s="5"/>
      <c r="FS59" s="5"/>
      <c r="FT59" s="5"/>
      <c r="FU59" s="5"/>
      <c r="FV59" s="5"/>
      <c r="FW59" s="5"/>
      <c r="FX59" s="5"/>
      <c r="FY59" s="5"/>
      <c r="FZ59" s="5"/>
      <c r="GA59" s="5"/>
      <c r="GB59" s="5"/>
      <c r="GC59" s="5"/>
    </row>
  </sheetData>
  <mergeCells count="1">
    <mergeCell ref="B13:D13"/>
  </mergeCells>
  <hyperlinks>
    <hyperlink ref="B13" r:id="rId1" display=" (NASA TM X-73305, 1975)" xr:uid="{170BC414-F1D8-40BA-8CB5-5064F1B8B43E}"/>
    <hyperlink ref="G59" r:id="rId2" xr:uid="{E8EBCB07-1E5B-4F7D-B25E-4C268A4358EF}"/>
  </hyperlinks>
  <pageMargins left="0.47244094488188981" right="0.23622047244094491" top="0.31496062992125984" bottom="0.98425196850393704" header="0.43307086614173229" footer="0.59055118110236227"/>
  <pageSetup orientation="portrait" r:id="rId3"/>
  <headerFooter alignWithMargins="0"/>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MAIN</vt:lpstr>
      <vt:lpstr>MAIN!Print_Area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2012-12-20T21:31:38Z</cp:lastPrinted>
  <dcterms:created xsi:type="dcterms:W3CDTF">1996-10-14T23:33:28Z</dcterms:created>
  <dcterms:modified xsi:type="dcterms:W3CDTF">2017-08-27T15:31:01Z</dcterms:modified>
  <cp:category>Engineering Spreadsheets</cp:category>
</cp:coreProperties>
</file>