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828"/>
  <workbookPr codeName="ThisWorkbook"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0" yWindow="36" windowWidth="15168" windowHeight="12060" tabRatio="728" activeTab="2"/>
  </bookViews>
  <sheets>
    <sheet name="READ ME" sheetId="15" r:id="rId1"/>
    <sheet name="SIMPLE" sheetId="12" r:id="rId2"/>
    <sheet name="GENERAL" sheetId="16" r:id="rId3"/>
  </sheets>
  <definedNames>
    <definedName name="_xlnm.Print_Area" localSheetId="2">GENERAL!$A$8:$K$59</definedName>
    <definedName name="_xlnm.Print_Area" localSheetId="0">'READ ME'!$A$8:$K$62</definedName>
    <definedName name="_xlnm.Print_Area" localSheetId="1">SIMPLE!$A$8:$K$59</definedName>
    <definedName name="_xlnm.Print_Area">#REF!</definedName>
    <definedName name="sencount" hidden="1">1</definedName>
  </definedNames>
  <calcPr calcId="171027"/>
</workbook>
</file>

<file path=xl/calcChain.xml><?xml version="1.0" encoding="utf-8"?>
<calcChain xmlns="http://schemas.openxmlformats.org/spreadsheetml/2006/main">
  <c r="DP149" i="16" l="1"/>
  <c r="DQ149" i="16" s="1"/>
  <c r="DP148" i="16"/>
  <c r="DQ148" i="16" s="1"/>
  <c r="DP147" i="16"/>
  <c r="DQ147" i="16" s="1"/>
  <c r="DP146" i="16"/>
  <c r="DQ146" i="16" s="1"/>
  <c r="DP145" i="16"/>
  <c r="DQ145" i="16" s="1"/>
  <c r="DP144" i="16"/>
  <c r="DQ144" i="16" s="1"/>
  <c r="DP143" i="16"/>
  <c r="DQ143" i="16" s="1"/>
  <c r="DP142" i="16"/>
  <c r="DQ142" i="16" s="1"/>
  <c r="DP141" i="16"/>
  <c r="DQ141" i="16" s="1"/>
  <c r="DP140" i="16"/>
  <c r="DQ140" i="16" s="1"/>
  <c r="DQ139" i="16"/>
  <c r="DQ138" i="16"/>
  <c r="DQ137" i="16"/>
  <c r="DQ136" i="16"/>
  <c r="DQ135" i="16"/>
  <c r="DQ134" i="16"/>
  <c r="DQ133" i="16"/>
  <c r="DQ132" i="16"/>
  <c r="DQ131" i="16"/>
  <c r="DQ130" i="16"/>
  <c r="DQ129" i="16"/>
  <c r="DQ128" i="16"/>
  <c r="DQ127" i="16"/>
  <c r="DQ126" i="16"/>
  <c r="DQ125" i="16"/>
  <c r="DQ124" i="16"/>
  <c r="DQ123" i="16"/>
  <c r="DQ122" i="16"/>
  <c r="DQ121" i="16"/>
  <c r="DQ120" i="16"/>
  <c r="DQ119" i="16"/>
  <c r="DQ118" i="16"/>
  <c r="DQ117" i="16"/>
  <c r="DQ116" i="16"/>
  <c r="DQ115" i="16"/>
  <c r="DQ114" i="16"/>
  <c r="DQ113" i="16"/>
  <c r="DQ112" i="16"/>
  <c r="DQ111" i="16"/>
  <c r="DQ110" i="16"/>
  <c r="DQ109" i="16"/>
  <c r="DQ108" i="16"/>
  <c r="DQ107" i="16"/>
  <c r="DQ106" i="16"/>
  <c r="DQ105" i="16"/>
  <c r="DQ104" i="16"/>
  <c r="DQ103" i="16"/>
  <c r="DQ102" i="16"/>
  <c r="DQ101" i="16"/>
  <c r="DQ100" i="16"/>
  <c r="DQ99" i="16"/>
  <c r="DQ98" i="16"/>
  <c r="DQ97" i="16"/>
  <c r="DQ96" i="16"/>
  <c r="DQ95" i="16"/>
  <c r="DQ94" i="16"/>
  <c r="DQ93" i="16"/>
  <c r="DQ92" i="16"/>
  <c r="DQ91" i="16"/>
  <c r="DQ90" i="16"/>
  <c r="DQ89" i="16"/>
  <c r="DQ88" i="16"/>
  <c r="DQ87" i="16"/>
  <c r="DQ86" i="16"/>
  <c r="DQ85" i="16"/>
  <c r="DQ84" i="16"/>
  <c r="DQ83" i="16"/>
  <c r="DQ82" i="16"/>
  <c r="DQ81" i="16"/>
  <c r="DQ80" i="16"/>
  <c r="DQ79" i="16"/>
  <c r="DQ78" i="16"/>
  <c r="DQ77" i="16"/>
  <c r="DQ76" i="16"/>
  <c r="DQ75" i="16"/>
  <c r="DQ74" i="16"/>
  <c r="DQ73" i="16"/>
  <c r="DQ72" i="16"/>
  <c r="DQ71" i="16"/>
  <c r="DQ70" i="16"/>
  <c r="DQ69" i="16"/>
  <c r="DQ68" i="16"/>
  <c r="DQ67" i="16"/>
  <c r="DQ66" i="16"/>
  <c r="DQ65" i="16"/>
  <c r="DQ64" i="16"/>
  <c r="DQ63" i="16"/>
  <c r="DQ62" i="16"/>
  <c r="DQ61" i="16"/>
  <c r="DQ60" i="16"/>
  <c r="DQ59" i="16"/>
  <c r="DQ58" i="16"/>
  <c r="DQ57" i="16"/>
  <c r="DQ56" i="16"/>
  <c r="DQ55" i="16"/>
  <c r="DQ54" i="16"/>
  <c r="DQ53" i="16"/>
  <c r="DQ52" i="16"/>
  <c r="DQ51" i="16"/>
  <c r="DQ50" i="16"/>
  <c r="DQ49" i="16"/>
  <c r="DQ48" i="16"/>
  <c r="DQ47" i="16"/>
  <c r="DQ46" i="16"/>
  <c r="DQ45" i="16"/>
  <c r="DQ44" i="16"/>
  <c r="DQ43" i="16"/>
  <c r="DQ42" i="16"/>
  <c r="DQ41" i="16"/>
  <c r="DQ40" i="16"/>
  <c r="DQ39" i="16"/>
  <c r="DQ38" i="16"/>
  <c r="DQ37" i="16"/>
  <c r="DQ36" i="16"/>
  <c r="DQ35" i="16"/>
  <c r="DQ34" i="16"/>
  <c r="DQ33" i="16"/>
  <c r="DQ32" i="16"/>
  <c r="DQ31" i="16"/>
  <c r="DQ30" i="16"/>
  <c r="DQ29" i="16"/>
  <c r="DQ28" i="16"/>
  <c r="DQ27" i="16"/>
  <c r="DQ26" i="16"/>
  <c r="DQ25" i="16"/>
  <c r="DQ24" i="16"/>
  <c r="DQ23" i="16"/>
  <c r="DQ22" i="16"/>
  <c r="DQ21" i="16"/>
  <c r="DQ20" i="16"/>
  <c r="DQ19" i="16"/>
  <c r="DQ18" i="16"/>
  <c r="DQ17" i="16"/>
  <c r="DQ16" i="16"/>
  <c r="DQ15" i="16"/>
  <c r="DQ14" i="16"/>
  <c r="EB149" i="16"/>
  <c r="EC149" i="16" s="1"/>
  <c r="EB148" i="16"/>
  <c r="EC148" i="16" s="1"/>
  <c r="EB147" i="16"/>
  <c r="EC147" i="16" s="1"/>
  <c r="EB146" i="16"/>
  <c r="EC146" i="16" s="1"/>
  <c r="EB145" i="16"/>
  <c r="EC145" i="16" s="1"/>
  <c r="EB144" i="16"/>
  <c r="EC144" i="16" s="1"/>
  <c r="EB143" i="16"/>
  <c r="EC143" i="16" s="1"/>
  <c r="EB142" i="16"/>
  <c r="EC142" i="16" s="1"/>
  <c r="EB141" i="16"/>
  <c r="EC141" i="16" s="1"/>
  <c r="EB140" i="16"/>
  <c r="EC140" i="16" s="1"/>
  <c r="EC139" i="16"/>
  <c r="EC138" i="16"/>
  <c r="EC137" i="16"/>
  <c r="EC136" i="16"/>
  <c r="EC135" i="16"/>
  <c r="EC134" i="16"/>
  <c r="EC133" i="16"/>
  <c r="EC132" i="16"/>
  <c r="EC131" i="16"/>
  <c r="EC130" i="16"/>
  <c r="EC129" i="16"/>
  <c r="EC128" i="16"/>
  <c r="EC127" i="16"/>
  <c r="EC126" i="16"/>
  <c r="EC125" i="16"/>
  <c r="EC124" i="16"/>
  <c r="EC123" i="16"/>
  <c r="EC122" i="16"/>
  <c r="EC121" i="16"/>
  <c r="EC120" i="16"/>
  <c r="EC119" i="16"/>
  <c r="EC118" i="16"/>
  <c r="EC117" i="16"/>
  <c r="EC116" i="16"/>
  <c r="EC115" i="16"/>
  <c r="EC114" i="16"/>
  <c r="EC113" i="16"/>
  <c r="EC112" i="16"/>
  <c r="EC111" i="16"/>
  <c r="EC110" i="16"/>
  <c r="EC109" i="16"/>
  <c r="EC108" i="16"/>
  <c r="EC107" i="16"/>
  <c r="EC106" i="16"/>
  <c r="EC105" i="16"/>
  <c r="EC104" i="16"/>
  <c r="EC103" i="16"/>
  <c r="EC102" i="16"/>
  <c r="EC101" i="16"/>
  <c r="EC100" i="16"/>
  <c r="EC99" i="16"/>
  <c r="EC98" i="16"/>
  <c r="EC97" i="16"/>
  <c r="EC96" i="16"/>
  <c r="EC95" i="16"/>
  <c r="EC94" i="16"/>
  <c r="EC93" i="16"/>
  <c r="EC92" i="16"/>
  <c r="EC91" i="16"/>
  <c r="EC90" i="16"/>
  <c r="EC89" i="16"/>
  <c r="EC88" i="16"/>
  <c r="EC87" i="16"/>
  <c r="EC86" i="16"/>
  <c r="EC85" i="16"/>
  <c r="EC84" i="16"/>
  <c r="EC83" i="16"/>
  <c r="EC82" i="16"/>
  <c r="EC81" i="16"/>
  <c r="EC80" i="16"/>
  <c r="EC79" i="16"/>
  <c r="EC78" i="16"/>
  <c r="EC77" i="16"/>
  <c r="EC76" i="16"/>
  <c r="EC75" i="16"/>
  <c r="EC74" i="16"/>
  <c r="EC73" i="16"/>
  <c r="EC72" i="16"/>
  <c r="EC71" i="16"/>
  <c r="EC70" i="16"/>
  <c r="EC69" i="16"/>
  <c r="EC68" i="16"/>
  <c r="EC67" i="16"/>
  <c r="EC66" i="16"/>
  <c r="EC65" i="16"/>
  <c r="EC64" i="16"/>
  <c r="EC63" i="16"/>
  <c r="EC62" i="16"/>
  <c r="EC61" i="16"/>
  <c r="EC60" i="16"/>
  <c r="EC59" i="16"/>
  <c r="EC58" i="16"/>
  <c r="EC57" i="16"/>
  <c r="EC56" i="16"/>
  <c r="EC55" i="16"/>
  <c r="EC54" i="16"/>
  <c r="EC53" i="16"/>
  <c r="EC52" i="16"/>
  <c r="EC51" i="16"/>
  <c r="EC50" i="16"/>
  <c r="EC49" i="16"/>
  <c r="EC48" i="16"/>
  <c r="EC47" i="16"/>
  <c r="EC46" i="16"/>
  <c r="EC45" i="16"/>
  <c r="EC44" i="16"/>
  <c r="EC43" i="16"/>
  <c r="EC42" i="16"/>
  <c r="EC41" i="16"/>
  <c r="EC40" i="16"/>
  <c r="EC39" i="16"/>
  <c r="EC38" i="16"/>
  <c r="EC37" i="16"/>
  <c r="EC36" i="16"/>
  <c r="EC35" i="16"/>
  <c r="EC34" i="16"/>
  <c r="EC33" i="16"/>
  <c r="EC32" i="16"/>
  <c r="EC31" i="16"/>
  <c r="EC30" i="16"/>
  <c r="EC29" i="16"/>
  <c r="EC28" i="16"/>
  <c r="EC27" i="16"/>
  <c r="EC26" i="16"/>
  <c r="EC25" i="16"/>
  <c r="EC24" i="16"/>
  <c r="EC23" i="16"/>
  <c r="EC22" i="16"/>
  <c r="EC21" i="16"/>
  <c r="EC20" i="16"/>
  <c r="EC19" i="16"/>
  <c r="EC18" i="16"/>
  <c r="EC17" i="16"/>
  <c r="EC16" i="16"/>
  <c r="EC15" i="16"/>
  <c r="EC14" i="16"/>
  <c r="EN149" i="16"/>
  <c r="EO149" i="16" s="1"/>
  <c r="EN148" i="16"/>
  <c r="EO148" i="16" s="1"/>
  <c r="EN147" i="16"/>
  <c r="EO147" i="16" s="1"/>
  <c r="EN146" i="16"/>
  <c r="EO146" i="16" s="1"/>
  <c r="EN145" i="16"/>
  <c r="EO145" i="16" s="1"/>
  <c r="EN144" i="16"/>
  <c r="EO144" i="16" s="1"/>
  <c r="EN143" i="16"/>
  <c r="EO143" i="16" s="1"/>
  <c r="EN142" i="16"/>
  <c r="EO142" i="16" s="1"/>
  <c r="EN141" i="16"/>
  <c r="EO141" i="16" s="1"/>
  <c r="EN140" i="16"/>
  <c r="EO140" i="16" s="1"/>
  <c r="EO139" i="16"/>
  <c r="EO138" i="16"/>
  <c r="EO137" i="16"/>
  <c r="EO136" i="16"/>
  <c r="EO135" i="16"/>
  <c r="EO134" i="16"/>
  <c r="EO133" i="16"/>
  <c r="EO132" i="16"/>
  <c r="EO131" i="16"/>
  <c r="EO130" i="16"/>
  <c r="EO129" i="16"/>
  <c r="EO128" i="16"/>
  <c r="EO127" i="16"/>
  <c r="EO126" i="16"/>
  <c r="EO125" i="16"/>
  <c r="EO124" i="16"/>
  <c r="EO123" i="16"/>
  <c r="EO122" i="16"/>
  <c r="EO121" i="16"/>
  <c r="EO120" i="16"/>
  <c r="EO119" i="16"/>
  <c r="EO118" i="16"/>
  <c r="EO117" i="16"/>
  <c r="EO116" i="16"/>
  <c r="EO115" i="16"/>
  <c r="EO114" i="16"/>
  <c r="EO113" i="16"/>
  <c r="EO112" i="16"/>
  <c r="EO111" i="16"/>
  <c r="EO110" i="16"/>
  <c r="EO109" i="16"/>
  <c r="EO108" i="16"/>
  <c r="EO107" i="16"/>
  <c r="EO106" i="16"/>
  <c r="EO105" i="16"/>
  <c r="EO104" i="16"/>
  <c r="EO103" i="16"/>
  <c r="EO102" i="16"/>
  <c r="EO101" i="16"/>
  <c r="EO100" i="16"/>
  <c r="EO99" i="16"/>
  <c r="EO98" i="16"/>
  <c r="EO97" i="16"/>
  <c r="EO96" i="16"/>
  <c r="EO95" i="16"/>
  <c r="EO94" i="16"/>
  <c r="EO93" i="16"/>
  <c r="EO92" i="16"/>
  <c r="EO91" i="16"/>
  <c r="EO90" i="16"/>
  <c r="EO89" i="16"/>
  <c r="EO88" i="16"/>
  <c r="EO87" i="16"/>
  <c r="EO86" i="16"/>
  <c r="EO85" i="16"/>
  <c r="EO84" i="16"/>
  <c r="EO83" i="16"/>
  <c r="EO82" i="16"/>
  <c r="EO81" i="16"/>
  <c r="EO80" i="16"/>
  <c r="EO79" i="16"/>
  <c r="EO78" i="16"/>
  <c r="EO77" i="16"/>
  <c r="EO76" i="16"/>
  <c r="EO75" i="16"/>
  <c r="EO74" i="16"/>
  <c r="EO73" i="16"/>
  <c r="EO72" i="16"/>
  <c r="EO71" i="16"/>
  <c r="EO70" i="16"/>
  <c r="EO69" i="16"/>
  <c r="EO68" i="16"/>
  <c r="EO67" i="16"/>
  <c r="EO66" i="16"/>
  <c r="EO65" i="16"/>
  <c r="EO64" i="16"/>
  <c r="EO63" i="16"/>
  <c r="EO62" i="16"/>
  <c r="EO61" i="16"/>
  <c r="EO60" i="16"/>
  <c r="EO59" i="16"/>
  <c r="EO58" i="16"/>
  <c r="EO57" i="16"/>
  <c r="EO56" i="16"/>
  <c r="EO55" i="16"/>
  <c r="EO54" i="16"/>
  <c r="EO53" i="16"/>
  <c r="EO52" i="16"/>
  <c r="EO51" i="16"/>
  <c r="EO50" i="16"/>
  <c r="EO49" i="16"/>
  <c r="EO48" i="16"/>
  <c r="EO47" i="16"/>
  <c r="EO46" i="16"/>
  <c r="EO45" i="16"/>
  <c r="EO44" i="16"/>
  <c r="EO43" i="16"/>
  <c r="EO42" i="16"/>
  <c r="EO41" i="16"/>
  <c r="EO40" i="16"/>
  <c r="EO39" i="16"/>
  <c r="EO38" i="16"/>
  <c r="EO37" i="16"/>
  <c r="EO36" i="16"/>
  <c r="EO35" i="16"/>
  <c r="EO34" i="16"/>
  <c r="EO33" i="16"/>
  <c r="EO32" i="16"/>
  <c r="EO31" i="16"/>
  <c r="EO30" i="16"/>
  <c r="EO29" i="16"/>
  <c r="EO28" i="16"/>
  <c r="EO27" i="16"/>
  <c r="EO26" i="16"/>
  <c r="EO25" i="16"/>
  <c r="EO24" i="16"/>
  <c r="EO23" i="16"/>
  <c r="EO22" i="16"/>
  <c r="EO21" i="16"/>
  <c r="EO20" i="16"/>
  <c r="EO19" i="16"/>
  <c r="EO18" i="16"/>
  <c r="EO17" i="16"/>
  <c r="EO16" i="16"/>
  <c r="EO15" i="16"/>
  <c r="EO14" i="16"/>
  <c r="EZ149" i="16"/>
  <c r="FA149" i="16" s="1"/>
  <c r="EZ148" i="16"/>
  <c r="FA148" i="16" s="1"/>
  <c r="EZ147" i="16"/>
  <c r="FA147" i="16" s="1"/>
  <c r="EZ146" i="16"/>
  <c r="FA146" i="16" s="1"/>
  <c r="EZ145" i="16"/>
  <c r="FA145" i="16" s="1"/>
  <c r="EZ144" i="16"/>
  <c r="FA144" i="16" s="1"/>
  <c r="EZ143" i="16"/>
  <c r="FA143" i="16" s="1"/>
  <c r="EZ142" i="16"/>
  <c r="FA142" i="16" s="1"/>
  <c r="EZ141" i="16"/>
  <c r="FA141" i="16" s="1"/>
  <c r="EZ140" i="16"/>
  <c r="FA140" i="16" s="1"/>
  <c r="FA139" i="16"/>
  <c r="FA138" i="16"/>
  <c r="FA137" i="16"/>
  <c r="FA136" i="16"/>
  <c r="FA135" i="16"/>
  <c r="FA134" i="16"/>
  <c r="FA133" i="16"/>
  <c r="FA132" i="16"/>
  <c r="FA131" i="16"/>
  <c r="FA130" i="16"/>
  <c r="FA129" i="16"/>
  <c r="FA128" i="16"/>
  <c r="FA127" i="16"/>
  <c r="FA126" i="16"/>
  <c r="FA125" i="16"/>
  <c r="FA124" i="16"/>
  <c r="FA123" i="16"/>
  <c r="FA122" i="16"/>
  <c r="FA121" i="16"/>
  <c r="FA120" i="16"/>
  <c r="FA119" i="16"/>
  <c r="FA118" i="16"/>
  <c r="FA117" i="16"/>
  <c r="FA116" i="16"/>
  <c r="FA115" i="16"/>
  <c r="FA114" i="16"/>
  <c r="FA113" i="16"/>
  <c r="FA112" i="16"/>
  <c r="FA111" i="16"/>
  <c r="FA110" i="16"/>
  <c r="FA109" i="16"/>
  <c r="FA108" i="16"/>
  <c r="FA107" i="16"/>
  <c r="FA106" i="16"/>
  <c r="FA105" i="16"/>
  <c r="FA104" i="16"/>
  <c r="FA103" i="16"/>
  <c r="FA102" i="16"/>
  <c r="FA101" i="16"/>
  <c r="FA100" i="16"/>
  <c r="FA99" i="16"/>
  <c r="FA98" i="16"/>
  <c r="FA97" i="16"/>
  <c r="FA96" i="16"/>
  <c r="FA95" i="16"/>
  <c r="FA94" i="16"/>
  <c r="FA93" i="16"/>
  <c r="FA92" i="16"/>
  <c r="FA91" i="16"/>
  <c r="FA90" i="16"/>
  <c r="FA89" i="16"/>
  <c r="FA88" i="16"/>
  <c r="FA87" i="16"/>
  <c r="FA86" i="16"/>
  <c r="FA85" i="16"/>
  <c r="FA84" i="16"/>
  <c r="FA83" i="16"/>
  <c r="FA82" i="16"/>
  <c r="FA81" i="16"/>
  <c r="FA80" i="16"/>
  <c r="FA79" i="16"/>
  <c r="FA78" i="16"/>
  <c r="FA77" i="16"/>
  <c r="FA76" i="16"/>
  <c r="FA75" i="16"/>
  <c r="FA74" i="16"/>
  <c r="FA73" i="16"/>
  <c r="FA72" i="16"/>
  <c r="FA71" i="16"/>
  <c r="FA70" i="16"/>
  <c r="FA69" i="16"/>
  <c r="FA68" i="16"/>
  <c r="FA67" i="16"/>
  <c r="FA66" i="16"/>
  <c r="FA65" i="16"/>
  <c r="FA64" i="16"/>
  <c r="FA63" i="16"/>
  <c r="FA62" i="16"/>
  <c r="FA61" i="16"/>
  <c r="FA60" i="16"/>
  <c r="FA59" i="16"/>
  <c r="FA58" i="16"/>
  <c r="FA57" i="16"/>
  <c r="FA56" i="16"/>
  <c r="FA55" i="16"/>
  <c r="FA54" i="16"/>
  <c r="FA53" i="16"/>
  <c r="FA52" i="16"/>
  <c r="FA51" i="16"/>
  <c r="FA50" i="16"/>
  <c r="FA49" i="16"/>
  <c r="FA48" i="16"/>
  <c r="FA47" i="16"/>
  <c r="FA46" i="16"/>
  <c r="FA45" i="16"/>
  <c r="FA44" i="16"/>
  <c r="FA43" i="16"/>
  <c r="FA42" i="16"/>
  <c r="FA41" i="16"/>
  <c r="FA40" i="16"/>
  <c r="FA39" i="16"/>
  <c r="FA38" i="16"/>
  <c r="FA37" i="16"/>
  <c r="FA36" i="16"/>
  <c r="FA35" i="16"/>
  <c r="FA34" i="16"/>
  <c r="FA33" i="16"/>
  <c r="FA32" i="16"/>
  <c r="FA31" i="16"/>
  <c r="FA30" i="16"/>
  <c r="FA29" i="16"/>
  <c r="FA28" i="16"/>
  <c r="FA27" i="16"/>
  <c r="FA26" i="16"/>
  <c r="FA25" i="16"/>
  <c r="FA24" i="16"/>
  <c r="FA23" i="16"/>
  <c r="FA22" i="16"/>
  <c r="FA21" i="16"/>
  <c r="FA20" i="16"/>
  <c r="FA19" i="16"/>
  <c r="FA18" i="16"/>
  <c r="FA17" i="16"/>
  <c r="FA16" i="16"/>
  <c r="FA15" i="16"/>
  <c r="FA14" i="16"/>
  <c r="AJ149" i="16" l="1"/>
  <c r="AH149" i="16"/>
  <c r="AG149" i="16"/>
  <c r="AI148" i="16"/>
  <c r="AH148" i="16" s="1"/>
  <c r="AJ148" i="16" s="1"/>
  <c r="AG148" i="16"/>
  <c r="AJ147" i="16"/>
  <c r="AI147" i="16"/>
  <c r="AH147" i="16" s="1"/>
  <c r="AG147" i="16"/>
  <c r="AJ146" i="16"/>
  <c r="AI146" i="16"/>
  <c r="AH146" i="16"/>
  <c r="AG146" i="16"/>
  <c r="AI145" i="16"/>
  <c r="AH145" i="16"/>
  <c r="AJ145" i="16" s="1"/>
  <c r="AG145" i="16"/>
  <c r="AJ144" i="16"/>
  <c r="AI144" i="16"/>
  <c r="AH144" i="16"/>
  <c r="AG144" i="16"/>
  <c r="AI143" i="16"/>
  <c r="AH143" i="16" s="1"/>
  <c r="AJ143" i="16" s="1"/>
  <c r="AG143" i="16"/>
  <c r="AJ142" i="16"/>
  <c r="AI142" i="16"/>
  <c r="AH142" i="16" s="1"/>
  <c r="AG142" i="16"/>
  <c r="AI141" i="16"/>
  <c r="AH141" i="16" s="1"/>
  <c r="AJ141" i="16" s="1"/>
  <c r="AG141" i="16"/>
  <c r="AI140" i="16"/>
  <c r="AH140" i="16" s="1"/>
  <c r="AJ140" i="16" s="1"/>
  <c r="AG140" i="16"/>
  <c r="AI139" i="16"/>
  <c r="AH139" i="16"/>
  <c r="AJ139" i="16" s="1"/>
  <c r="AG139" i="16"/>
  <c r="AI138" i="16"/>
  <c r="AH138" i="16"/>
  <c r="AJ138" i="16" s="1"/>
  <c r="AG138" i="16"/>
  <c r="AJ137" i="16"/>
  <c r="AI137" i="16"/>
  <c r="AH137" i="16"/>
  <c r="AG137" i="16"/>
  <c r="AJ136" i="16"/>
  <c r="AI136" i="16"/>
  <c r="AH136" i="16"/>
  <c r="AG136" i="16"/>
  <c r="AI135" i="16"/>
  <c r="AH135" i="16" s="1"/>
  <c r="AJ135" i="16" s="1"/>
  <c r="AG135" i="16"/>
  <c r="AI134" i="16"/>
  <c r="AH134" i="16" s="1"/>
  <c r="AJ134" i="16" s="1"/>
  <c r="AG134" i="16"/>
  <c r="AI133" i="16"/>
  <c r="AH133" i="16" s="1"/>
  <c r="AJ133" i="16" s="1"/>
  <c r="AG133" i="16"/>
  <c r="AJ132" i="16"/>
  <c r="AI132" i="16"/>
  <c r="AH132" i="16"/>
  <c r="AG132" i="16"/>
  <c r="AI131" i="16"/>
  <c r="AH131" i="16" s="1"/>
  <c r="AJ131" i="16" s="1"/>
  <c r="AG131" i="16"/>
  <c r="AJ130" i="16"/>
  <c r="AI130" i="16"/>
  <c r="AH130" i="16" s="1"/>
  <c r="AG130" i="16"/>
  <c r="AI129" i="16"/>
  <c r="AH129" i="16" s="1"/>
  <c r="AJ129" i="16" s="1"/>
  <c r="AG129" i="16"/>
  <c r="AI128" i="16"/>
  <c r="AH128" i="16" s="1"/>
  <c r="AJ128" i="16" s="1"/>
  <c r="AG128" i="16"/>
  <c r="AI127" i="16"/>
  <c r="AH127" i="16"/>
  <c r="AJ127" i="16" s="1"/>
  <c r="AG127" i="16"/>
  <c r="AI126" i="16"/>
  <c r="AH126" i="16"/>
  <c r="AJ126" i="16" s="1"/>
  <c r="AG126" i="16"/>
  <c r="AI125" i="16"/>
  <c r="AH125" i="16" s="1"/>
  <c r="AJ125" i="16" s="1"/>
  <c r="AG125" i="16"/>
  <c r="AI124" i="16"/>
  <c r="AH124" i="16" s="1"/>
  <c r="AJ124" i="16" s="1"/>
  <c r="AG124" i="16"/>
  <c r="AI123" i="16"/>
  <c r="AH123" i="16" s="1"/>
  <c r="AJ123" i="16" s="1"/>
  <c r="AG123" i="16"/>
  <c r="AI122" i="16"/>
  <c r="AH122" i="16" s="1"/>
  <c r="AJ122" i="16" s="1"/>
  <c r="AG122" i="16"/>
  <c r="AJ121" i="16"/>
  <c r="AI121" i="16"/>
  <c r="AH121" i="16" s="1"/>
  <c r="AG121" i="16"/>
  <c r="AI120" i="16"/>
  <c r="AH120" i="16"/>
  <c r="AJ120" i="16" s="1"/>
  <c r="AG120" i="16"/>
  <c r="AI119" i="16"/>
  <c r="AH119" i="16" s="1"/>
  <c r="AJ119" i="16" s="1"/>
  <c r="AG119" i="16"/>
  <c r="AI118" i="16"/>
  <c r="AH118" i="16"/>
  <c r="AJ118" i="16" s="1"/>
  <c r="AG118" i="16"/>
  <c r="AI117" i="16"/>
  <c r="AH117" i="16" s="1"/>
  <c r="AJ117" i="16" s="1"/>
  <c r="AG117" i="16"/>
  <c r="AI116" i="16"/>
  <c r="AH116" i="16" s="1"/>
  <c r="AJ116" i="16" s="1"/>
  <c r="AG116" i="16"/>
  <c r="AI115" i="16"/>
  <c r="AH115" i="16" s="1"/>
  <c r="AJ115" i="16" s="1"/>
  <c r="AG115" i="16"/>
  <c r="AI114" i="16"/>
  <c r="AH114" i="16" s="1"/>
  <c r="AJ114" i="16" s="1"/>
  <c r="AG114" i="16"/>
  <c r="AI113" i="16"/>
  <c r="AH113" i="16" s="1"/>
  <c r="AJ113" i="16" s="1"/>
  <c r="AG113" i="16"/>
  <c r="AI112" i="16"/>
  <c r="AH112" i="16" s="1"/>
  <c r="AJ112" i="16" s="1"/>
  <c r="AG112" i="16"/>
  <c r="AJ111" i="16"/>
  <c r="AI111" i="16"/>
  <c r="AH111" i="16" s="1"/>
  <c r="AG111" i="16"/>
  <c r="AI110" i="16"/>
  <c r="AH110" i="16"/>
  <c r="AJ110" i="16" s="1"/>
  <c r="AG110" i="16"/>
  <c r="AI109" i="16"/>
  <c r="AH109" i="16" s="1"/>
  <c r="AJ109" i="16" s="1"/>
  <c r="AG109" i="16"/>
  <c r="AI108" i="16"/>
  <c r="AH108" i="16" s="1"/>
  <c r="AJ108" i="16" s="1"/>
  <c r="AG108" i="16"/>
  <c r="AI107" i="16"/>
  <c r="AH107" i="16"/>
  <c r="AJ107" i="16" s="1"/>
  <c r="AG107" i="16"/>
  <c r="AI106" i="16"/>
  <c r="AH106" i="16"/>
  <c r="AJ106" i="16" s="1"/>
  <c r="AG106" i="16"/>
  <c r="AI105" i="16"/>
  <c r="AH105" i="16"/>
  <c r="AJ105" i="16" s="1"/>
  <c r="AG105" i="16"/>
  <c r="AI104" i="16"/>
  <c r="AH104" i="16"/>
  <c r="AJ104" i="16" s="1"/>
  <c r="AG104" i="16"/>
  <c r="AI103" i="16"/>
  <c r="AH103" i="16"/>
  <c r="AJ103" i="16" s="1"/>
  <c r="AG103" i="16"/>
  <c r="AI102" i="16"/>
  <c r="AH102" i="16"/>
  <c r="AJ102" i="16" s="1"/>
  <c r="AG102" i="16"/>
  <c r="AI101" i="16"/>
  <c r="AH101" i="16"/>
  <c r="AJ101" i="16" s="1"/>
  <c r="AG101" i="16"/>
  <c r="AI100" i="16"/>
  <c r="AH100" i="16"/>
  <c r="AJ100" i="16" s="1"/>
  <c r="AG100" i="16"/>
  <c r="AI99" i="16"/>
  <c r="AH99" i="16"/>
  <c r="AJ99" i="16" s="1"/>
  <c r="AG99" i="16"/>
  <c r="AI98" i="16"/>
  <c r="AH98" i="16"/>
  <c r="AJ98" i="16" s="1"/>
  <c r="AG98" i="16"/>
  <c r="AI97" i="16"/>
  <c r="AH97" i="16"/>
  <c r="AJ97" i="16" s="1"/>
  <c r="AG97" i="16"/>
  <c r="AI96" i="16"/>
  <c r="AH96" i="16" s="1"/>
  <c r="AJ96" i="16" s="1"/>
  <c r="AG96" i="16"/>
  <c r="AI95" i="16"/>
  <c r="AH95" i="16" s="1"/>
  <c r="AJ95" i="16" s="1"/>
  <c r="AG95" i="16"/>
  <c r="AI94" i="16"/>
  <c r="AH94" i="16" s="1"/>
  <c r="AJ94" i="16" s="1"/>
  <c r="AG94" i="16"/>
  <c r="AI93" i="16"/>
  <c r="AH93" i="16" s="1"/>
  <c r="AJ93" i="16" s="1"/>
  <c r="AG93" i="16"/>
  <c r="AI92" i="16"/>
  <c r="AH92" i="16" s="1"/>
  <c r="AJ92" i="16" s="1"/>
  <c r="AG92" i="16"/>
  <c r="AI91" i="16"/>
  <c r="AH91" i="16" s="1"/>
  <c r="AJ91" i="16" s="1"/>
  <c r="AG91" i="16"/>
  <c r="AI90" i="16"/>
  <c r="AH90" i="16" s="1"/>
  <c r="AJ90" i="16" s="1"/>
  <c r="AG90" i="16"/>
  <c r="AI89" i="16"/>
  <c r="AH89" i="16" s="1"/>
  <c r="AJ89" i="16" s="1"/>
  <c r="AG89" i="16"/>
  <c r="AI88" i="16"/>
  <c r="AH88" i="16" s="1"/>
  <c r="AJ88" i="16" s="1"/>
  <c r="AG88" i="16"/>
  <c r="AI87" i="16"/>
  <c r="AH87" i="16" s="1"/>
  <c r="AJ87" i="16" s="1"/>
  <c r="AG87" i="16"/>
  <c r="AI86" i="16"/>
  <c r="AH86" i="16" s="1"/>
  <c r="AJ86" i="16" s="1"/>
  <c r="AG86" i="16"/>
  <c r="AI85" i="16"/>
  <c r="AH85" i="16" s="1"/>
  <c r="AJ85" i="16" s="1"/>
  <c r="AG85" i="16"/>
  <c r="AI84" i="16"/>
  <c r="AH84" i="16" s="1"/>
  <c r="AJ84" i="16" s="1"/>
  <c r="AG84" i="16"/>
  <c r="AI83" i="16"/>
  <c r="AH83" i="16" s="1"/>
  <c r="AJ83" i="16" s="1"/>
  <c r="AG83" i="16"/>
  <c r="AI82" i="16"/>
  <c r="AH82" i="16" s="1"/>
  <c r="AJ82" i="16" s="1"/>
  <c r="AG82" i="16"/>
  <c r="AI81" i="16"/>
  <c r="AH81" i="16" s="1"/>
  <c r="AJ81" i="16" s="1"/>
  <c r="AG81" i="16"/>
  <c r="AI80" i="16"/>
  <c r="AH80" i="16" s="1"/>
  <c r="AJ80" i="16" s="1"/>
  <c r="AG80" i="16"/>
  <c r="AJ79" i="16"/>
  <c r="AI79" i="16"/>
  <c r="AH79" i="16" s="1"/>
  <c r="AG79" i="16"/>
  <c r="AI78" i="16"/>
  <c r="AH78" i="16"/>
  <c r="AJ78" i="16" s="1"/>
  <c r="AG78" i="16"/>
  <c r="AI77" i="16"/>
  <c r="AH77" i="16"/>
  <c r="AJ77" i="16" s="1"/>
  <c r="AG77" i="16"/>
  <c r="AI76" i="16"/>
  <c r="AH76" i="16"/>
  <c r="AJ76" i="16" s="1"/>
  <c r="AG76" i="16"/>
  <c r="AI75" i="16"/>
  <c r="AH75" i="16"/>
  <c r="AJ75" i="16" s="1"/>
  <c r="AG75" i="16"/>
  <c r="AI74" i="16"/>
  <c r="AH74" i="16"/>
  <c r="AJ74" i="16" s="1"/>
  <c r="AG74" i="16"/>
  <c r="AI73" i="16"/>
  <c r="AH73" i="16"/>
  <c r="AJ73" i="16" s="1"/>
  <c r="AG73" i="16"/>
  <c r="AI72" i="16"/>
  <c r="AH72" i="16"/>
  <c r="AJ72" i="16" s="1"/>
  <c r="AG72" i="16"/>
  <c r="AI71" i="16"/>
  <c r="AH71" i="16"/>
  <c r="AJ71" i="16" s="1"/>
  <c r="AG71" i="16"/>
  <c r="AI70" i="16"/>
  <c r="AH70" i="16"/>
  <c r="AJ70" i="16" s="1"/>
  <c r="AG70" i="16"/>
  <c r="AI69" i="16"/>
  <c r="AH69" i="16"/>
  <c r="AJ69" i="16" s="1"/>
  <c r="AG69" i="16"/>
  <c r="AE69" i="16"/>
  <c r="AI60" i="16"/>
  <c r="AH60" i="16"/>
  <c r="AJ60" i="16" s="1"/>
  <c r="AF60" i="16"/>
  <c r="AF61" i="16" s="1"/>
  <c r="AE60" i="16"/>
  <c r="AF53" i="16" s="1"/>
  <c r="AJ52" i="16"/>
  <c r="AI52" i="16"/>
  <c r="AH52" i="16"/>
  <c r="AG52" i="16"/>
  <c r="AF42" i="16"/>
  <c r="AI34" i="16"/>
  <c r="AH34" i="16" s="1"/>
  <c r="AJ34" i="16" s="1"/>
  <c r="AG34" i="16"/>
  <c r="AI33" i="16"/>
  <c r="AH33" i="16" s="1"/>
  <c r="AJ33" i="16" s="1"/>
  <c r="AG33" i="16"/>
  <c r="AI32" i="16"/>
  <c r="AH32" i="16" s="1"/>
  <c r="AJ32" i="16" s="1"/>
  <c r="AG32" i="16"/>
  <c r="AI31" i="16"/>
  <c r="AH31" i="16" s="1"/>
  <c r="AJ31" i="16" s="1"/>
  <c r="AG31" i="16"/>
  <c r="AI30" i="16"/>
  <c r="AH30" i="16" s="1"/>
  <c r="AJ30" i="16" s="1"/>
  <c r="AG30" i="16"/>
  <c r="AI29" i="16"/>
  <c r="AH29" i="16" s="1"/>
  <c r="AJ29" i="16" s="1"/>
  <c r="AG29" i="16"/>
  <c r="AI28" i="16"/>
  <c r="AH28" i="16" s="1"/>
  <c r="AJ28" i="16" s="1"/>
  <c r="AG28" i="16"/>
  <c r="AI27" i="16"/>
  <c r="AH27" i="16" s="1"/>
  <c r="AJ27" i="16" s="1"/>
  <c r="AG27" i="16"/>
  <c r="AI26" i="16"/>
  <c r="AH26" i="16" s="1"/>
  <c r="AJ26" i="16" s="1"/>
  <c r="AG26" i="16"/>
  <c r="AI25" i="16"/>
  <c r="AH25" i="16" s="1"/>
  <c r="AJ25" i="16" s="1"/>
  <c r="AG25" i="16"/>
  <c r="AI24" i="16"/>
  <c r="AH24" i="16" s="1"/>
  <c r="AJ24" i="16" s="1"/>
  <c r="AG24" i="16"/>
  <c r="AI23" i="16"/>
  <c r="AH23" i="16" s="1"/>
  <c r="AJ23" i="16" s="1"/>
  <c r="AG23" i="16"/>
  <c r="AI22" i="16"/>
  <c r="AH22" i="16" s="1"/>
  <c r="AJ22" i="16" s="1"/>
  <c r="AG22" i="16"/>
  <c r="AI21" i="16"/>
  <c r="AH21" i="16" s="1"/>
  <c r="AJ21" i="16" s="1"/>
  <c r="AG21" i="16"/>
  <c r="AL20" i="16"/>
  <c r="AW20" i="16" s="1"/>
  <c r="AI20" i="16"/>
  <c r="AH20" i="16" s="1"/>
  <c r="AJ20" i="16" s="1"/>
  <c r="AG20" i="16"/>
  <c r="AO19" i="16"/>
  <c r="AZ19" i="16" s="1"/>
  <c r="AL19" i="16"/>
  <c r="AR19" i="16" s="1"/>
  <c r="BC19" i="16" s="1"/>
  <c r="AI19" i="16"/>
  <c r="AH19" i="16" s="1"/>
  <c r="AJ19" i="16" s="1"/>
  <c r="AG19" i="16"/>
  <c r="AL18" i="16"/>
  <c r="AO18" i="16" s="1"/>
  <c r="AZ18" i="16" s="1"/>
  <c r="AI18" i="16"/>
  <c r="AH18" i="16" s="1"/>
  <c r="AJ18" i="16" s="1"/>
  <c r="AG18" i="16"/>
  <c r="AL17" i="16"/>
  <c r="AV17" i="16" s="1"/>
  <c r="BG17" i="16" s="1"/>
  <c r="AI17" i="16"/>
  <c r="AH17" i="16" s="1"/>
  <c r="AJ17" i="16" s="1"/>
  <c r="AG17" i="16"/>
  <c r="AL16" i="16"/>
  <c r="AU16" i="16" s="1"/>
  <c r="AI16" i="16"/>
  <c r="AH16" i="16" s="1"/>
  <c r="AJ16" i="16" s="1"/>
  <c r="AG16" i="16"/>
  <c r="AL15" i="16"/>
  <c r="AW15" i="16" s="1"/>
  <c r="AI15" i="16"/>
  <c r="AH15" i="16"/>
  <c r="AJ15" i="16" s="1"/>
  <c r="AG15" i="16"/>
  <c r="AL14" i="16"/>
  <c r="AN14" i="16" s="1"/>
  <c r="HW14" i="16" s="1"/>
  <c r="B12" i="16"/>
  <c r="IF11" i="16"/>
  <c r="IE11" i="16"/>
  <c r="ID11" i="16"/>
  <c r="IC11" i="16"/>
  <c r="IB11" i="16"/>
  <c r="IA11" i="16"/>
  <c r="HZ11" i="16"/>
  <c r="HY11" i="16"/>
  <c r="HX11" i="16"/>
  <c r="HW11" i="16"/>
  <c r="HT11" i="16"/>
  <c r="HS11" i="16"/>
  <c r="HR11" i="16"/>
  <c r="HQ11" i="16"/>
  <c r="HP11" i="16"/>
  <c r="HO11" i="16"/>
  <c r="HN11" i="16"/>
  <c r="HM11" i="16"/>
  <c r="HL11" i="16"/>
  <c r="HK11" i="16"/>
  <c r="HH11" i="16"/>
  <c r="HG11" i="16"/>
  <c r="HF11" i="16"/>
  <c r="HE11" i="16"/>
  <c r="HD11" i="16"/>
  <c r="HC11" i="16"/>
  <c r="HB11" i="16"/>
  <c r="HA11" i="16"/>
  <c r="GZ11" i="16"/>
  <c r="GY11" i="16"/>
  <c r="GV11" i="16"/>
  <c r="GU11" i="16"/>
  <c r="GT11" i="16"/>
  <c r="GS11" i="16"/>
  <c r="GR11" i="16"/>
  <c r="GQ11" i="16"/>
  <c r="GP11" i="16"/>
  <c r="GO11" i="16"/>
  <c r="GN11" i="16"/>
  <c r="GM11" i="16"/>
  <c r="GJ11" i="16"/>
  <c r="GI11" i="16"/>
  <c r="GH11" i="16"/>
  <c r="GG11" i="16"/>
  <c r="GF11" i="16"/>
  <c r="GE11" i="16"/>
  <c r="GD11" i="16"/>
  <c r="GC11" i="16"/>
  <c r="GB11" i="16"/>
  <c r="GA11" i="16"/>
  <c r="FX11" i="16"/>
  <c r="FW11" i="16"/>
  <c r="FV11" i="16"/>
  <c r="FU11" i="16"/>
  <c r="FT11" i="16"/>
  <c r="FS11" i="16"/>
  <c r="FR11" i="16"/>
  <c r="FQ11" i="16"/>
  <c r="FP11" i="16"/>
  <c r="FO11" i="16"/>
  <c r="FL11" i="16"/>
  <c r="FK11" i="16"/>
  <c r="FJ11" i="16"/>
  <c r="FI11" i="16"/>
  <c r="FH11" i="16"/>
  <c r="FG11" i="16"/>
  <c r="FF11" i="16"/>
  <c r="FE11" i="16"/>
  <c r="FD11" i="16"/>
  <c r="FC11" i="16"/>
  <c r="EZ11" i="16"/>
  <c r="EY11" i="16"/>
  <c r="EX11" i="16"/>
  <c r="EW11" i="16"/>
  <c r="EV11" i="16"/>
  <c r="EU11" i="16"/>
  <c r="ET11" i="16"/>
  <c r="ES11" i="16"/>
  <c r="ER11" i="16"/>
  <c r="EQ11" i="16"/>
  <c r="EN11" i="16"/>
  <c r="EM11" i="16"/>
  <c r="EL11" i="16"/>
  <c r="EK11" i="16"/>
  <c r="EJ11" i="16"/>
  <c r="EI11" i="16"/>
  <c r="EH11" i="16"/>
  <c r="EG11" i="16"/>
  <c r="EF11" i="16"/>
  <c r="EE11" i="16"/>
  <c r="EB11" i="16"/>
  <c r="EA11" i="16"/>
  <c r="DZ11" i="16"/>
  <c r="DY11" i="16"/>
  <c r="DX11" i="16"/>
  <c r="DW11" i="16"/>
  <c r="DV11" i="16"/>
  <c r="DU11" i="16"/>
  <c r="DT11" i="16"/>
  <c r="DS11" i="16"/>
  <c r="DP11" i="16"/>
  <c r="DO11" i="16"/>
  <c r="DN11" i="16"/>
  <c r="DM11" i="16"/>
  <c r="DL11" i="16"/>
  <c r="DK11" i="16"/>
  <c r="DJ11" i="16"/>
  <c r="DI11" i="16"/>
  <c r="DH11" i="16"/>
  <c r="DG11" i="16"/>
  <c r="DD11" i="16"/>
  <c r="DC11" i="16"/>
  <c r="DB11" i="16"/>
  <c r="DA11" i="16"/>
  <c r="CZ11" i="16"/>
  <c r="CY11" i="16"/>
  <c r="CX11" i="16"/>
  <c r="CW11" i="16"/>
  <c r="CV11" i="16"/>
  <c r="CU11" i="16"/>
  <c r="CR11" i="16"/>
  <c r="CQ11" i="16"/>
  <c r="CP11" i="16"/>
  <c r="CO11" i="16"/>
  <c r="CN11" i="16"/>
  <c r="CM11" i="16"/>
  <c r="CL11" i="16"/>
  <c r="CK11" i="16"/>
  <c r="CJ11" i="16"/>
  <c r="CI11" i="16"/>
  <c r="CF11" i="16"/>
  <c r="CE11" i="16"/>
  <c r="CD11" i="16"/>
  <c r="CC11" i="16"/>
  <c r="CB11" i="16"/>
  <c r="CA11" i="16"/>
  <c r="BZ11" i="16"/>
  <c r="BY11" i="16"/>
  <c r="BX11" i="16"/>
  <c r="BW11" i="16"/>
  <c r="BT11" i="16"/>
  <c r="BS11" i="16"/>
  <c r="BR11" i="16"/>
  <c r="BQ11" i="16"/>
  <c r="BP11" i="16"/>
  <c r="BO11" i="16"/>
  <c r="BN11" i="16"/>
  <c r="BM11" i="16"/>
  <c r="BL11" i="16"/>
  <c r="BK11" i="16"/>
  <c r="BH11" i="16"/>
  <c r="BG11" i="16"/>
  <c r="BF11" i="16"/>
  <c r="BE11" i="16"/>
  <c r="BD11" i="16"/>
  <c r="BC11" i="16"/>
  <c r="BB11" i="16"/>
  <c r="BA11" i="16"/>
  <c r="AZ11" i="16"/>
  <c r="AY11" i="16"/>
  <c r="AW11" i="16"/>
  <c r="AW18" i="16" s="1"/>
  <c r="AV11" i="16"/>
  <c r="AV18" i="16" s="1"/>
  <c r="AU11" i="16"/>
  <c r="AT11" i="16"/>
  <c r="AT19" i="16" s="1"/>
  <c r="BQ19" i="16" s="1"/>
  <c r="AS11" i="16"/>
  <c r="AS18" i="16" s="1"/>
  <c r="CB18" i="16" s="1"/>
  <c r="AR11" i="16"/>
  <c r="AR18" i="16" s="1"/>
  <c r="BC18" i="16" s="1"/>
  <c r="AQ11" i="16"/>
  <c r="AP11" i="16"/>
  <c r="AP18" i="16" s="1"/>
  <c r="AO11" i="16"/>
  <c r="AN11" i="16"/>
  <c r="AN18" i="16" s="1"/>
  <c r="F11" i="16"/>
  <c r="L10" i="16"/>
  <c r="J10" i="16" s="1"/>
  <c r="F10" i="16"/>
  <c r="J9" i="16"/>
  <c r="F9" i="16"/>
  <c r="HX8" i="16"/>
  <c r="HL8" i="16"/>
  <c r="GZ8" i="16"/>
  <c r="GN8" i="16"/>
  <c r="GB8" i="16"/>
  <c r="FP8" i="16"/>
  <c r="FD8" i="16"/>
  <c r="ER8" i="16"/>
  <c r="EF8" i="16"/>
  <c r="DT8" i="16"/>
  <c r="DH8" i="16"/>
  <c r="CV8" i="16"/>
  <c r="CJ8" i="16"/>
  <c r="BX8" i="16"/>
  <c r="BL8" i="16"/>
  <c r="AZ8" i="16"/>
  <c r="J8" i="16"/>
  <c r="F8" i="16"/>
  <c r="X7" i="16"/>
  <c r="X6" i="16"/>
  <c r="X5" i="16"/>
  <c r="X4" i="16"/>
  <c r="X3" i="16"/>
  <c r="X2" i="16"/>
  <c r="X1" i="16"/>
  <c r="G1" i="16"/>
  <c r="AN16" i="16" l="1"/>
  <c r="AY16" i="16" s="1"/>
  <c r="AR16" i="16"/>
  <c r="BC16" i="16" s="1"/>
  <c r="AV16" i="16"/>
  <c r="BG16" i="16" s="1"/>
  <c r="AW16" i="16"/>
  <c r="HW18" i="16"/>
  <c r="HK18" i="16"/>
  <c r="GY18" i="16"/>
  <c r="GM18" i="16"/>
  <c r="GA18" i="16"/>
  <c r="FO18" i="16"/>
  <c r="FC18" i="16"/>
  <c r="EQ18" i="16"/>
  <c r="EE18" i="16"/>
  <c r="DS18" i="16"/>
  <c r="DG18" i="16"/>
  <c r="CI18" i="16"/>
  <c r="CU18" i="16"/>
  <c r="BK18" i="16"/>
  <c r="BW18" i="16"/>
  <c r="IE18" i="16"/>
  <c r="HS18" i="16"/>
  <c r="HG18" i="16"/>
  <c r="GU18" i="16"/>
  <c r="GI18" i="16"/>
  <c r="FW18" i="16"/>
  <c r="FK18" i="16"/>
  <c r="EY18" i="16"/>
  <c r="EM18" i="16"/>
  <c r="EA18" i="16"/>
  <c r="DO18" i="16"/>
  <c r="CQ18" i="16"/>
  <c r="DC18" i="16"/>
  <c r="BS18" i="16"/>
  <c r="CE18" i="16"/>
  <c r="HY18" i="16"/>
  <c r="HM18" i="16"/>
  <c r="HA18" i="16"/>
  <c r="GO18" i="16"/>
  <c r="GC18" i="16"/>
  <c r="FQ18" i="16"/>
  <c r="FE18" i="16"/>
  <c r="ES18" i="16"/>
  <c r="EG18" i="16"/>
  <c r="DI18" i="16"/>
  <c r="DU18" i="16"/>
  <c r="CK18" i="16"/>
  <c r="BM18" i="16"/>
  <c r="CW18" i="16"/>
  <c r="BY18" i="16"/>
  <c r="ID16" i="16"/>
  <c r="HR16" i="16"/>
  <c r="HF16" i="16"/>
  <c r="GT16" i="16"/>
  <c r="GH16" i="16"/>
  <c r="FJ16" i="16"/>
  <c r="FV16" i="16"/>
  <c r="EX16" i="16"/>
  <c r="EL16" i="16"/>
  <c r="DN16" i="16"/>
  <c r="DZ16" i="16"/>
  <c r="CP16" i="16"/>
  <c r="DB16" i="16"/>
  <c r="BR16" i="16"/>
  <c r="IA19" i="16"/>
  <c r="HO19" i="16"/>
  <c r="HC19" i="16"/>
  <c r="GQ19" i="16"/>
  <c r="GE19" i="16"/>
  <c r="FS19" i="16"/>
  <c r="FG19" i="16"/>
  <c r="EU19" i="16"/>
  <c r="EI19" i="16"/>
  <c r="DK19" i="16"/>
  <c r="DW19" i="16"/>
  <c r="CM19" i="16"/>
  <c r="CY19" i="16"/>
  <c r="BO19" i="16"/>
  <c r="BA18" i="16"/>
  <c r="BS17" i="16"/>
  <c r="CD16" i="16"/>
  <c r="HX19" i="16"/>
  <c r="HL19" i="16"/>
  <c r="GZ19" i="16"/>
  <c r="GN19" i="16"/>
  <c r="GB19" i="16"/>
  <c r="FD19" i="16"/>
  <c r="FP19" i="16"/>
  <c r="ER19" i="16"/>
  <c r="EF19" i="16"/>
  <c r="DH19" i="16"/>
  <c r="DT19" i="16"/>
  <c r="CJ19" i="16"/>
  <c r="BL19" i="16"/>
  <c r="BX19" i="16"/>
  <c r="CV19" i="16"/>
  <c r="IA18" i="16"/>
  <c r="HO18" i="16"/>
  <c r="HC18" i="16"/>
  <c r="GQ18" i="16"/>
  <c r="GE18" i="16"/>
  <c r="FS18" i="16"/>
  <c r="FG18" i="16"/>
  <c r="EU18" i="16"/>
  <c r="EI18" i="16"/>
  <c r="DK18" i="16"/>
  <c r="DW18" i="16"/>
  <c r="CY18" i="16"/>
  <c r="CM18" i="16"/>
  <c r="BO18" i="16"/>
  <c r="CA18" i="16"/>
  <c r="AO16" i="16"/>
  <c r="AS19" i="16"/>
  <c r="BG18" i="16"/>
  <c r="HW16" i="16"/>
  <c r="HK16" i="16"/>
  <c r="GY16" i="16"/>
  <c r="GM16" i="16"/>
  <c r="GA16" i="16"/>
  <c r="FO16" i="16"/>
  <c r="FC16" i="16"/>
  <c r="EQ16" i="16"/>
  <c r="DG16" i="16"/>
  <c r="EE16" i="16"/>
  <c r="DS16" i="16"/>
  <c r="CI16" i="16"/>
  <c r="CU16" i="16"/>
  <c r="BW16" i="16"/>
  <c r="BK16" i="16"/>
  <c r="IB18" i="16"/>
  <c r="HP18" i="16"/>
  <c r="HD18" i="16"/>
  <c r="GR18" i="16"/>
  <c r="GF18" i="16"/>
  <c r="FT18" i="16"/>
  <c r="FH18" i="16"/>
  <c r="EV18" i="16"/>
  <c r="EJ18" i="16"/>
  <c r="DL18" i="16"/>
  <c r="DX18" i="16"/>
  <c r="CN18" i="16"/>
  <c r="CZ18" i="16"/>
  <c r="BP18" i="16"/>
  <c r="BF16" i="16"/>
  <c r="IE17" i="16"/>
  <c r="HS17" i="16"/>
  <c r="HG17" i="16"/>
  <c r="GU17" i="16"/>
  <c r="FK17" i="16"/>
  <c r="GI17" i="16"/>
  <c r="FW17" i="16"/>
  <c r="EY17" i="16"/>
  <c r="EM17" i="16"/>
  <c r="DO17" i="16"/>
  <c r="CQ17" i="16"/>
  <c r="EA17" i="16"/>
  <c r="DC17" i="16"/>
  <c r="CE17" i="16"/>
  <c r="IA16" i="16"/>
  <c r="HO16" i="16"/>
  <c r="HC16" i="16"/>
  <c r="GQ16" i="16"/>
  <c r="GE16" i="16"/>
  <c r="FS16" i="16"/>
  <c r="EU16" i="16"/>
  <c r="EI16" i="16"/>
  <c r="FG16" i="16"/>
  <c r="DK16" i="16"/>
  <c r="DW16" i="16"/>
  <c r="CM16" i="16"/>
  <c r="BO16" i="16"/>
  <c r="CA16" i="16"/>
  <c r="IC19" i="16"/>
  <c r="HQ19" i="16"/>
  <c r="HE19" i="16"/>
  <c r="GS19" i="16"/>
  <c r="GG19" i="16"/>
  <c r="FU19" i="16"/>
  <c r="FI19" i="16"/>
  <c r="EW19" i="16"/>
  <c r="DM19" i="16"/>
  <c r="CO19" i="16"/>
  <c r="EK19" i="16"/>
  <c r="DA19" i="16"/>
  <c r="DY19" i="16"/>
  <c r="CC19" i="16"/>
  <c r="AS16" i="16"/>
  <c r="BE19" i="16"/>
  <c r="CY16" i="16"/>
  <c r="IE16" i="16"/>
  <c r="HS16" i="16"/>
  <c r="HG16" i="16"/>
  <c r="GU16" i="16"/>
  <c r="GI16" i="16"/>
  <c r="FW16" i="16"/>
  <c r="FK16" i="16"/>
  <c r="EY16" i="16"/>
  <c r="EM16" i="16"/>
  <c r="DO16" i="16"/>
  <c r="EA16" i="16"/>
  <c r="CQ16" i="16"/>
  <c r="DC16" i="16"/>
  <c r="CE16" i="16"/>
  <c r="BS16" i="16"/>
  <c r="HX18" i="16"/>
  <c r="HL18" i="16"/>
  <c r="GZ18" i="16"/>
  <c r="GN18" i="16"/>
  <c r="GB18" i="16"/>
  <c r="FP18" i="16"/>
  <c r="FD18" i="16"/>
  <c r="ER18" i="16"/>
  <c r="EF18" i="16"/>
  <c r="DT18" i="16"/>
  <c r="DH18" i="16"/>
  <c r="CJ18" i="16"/>
  <c r="BL18" i="16"/>
  <c r="CV18" i="16"/>
  <c r="BX18" i="16"/>
  <c r="AY18" i="16"/>
  <c r="BD18" i="16"/>
  <c r="CA19" i="16"/>
  <c r="AQ14" i="16"/>
  <c r="HK14" i="16"/>
  <c r="AY14" i="16"/>
  <c r="BK14" i="16"/>
  <c r="BW14" i="16"/>
  <c r="CI14" i="16"/>
  <c r="CU14" i="16"/>
  <c r="DG14" i="16"/>
  <c r="DS14" i="16"/>
  <c r="EE14" i="16"/>
  <c r="EQ14" i="16"/>
  <c r="FC14" i="16"/>
  <c r="FO14" i="16"/>
  <c r="GA14" i="16"/>
  <c r="GM14" i="16"/>
  <c r="GY14" i="16"/>
  <c r="AN15" i="16"/>
  <c r="AV14" i="16"/>
  <c r="AO15" i="16"/>
  <c r="AP16" i="16"/>
  <c r="AO14" i="16"/>
  <c r="AW14" i="16"/>
  <c r="AP15" i="16"/>
  <c r="AQ16" i="16"/>
  <c r="AO17" i="16"/>
  <c r="AL21" i="16"/>
  <c r="AW19" i="16"/>
  <c r="AV20" i="16"/>
  <c r="AP14" i="16"/>
  <c r="AQ15" i="16"/>
  <c r="AQ17" i="16"/>
  <c r="AT18" i="16"/>
  <c r="AN19" i="16"/>
  <c r="AR17" i="16"/>
  <c r="AU20" i="16"/>
  <c r="AS20" i="16"/>
  <c r="AQ20" i="16"/>
  <c r="AS15" i="16"/>
  <c r="AT16" i="16"/>
  <c r="AS17" i="16"/>
  <c r="AU18" i="16"/>
  <c r="AP19" i="16"/>
  <c r="AN20" i="16"/>
  <c r="AR15" i="16"/>
  <c r="AR14" i="16"/>
  <c r="AS14" i="16"/>
  <c r="AT15" i="16"/>
  <c r="AU17" i="16"/>
  <c r="AO20" i="16"/>
  <c r="AT14" i="16"/>
  <c r="AU15" i="16"/>
  <c r="AP20" i="16"/>
  <c r="AT17" i="16"/>
  <c r="AP17" i="16"/>
  <c r="AW17" i="16"/>
  <c r="AR20" i="16"/>
  <c r="AU14" i="16"/>
  <c r="AV15" i="16"/>
  <c r="AN17" i="16"/>
  <c r="AU19" i="16"/>
  <c r="AQ19" i="16"/>
  <c r="AV19" i="16"/>
  <c r="AT20" i="16"/>
  <c r="AQ18" i="16"/>
  <c r="AE52" i="16"/>
  <c r="AF43" i="16" s="1"/>
  <c r="AI42" i="16"/>
  <c r="AH42" i="16" s="1"/>
  <c r="AJ42" i="16" s="1"/>
  <c r="AG42" i="16"/>
  <c r="AE42" i="16"/>
  <c r="AF35" i="16" s="1"/>
  <c r="AI53" i="16"/>
  <c r="AH53" i="16" s="1"/>
  <c r="AJ53" i="16" s="1"/>
  <c r="AF54" i="16"/>
  <c r="AG53" i="16"/>
  <c r="AI61" i="16"/>
  <c r="AH61" i="16" s="1"/>
  <c r="AJ61" i="16" s="1"/>
  <c r="AF62" i="16"/>
  <c r="AG61" i="16"/>
  <c r="AG60" i="16"/>
  <c r="IE19" i="16" l="1"/>
  <c r="HS19" i="16"/>
  <c r="HG19" i="16"/>
  <c r="GU19" i="16"/>
  <c r="GI19" i="16"/>
  <c r="FW19" i="16"/>
  <c r="FK19" i="16"/>
  <c r="EY19" i="16"/>
  <c r="EM19" i="16"/>
  <c r="EA19" i="16"/>
  <c r="CQ19" i="16"/>
  <c r="DO19" i="16"/>
  <c r="BS19" i="16"/>
  <c r="CE19" i="16"/>
  <c r="DC19" i="16"/>
  <c r="BG19" i="16"/>
  <c r="HY17" i="16"/>
  <c r="HM17" i="16"/>
  <c r="HA17" i="16"/>
  <c r="GO17" i="16"/>
  <c r="GC17" i="16"/>
  <c r="FQ17" i="16"/>
  <c r="FE17" i="16"/>
  <c r="ES17" i="16"/>
  <c r="EG17" i="16"/>
  <c r="DU17" i="16"/>
  <c r="DI17" i="16"/>
  <c r="CK17" i="16"/>
  <c r="CW17" i="16"/>
  <c r="BM17" i="16"/>
  <c r="BY17" i="16"/>
  <c r="BA17" i="16"/>
  <c r="HZ19" i="16"/>
  <c r="HN19" i="16"/>
  <c r="HB19" i="16"/>
  <c r="GP19" i="16"/>
  <c r="GD19" i="16"/>
  <c r="FR19" i="16"/>
  <c r="FF19" i="16"/>
  <c r="ET19" i="16"/>
  <c r="EH19" i="16"/>
  <c r="DJ19" i="16"/>
  <c r="DV19" i="16"/>
  <c r="CX19" i="16"/>
  <c r="CL19" i="16"/>
  <c r="BN19" i="16"/>
  <c r="BZ19" i="16"/>
  <c r="BB19" i="16"/>
  <c r="IC17" i="16"/>
  <c r="HQ17" i="16"/>
  <c r="HE17" i="16"/>
  <c r="GS17" i="16"/>
  <c r="GG17" i="16"/>
  <c r="FU17" i="16"/>
  <c r="FI17" i="16"/>
  <c r="EW17" i="16"/>
  <c r="EK17" i="16"/>
  <c r="DM17" i="16"/>
  <c r="DY17" i="16"/>
  <c r="CO17" i="16"/>
  <c r="DA17" i="16"/>
  <c r="BQ17" i="16"/>
  <c r="BE17" i="16"/>
  <c r="CC17" i="16"/>
  <c r="HZ20" i="16"/>
  <c r="HN20" i="16"/>
  <c r="HB20" i="16"/>
  <c r="GP20" i="16"/>
  <c r="GD20" i="16"/>
  <c r="FF20" i="16"/>
  <c r="ET20" i="16"/>
  <c r="FR20" i="16"/>
  <c r="EH20" i="16"/>
  <c r="DJ20" i="16"/>
  <c r="DV20" i="16"/>
  <c r="CL20" i="16"/>
  <c r="CX20" i="16"/>
  <c r="BN20" i="16"/>
  <c r="BZ20" i="16"/>
  <c r="BB20" i="16"/>
  <c r="IB16" i="16"/>
  <c r="HP16" i="16"/>
  <c r="HD16" i="16"/>
  <c r="GR16" i="16"/>
  <c r="GF16" i="16"/>
  <c r="FT16" i="16"/>
  <c r="FH16" i="16"/>
  <c r="EV16" i="16"/>
  <c r="EJ16" i="16"/>
  <c r="DL16" i="16"/>
  <c r="DX16" i="16"/>
  <c r="CZ16" i="16"/>
  <c r="BP16" i="16"/>
  <c r="CN16" i="16"/>
  <c r="CB16" i="16"/>
  <c r="BD16" i="16"/>
  <c r="ID19" i="16"/>
  <c r="HR19" i="16"/>
  <c r="HF19" i="16"/>
  <c r="GT19" i="16"/>
  <c r="GH19" i="16"/>
  <c r="FV19" i="16"/>
  <c r="FJ19" i="16"/>
  <c r="EL19" i="16"/>
  <c r="EX19" i="16"/>
  <c r="DZ19" i="16"/>
  <c r="DN19" i="16"/>
  <c r="CP19" i="16"/>
  <c r="DB19" i="16"/>
  <c r="BR19" i="16"/>
  <c r="CD19" i="16"/>
  <c r="BF19" i="16"/>
  <c r="HY20" i="16"/>
  <c r="HM20" i="16"/>
  <c r="HA20" i="16"/>
  <c r="GO20" i="16"/>
  <c r="GC20" i="16"/>
  <c r="FQ20" i="16"/>
  <c r="FE20" i="16"/>
  <c r="ES20" i="16"/>
  <c r="EG20" i="16"/>
  <c r="DI20" i="16"/>
  <c r="DU20" i="16"/>
  <c r="CW20" i="16"/>
  <c r="BM20" i="16"/>
  <c r="CK20" i="16"/>
  <c r="BY20" i="16"/>
  <c r="BA20" i="16"/>
  <c r="IB20" i="16"/>
  <c r="HP20" i="16"/>
  <c r="HD20" i="16"/>
  <c r="GR20" i="16"/>
  <c r="GF20" i="16"/>
  <c r="FT20" i="16"/>
  <c r="FH20" i="16"/>
  <c r="EV20" i="16"/>
  <c r="EJ20" i="16"/>
  <c r="DL20" i="16"/>
  <c r="CN20" i="16"/>
  <c r="CZ20" i="16"/>
  <c r="DX20" i="16"/>
  <c r="CB20" i="16"/>
  <c r="BP20" i="16"/>
  <c r="BD20" i="16"/>
  <c r="IE20" i="16"/>
  <c r="HS20" i="16"/>
  <c r="HG20" i="16"/>
  <c r="GU20" i="16"/>
  <c r="GI20" i="16"/>
  <c r="FW20" i="16"/>
  <c r="FK20" i="16"/>
  <c r="EM20" i="16"/>
  <c r="EY20" i="16"/>
  <c r="DO20" i="16"/>
  <c r="EA20" i="16"/>
  <c r="CQ20" i="16"/>
  <c r="DC20" i="16"/>
  <c r="BS20" i="16"/>
  <c r="CE20" i="16"/>
  <c r="BG20" i="16"/>
  <c r="HY16" i="16"/>
  <c r="HM16" i="16"/>
  <c r="HA16" i="16"/>
  <c r="GO16" i="16"/>
  <c r="GC16" i="16"/>
  <c r="FQ16" i="16"/>
  <c r="FE16" i="16"/>
  <c r="ES16" i="16"/>
  <c r="EG16" i="16"/>
  <c r="DU16" i="16"/>
  <c r="DI16" i="16"/>
  <c r="CK16" i="16"/>
  <c r="CW16" i="16"/>
  <c r="BM16" i="16"/>
  <c r="BY16" i="16"/>
  <c r="CG16" i="16" s="1"/>
  <c r="BA16" i="16"/>
  <c r="IB19" i="16"/>
  <c r="HP19" i="16"/>
  <c r="HD19" i="16"/>
  <c r="GR19" i="16"/>
  <c r="GF19" i="16"/>
  <c r="FT19" i="16"/>
  <c r="FH19" i="16"/>
  <c r="EV19" i="16"/>
  <c r="DL19" i="16"/>
  <c r="EJ19" i="16"/>
  <c r="DX19" i="16"/>
  <c r="CN19" i="16"/>
  <c r="CZ19" i="16"/>
  <c r="CB19" i="16"/>
  <c r="BP19" i="16"/>
  <c r="BD19" i="16"/>
  <c r="IC20" i="16"/>
  <c r="HQ20" i="16"/>
  <c r="HE20" i="16"/>
  <c r="GS20" i="16"/>
  <c r="GG20" i="16"/>
  <c r="FU20" i="16"/>
  <c r="FI20" i="16"/>
  <c r="EW20" i="16"/>
  <c r="EK20" i="16"/>
  <c r="DY20" i="16"/>
  <c r="DM20" i="16"/>
  <c r="CO20" i="16"/>
  <c r="DA20" i="16"/>
  <c r="BQ20" i="16"/>
  <c r="CC20" i="16"/>
  <c r="BE20" i="16"/>
  <c r="HW17" i="16"/>
  <c r="HK17" i="16"/>
  <c r="GY17" i="16"/>
  <c r="GM17" i="16"/>
  <c r="GA17" i="16"/>
  <c r="FO17" i="16"/>
  <c r="FC17" i="16"/>
  <c r="EQ17" i="16"/>
  <c r="EE17" i="16"/>
  <c r="DG17" i="16"/>
  <c r="CI17" i="16"/>
  <c r="DS17" i="16"/>
  <c r="CU17" i="16"/>
  <c r="BW17" i="16"/>
  <c r="AY17" i="16"/>
  <c r="BK17" i="16"/>
  <c r="HY19" i="16"/>
  <c r="HM19" i="16"/>
  <c r="HA19" i="16"/>
  <c r="GO19" i="16"/>
  <c r="GC19" i="16"/>
  <c r="FQ19" i="16"/>
  <c r="FE19" i="16"/>
  <c r="ES19" i="16"/>
  <c r="EG19" i="16"/>
  <c r="DI19" i="16"/>
  <c r="DU19" i="16"/>
  <c r="CW19" i="16"/>
  <c r="CK19" i="16"/>
  <c r="BM19" i="16"/>
  <c r="BY19" i="16"/>
  <c r="BA19" i="16"/>
  <c r="IA17" i="16"/>
  <c r="HO17" i="16"/>
  <c r="HC17" i="16"/>
  <c r="GQ17" i="16"/>
  <c r="GE17" i="16"/>
  <c r="FS17" i="16"/>
  <c r="EU17" i="16"/>
  <c r="FG17" i="16"/>
  <c r="EI17" i="16"/>
  <c r="DK17" i="16"/>
  <c r="DW17" i="16"/>
  <c r="CY17" i="16"/>
  <c r="BO17" i="16"/>
  <c r="CA17" i="16"/>
  <c r="CM17" i="16"/>
  <c r="BC17" i="16"/>
  <c r="HX16" i="16"/>
  <c r="HL16" i="16"/>
  <c r="GZ16" i="16"/>
  <c r="GN16" i="16"/>
  <c r="GB16" i="16"/>
  <c r="FP16" i="16"/>
  <c r="FD16" i="16"/>
  <c r="ER16" i="16"/>
  <c r="DH16" i="16"/>
  <c r="DT16" i="16"/>
  <c r="CJ16" i="16"/>
  <c r="EF16" i="16"/>
  <c r="CV16" i="16"/>
  <c r="BX16" i="16"/>
  <c r="BL16" i="16"/>
  <c r="AZ16" i="16"/>
  <c r="BI16" i="16" s="1"/>
  <c r="IC16" i="16"/>
  <c r="HQ16" i="16"/>
  <c r="HE16" i="16"/>
  <c r="GS16" i="16"/>
  <c r="GG16" i="16"/>
  <c r="FU16" i="16"/>
  <c r="FI16" i="16"/>
  <c r="EW16" i="16"/>
  <c r="EK16" i="16"/>
  <c r="DM16" i="16"/>
  <c r="DY16" i="16"/>
  <c r="DA16" i="16"/>
  <c r="BQ16" i="16"/>
  <c r="CO16" i="16"/>
  <c r="CC16" i="16"/>
  <c r="BE16" i="16"/>
  <c r="HW20" i="16"/>
  <c r="HK20" i="16"/>
  <c r="GY20" i="16"/>
  <c r="GM20" i="16"/>
  <c r="GA20" i="16"/>
  <c r="FO20" i="16"/>
  <c r="EQ20" i="16"/>
  <c r="FC20" i="16"/>
  <c r="EE20" i="16"/>
  <c r="DG20" i="16"/>
  <c r="DS20" i="16"/>
  <c r="CI20" i="16"/>
  <c r="BK20" i="16"/>
  <c r="BW20" i="16"/>
  <c r="CU20" i="16"/>
  <c r="AY20" i="16"/>
  <c r="ID20" i="16"/>
  <c r="HR20" i="16"/>
  <c r="HF20" i="16"/>
  <c r="GT20" i="16"/>
  <c r="GH20" i="16"/>
  <c r="FV20" i="16"/>
  <c r="FJ20" i="16"/>
  <c r="EX20" i="16"/>
  <c r="EL20" i="16"/>
  <c r="DZ20" i="16"/>
  <c r="CP20" i="16"/>
  <c r="DB20" i="16"/>
  <c r="BR20" i="16"/>
  <c r="CD20" i="16"/>
  <c r="DN20" i="16"/>
  <c r="BF20" i="16"/>
  <c r="HX20" i="16"/>
  <c r="HL20" i="16"/>
  <c r="GZ20" i="16"/>
  <c r="GN20" i="16"/>
  <c r="GB20" i="16"/>
  <c r="FP20" i="16"/>
  <c r="FD20" i="16"/>
  <c r="ER20" i="16"/>
  <c r="EF20" i="16"/>
  <c r="DH20" i="16"/>
  <c r="DT20" i="16"/>
  <c r="CV20" i="16"/>
  <c r="BL20" i="16"/>
  <c r="CJ20" i="16"/>
  <c r="BX20" i="16"/>
  <c r="AZ20" i="16"/>
  <c r="ID18" i="16"/>
  <c r="HR18" i="16"/>
  <c r="HF18" i="16"/>
  <c r="GT18" i="16"/>
  <c r="GH18" i="16"/>
  <c r="FV18" i="16"/>
  <c r="EX18" i="16"/>
  <c r="FJ18" i="16"/>
  <c r="EL18" i="16"/>
  <c r="DN18" i="16"/>
  <c r="CP18" i="16"/>
  <c r="DB18" i="16"/>
  <c r="DZ18" i="16"/>
  <c r="CD18" i="16"/>
  <c r="BF18" i="16"/>
  <c r="BR18" i="16"/>
  <c r="HW19" i="16"/>
  <c r="HK19" i="16"/>
  <c r="GY19" i="16"/>
  <c r="GM19" i="16"/>
  <c r="GW19" i="16" s="1"/>
  <c r="GA19" i="16"/>
  <c r="FO19" i="16"/>
  <c r="FC19" i="16"/>
  <c r="FM19" i="16" s="1"/>
  <c r="EQ19" i="16"/>
  <c r="EE19" i="16"/>
  <c r="DS19" i="16"/>
  <c r="DG19" i="16"/>
  <c r="CI19" i="16"/>
  <c r="BK19" i="16"/>
  <c r="BW19" i="16"/>
  <c r="CU19" i="16"/>
  <c r="AY19" i="16"/>
  <c r="HX17" i="16"/>
  <c r="HL17" i="16"/>
  <c r="GZ17" i="16"/>
  <c r="GN17" i="16"/>
  <c r="GB17" i="16"/>
  <c r="FP17" i="16"/>
  <c r="FD17" i="16"/>
  <c r="ER17" i="16"/>
  <c r="EF17" i="16"/>
  <c r="DT17" i="16"/>
  <c r="DH17" i="16"/>
  <c r="CJ17" i="16"/>
  <c r="CV17" i="16"/>
  <c r="BL17" i="16"/>
  <c r="BX17" i="16"/>
  <c r="AZ17" i="16"/>
  <c r="HZ17" i="16"/>
  <c r="HN17" i="16"/>
  <c r="HB17" i="16"/>
  <c r="GP17" i="16"/>
  <c r="GD17" i="16"/>
  <c r="FR17" i="16"/>
  <c r="FF17" i="16"/>
  <c r="ET17" i="16"/>
  <c r="EH17" i="16"/>
  <c r="DJ17" i="16"/>
  <c r="DV17" i="16"/>
  <c r="CL17" i="16"/>
  <c r="CX17" i="16"/>
  <c r="BN17" i="16"/>
  <c r="BZ17" i="16"/>
  <c r="BB17" i="16"/>
  <c r="HZ18" i="16"/>
  <c r="HN18" i="16"/>
  <c r="HB18" i="16"/>
  <c r="HI18" i="16" s="1"/>
  <c r="GP18" i="16"/>
  <c r="GD18" i="16"/>
  <c r="FR18" i="16"/>
  <c r="ET18" i="16"/>
  <c r="FF18" i="16"/>
  <c r="EH18" i="16"/>
  <c r="DJ18" i="16"/>
  <c r="DV18" i="16"/>
  <c r="CX18" i="16"/>
  <c r="CL18" i="16"/>
  <c r="BN18" i="16"/>
  <c r="BZ18" i="16"/>
  <c r="CG18" i="16" s="1"/>
  <c r="BB18" i="16"/>
  <c r="IA20" i="16"/>
  <c r="HO20" i="16"/>
  <c r="HC20" i="16"/>
  <c r="GQ20" i="16"/>
  <c r="GE20" i="16"/>
  <c r="FS20" i="16"/>
  <c r="FG20" i="16"/>
  <c r="EU20" i="16"/>
  <c r="EI20" i="16"/>
  <c r="DK20" i="16"/>
  <c r="DW20" i="16"/>
  <c r="CM20" i="16"/>
  <c r="CY20" i="16"/>
  <c r="CA20" i="16"/>
  <c r="BO20" i="16"/>
  <c r="BC20" i="16"/>
  <c r="ID17" i="16"/>
  <c r="HR17" i="16"/>
  <c r="HF17" i="16"/>
  <c r="GT17" i="16"/>
  <c r="GH17" i="16"/>
  <c r="FV17" i="16"/>
  <c r="FJ17" i="16"/>
  <c r="EX17" i="16"/>
  <c r="EL17" i="16"/>
  <c r="DN17" i="16"/>
  <c r="DZ17" i="16"/>
  <c r="CP17" i="16"/>
  <c r="DB17" i="16"/>
  <c r="CD17" i="16"/>
  <c r="BR17" i="16"/>
  <c r="BF17" i="16"/>
  <c r="IB17" i="16"/>
  <c r="HP17" i="16"/>
  <c r="HD17" i="16"/>
  <c r="GR17" i="16"/>
  <c r="GF17" i="16"/>
  <c r="FT17" i="16"/>
  <c r="FH17" i="16"/>
  <c r="EV17" i="16"/>
  <c r="EJ17" i="16"/>
  <c r="DL17" i="16"/>
  <c r="DX17" i="16"/>
  <c r="CZ17" i="16"/>
  <c r="BP17" i="16"/>
  <c r="CB17" i="16"/>
  <c r="BD17" i="16"/>
  <c r="CN17" i="16"/>
  <c r="IC18" i="16"/>
  <c r="HQ18" i="16"/>
  <c r="HU18" i="16" s="1"/>
  <c r="HE18" i="16"/>
  <c r="GS18" i="16"/>
  <c r="GG18" i="16"/>
  <c r="FU18" i="16"/>
  <c r="FI18" i="16"/>
  <c r="EW18" i="16"/>
  <c r="EK18" i="16"/>
  <c r="DM18" i="16"/>
  <c r="DY18" i="16"/>
  <c r="CO18" i="16"/>
  <c r="DA18" i="16"/>
  <c r="DE18" i="16" s="1"/>
  <c r="CC18" i="16"/>
  <c r="BQ18" i="16"/>
  <c r="BE18" i="16"/>
  <c r="BI18" i="16" s="1"/>
  <c r="HZ16" i="16"/>
  <c r="HN16" i="16"/>
  <c r="HB16" i="16"/>
  <c r="HI16" i="16" s="1"/>
  <c r="GP16" i="16"/>
  <c r="GD16" i="16"/>
  <c r="FR16" i="16"/>
  <c r="FF16" i="16"/>
  <c r="ET16" i="16"/>
  <c r="EH16" i="16"/>
  <c r="DV16" i="16"/>
  <c r="DJ16" i="16"/>
  <c r="CL16" i="16"/>
  <c r="BN16" i="16"/>
  <c r="BZ16" i="16"/>
  <c r="CX16" i="16"/>
  <c r="BB16" i="16"/>
  <c r="GW16" i="16"/>
  <c r="HW15" i="16"/>
  <c r="GY15" i="16"/>
  <c r="DG15" i="16"/>
  <c r="DS15" i="16"/>
  <c r="HK15" i="16"/>
  <c r="EE15" i="16"/>
  <c r="EQ15" i="16"/>
  <c r="FC15" i="16"/>
  <c r="BK15" i="16"/>
  <c r="FO15" i="16"/>
  <c r="BW15" i="16"/>
  <c r="AY15" i="16"/>
  <c r="GA15" i="16"/>
  <c r="CI15" i="16"/>
  <c r="GM15" i="16"/>
  <c r="CU15" i="16"/>
  <c r="HQ15" i="16"/>
  <c r="EK15" i="16"/>
  <c r="BE15" i="16"/>
  <c r="EW15" i="16"/>
  <c r="FI15" i="16"/>
  <c r="BQ15" i="16"/>
  <c r="FU15" i="16"/>
  <c r="CC15" i="16"/>
  <c r="GG15" i="16"/>
  <c r="CO15" i="16"/>
  <c r="GS15" i="16"/>
  <c r="DA15" i="16"/>
  <c r="IC15" i="16"/>
  <c r="HE15" i="16"/>
  <c r="DM15" i="16"/>
  <c r="DY15" i="16"/>
  <c r="EV15" i="16"/>
  <c r="FH15" i="16"/>
  <c r="BP15" i="16"/>
  <c r="FT15" i="16"/>
  <c r="CB15" i="16"/>
  <c r="GF15" i="16"/>
  <c r="CN15" i="16"/>
  <c r="GR15" i="16"/>
  <c r="CZ15" i="16"/>
  <c r="IB15" i="16"/>
  <c r="HD15" i="16"/>
  <c r="DL15" i="16"/>
  <c r="DX15" i="16"/>
  <c r="HP15" i="16"/>
  <c r="EJ15" i="16"/>
  <c r="BD15" i="16"/>
  <c r="FR15" i="16"/>
  <c r="BZ15" i="16"/>
  <c r="GD15" i="16"/>
  <c r="CL15" i="16"/>
  <c r="GP15" i="16"/>
  <c r="CX15" i="16"/>
  <c r="HZ15" i="16"/>
  <c r="HB15" i="16"/>
  <c r="DJ15" i="16"/>
  <c r="DV15" i="16"/>
  <c r="HN15" i="16"/>
  <c r="EH15" i="16"/>
  <c r="BB15" i="16"/>
  <c r="ET15" i="16"/>
  <c r="FF15" i="16"/>
  <c r="BN15" i="16"/>
  <c r="GC15" i="16"/>
  <c r="CK15" i="16"/>
  <c r="GO15" i="16"/>
  <c r="CW15" i="16"/>
  <c r="HY15" i="16"/>
  <c r="HA15" i="16"/>
  <c r="DI15" i="16"/>
  <c r="DU15" i="16"/>
  <c r="HM15" i="16"/>
  <c r="EG15" i="16"/>
  <c r="BA15" i="16"/>
  <c r="ES15" i="16"/>
  <c r="FE15" i="16"/>
  <c r="BM15" i="16"/>
  <c r="FQ15" i="16"/>
  <c r="BY15" i="16"/>
  <c r="FG15" i="16"/>
  <c r="BO15" i="16"/>
  <c r="FS15" i="16"/>
  <c r="CA15" i="16"/>
  <c r="GE15" i="16"/>
  <c r="CM15" i="16"/>
  <c r="GQ15" i="16"/>
  <c r="CY15" i="16"/>
  <c r="IA15" i="16"/>
  <c r="HC15" i="16"/>
  <c r="DK15" i="16"/>
  <c r="DW15" i="16"/>
  <c r="HO15" i="16"/>
  <c r="EI15" i="16"/>
  <c r="BC15" i="16"/>
  <c r="EU15" i="16"/>
  <c r="DZ15" i="16"/>
  <c r="HR15" i="16"/>
  <c r="EL15" i="16"/>
  <c r="BF15" i="16"/>
  <c r="EX15" i="16"/>
  <c r="FJ15" i="16"/>
  <c r="BR15" i="16"/>
  <c r="FV15" i="16"/>
  <c r="CD15" i="16"/>
  <c r="GH15" i="16"/>
  <c r="CP15" i="16"/>
  <c r="GT15" i="16"/>
  <c r="DB15" i="16"/>
  <c r="ID15" i="16"/>
  <c r="HF15" i="16"/>
  <c r="DN15" i="16"/>
  <c r="IE15" i="16"/>
  <c r="HG15" i="16"/>
  <c r="DO15" i="16"/>
  <c r="EA15" i="16"/>
  <c r="HS15" i="16"/>
  <c r="EM15" i="16"/>
  <c r="BG15" i="16"/>
  <c r="EY15" i="16"/>
  <c r="FK15" i="16"/>
  <c r="BS15" i="16"/>
  <c r="FW15" i="16"/>
  <c r="CE15" i="16"/>
  <c r="GI15" i="16"/>
  <c r="CQ15" i="16"/>
  <c r="GU15" i="16"/>
  <c r="DC15" i="16"/>
  <c r="GN15" i="16"/>
  <c r="CV15" i="16"/>
  <c r="HX15" i="16"/>
  <c r="GZ15" i="16"/>
  <c r="DH15" i="16"/>
  <c r="DT15" i="16"/>
  <c r="HL15" i="16"/>
  <c r="EF15" i="16"/>
  <c r="AZ15" i="16"/>
  <c r="ER15" i="16"/>
  <c r="FD15" i="16"/>
  <c r="BL15" i="16"/>
  <c r="FP15" i="16"/>
  <c r="BX15" i="16"/>
  <c r="GB15" i="16"/>
  <c r="CJ15" i="16"/>
  <c r="HX14" i="16"/>
  <c r="GZ14" i="16"/>
  <c r="GN14" i="16"/>
  <c r="GB14" i="16"/>
  <c r="FP14" i="16"/>
  <c r="FD14" i="16"/>
  <c r="ER14" i="16"/>
  <c r="EF14" i="16"/>
  <c r="DT14" i="16"/>
  <c r="DH14" i="16"/>
  <c r="CV14" i="16"/>
  <c r="CJ14" i="16"/>
  <c r="BX14" i="16"/>
  <c r="BL14" i="16"/>
  <c r="HL14" i="16"/>
  <c r="AZ14" i="16"/>
  <c r="HS14" i="16"/>
  <c r="BG14" i="16"/>
  <c r="IE14" i="16"/>
  <c r="HG14" i="16"/>
  <c r="GU14" i="16"/>
  <c r="GI14" i="16"/>
  <c r="FW14" i="16"/>
  <c r="FK14" i="16"/>
  <c r="EY14" i="16"/>
  <c r="EM14" i="16"/>
  <c r="EA14" i="16"/>
  <c r="DO14" i="16"/>
  <c r="DC14" i="16"/>
  <c r="CQ14" i="16"/>
  <c r="CE14" i="16"/>
  <c r="BS14" i="16"/>
  <c r="ID14" i="16"/>
  <c r="HF14" i="16"/>
  <c r="GT14" i="16"/>
  <c r="GH14" i="16"/>
  <c r="FV14" i="16"/>
  <c r="FJ14" i="16"/>
  <c r="EX14" i="16"/>
  <c r="EL14" i="16"/>
  <c r="DZ14" i="16"/>
  <c r="DN14" i="16"/>
  <c r="DB14" i="16"/>
  <c r="CP14" i="16"/>
  <c r="CD14" i="16"/>
  <c r="BR14" i="16"/>
  <c r="HR14" i="16"/>
  <c r="BF14" i="16"/>
  <c r="IC14" i="16"/>
  <c r="HE14" i="16"/>
  <c r="GS14" i="16"/>
  <c r="GG14" i="16"/>
  <c r="FU14" i="16"/>
  <c r="FI14" i="16"/>
  <c r="EW14" i="16"/>
  <c r="EK14" i="16"/>
  <c r="DY14" i="16"/>
  <c r="DM14" i="16"/>
  <c r="DA14" i="16"/>
  <c r="CO14" i="16"/>
  <c r="CC14" i="16"/>
  <c r="BQ14" i="16"/>
  <c r="HQ14" i="16"/>
  <c r="BE14" i="16"/>
  <c r="IB14" i="16"/>
  <c r="HD14" i="16"/>
  <c r="GR14" i="16"/>
  <c r="GF14" i="16"/>
  <c r="FT14" i="16"/>
  <c r="FH14" i="16"/>
  <c r="EV14" i="16"/>
  <c r="EJ14" i="16"/>
  <c r="DX14" i="16"/>
  <c r="DL14" i="16"/>
  <c r="CZ14" i="16"/>
  <c r="CN14" i="16"/>
  <c r="CB14" i="16"/>
  <c r="BP14" i="16"/>
  <c r="HP14" i="16"/>
  <c r="BD14" i="16"/>
  <c r="HZ14" i="16"/>
  <c r="HB14" i="16"/>
  <c r="GP14" i="16"/>
  <c r="GD14" i="16"/>
  <c r="FR14" i="16"/>
  <c r="FF14" i="16"/>
  <c r="ET14" i="16"/>
  <c r="EH14" i="16"/>
  <c r="DV14" i="16"/>
  <c r="DJ14" i="16"/>
  <c r="CX14" i="16"/>
  <c r="CL14" i="16"/>
  <c r="BZ14" i="16"/>
  <c r="BN14" i="16"/>
  <c r="HN14" i="16"/>
  <c r="BB14" i="16"/>
  <c r="IA14" i="16"/>
  <c r="HC14" i="16"/>
  <c r="GQ14" i="16"/>
  <c r="GE14" i="16"/>
  <c r="FS14" i="16"/>
  <c r="FG14" i="16"/>
  <c r="EU14" i="16"/>
  <c r="EI14" i="16"/>
  <c r="DW14" i="16"/>
  <c r="DK14" i="16"/>
  <c r="CY14" i="16"/>
  <c r="CM14" i="16"/>
  <c r="CA14" i="16"/>
  <c r="BO14" i="16"/>
  <c r="HO14" i="16"/>
  <c r="BC14" i="16"/>
  <c r="HY14" i="16"/>
  <c r="HA14" i="16"/>
  <c r="GO14" i="16"/>
  <c r="GW14" i="16" s="1"/>
  <c r="GC14" i="16"/>
  <c r="GK14" i="16" s="1"/>
  <c r="FQ14" i="16"/>
  <c r="FY14" i="16" s="1"/>
  <c r="FE14" i="16"/>
  <c r="FM14" i="16" s="1"/>
  <c r="ES14" i="16"/>
  <c r="EG14" i="16"/>
  <c r="DU14" i="16"/>
  <c r="DI14" i="16"/>
  <c r="CW14" i="16"/>
  <c r="CK14" i="16"/>
  <c r="BY14" i="16"/>
  <c r="BM14" i="16"/>
  <c r="BU14" i="16" s="1"/>
  <c r="HM14" i="16"/>
  <c r="HU14" i="16" s="1"/>
  <c r="BA14" i="16"/>
  <c r="BI14" i="16" s="1"/>
  <c r="HI14" i="16"/>
  <c r="AI43" i="16"/>
  <c r="AH43" i="16" s="1"/>
  <c r="AJ43" i="16" s="1"/>
  <c r="AG43" i="16"/>
  <c r="AF44" i="16"/>
  <c r="AI35" i="16"/>
  <c r="AH35" i="16" s="1"/>
  <c r="AJ35" i="16" s="1"/>
  <c r="AF36" i="16"/>
  <c r="AG35" i="16"/>
  <c r="AW21" i="16"/>
  <c r="AU21" i="16"/>
  <c r="AT21" i="16"/>
  <c r="AS21" i="16"/>
  <c r="AQ21" i="16"/>
  <c r="AP21" i="16"/>
  <c r="AO21" i="16"/>
  <c r="AN21" i="16"/>
  <c r="AV21" i="16"/>
  <c r="AR21" i="16"/>
  <c r="AL22" i="16"/>
  <c r="AI62" i="16"/>
  <c r="AH62" i="16" s="1"/>
  <c r="AJ62" i="16" s="1"/>
  <c r="AF63" i="16"/>
  <c r="AG62" i="16"/>
  <c r="CG14" i="16"/>
  <c r="CS17" i="16"/>
  <c r="AI54" i="16"/>
  <c r="AH54" i="16" s="1"/>
  <c r="AJ54" i="16" s="1"/>
  <c r="AF55" i="16"/>
  <c r="AG54" i="16"/>
  <c r="BU16" i="16" l="1"/>
  <c r="DE17" i="16"/>
  <c r="CS18" i="16"/>
  <c r="GK18" i="16"/>
  <c r="FY16" i="16"/>
  <c r="CS16" i="16"/>
  <c r="BU19" i="16"/>
  <c r="FY18" i="16"/>
  <c r="GW18" i="16"/>
  <c r="DE16" i="16"/>
  <c r="GK16" i="16"/>
  <c r="DE19" i="16"/>
  <c r="FM16" i="16"/>
  <c r="HU16" i="16"/>
  <c r="FM18" i="16"/>
  <c r="BI17" i="16"/>
  <c r="BI19" i="16"/>
  <c r="BU18" i="16"/>
  <c r="FM20" i="16"/>
  <c r="IB21" i="16"/>
  <c r="HP21" i="16"/>
  <c r="HD21" i="16"/>
  <c r="GR21" i="16"/>
  <c r="GF21" i="16"/>
  <c r="FT21" i="16"/>
  <c r="FH21" i="16"/>
  <c r="EV21" i="16"/>
  <c r="EJ21" i="16"/>
  <c r="DX21" i="16"/>
  <c r="DL21" i="16"/>
  <c r="CN21" i="16"/>
  <c r="CZ21" i="16"/>
  <c r="BP21" i="16"/>
  <c r="CB21" i="16"/>
  <c r="BD21" i="16"/>
  <c r="IG17" i="16"/>
  <c r="IG19" i="16"/>
  <c r="IC21" i="16"/>
  <c r="HQ21" i="16"/>
  <c r="HE21" i="16"/>
  <c r="GS21" i="16"/>
  <c r="GG21" i="16"/>
  <c r="FU21" i="16"/>
  <c r="FI21" i="16"/>
  <c r="EW21" i="16"/>
  <c r="EK21" i="16"/>
  <c r="DY21" i="16"/>
  <c r="CO21" i="16"/>
  <c r="BQ21" i="16"/>
  <c r="DA21" i="16"/>
  <c r="CC21" i="16"/>
  <c r="BE21" i="16"/>
  <c r="DM21" i="16"/>
  <c r="FY19" i="16"/>
  <c r="FY20" i="16"/>
  <c r="HZ21" i="16"/>
  <c r="HN21" i="16"/>
  <c r="HB21" i="16"/>
  <c r="GP21" i="16"/>
  <c r="GD21" i="16"/>
  <c r="FR21" i="16"/>
  <c r="FF21" i="16"/>
  <c r="ET21" i="16"/>
  <c r="EH21" i="16"/>
  <c r="DJ21" i="16"/>
  <c r="DV21" i="16"/>
  <c r="CL21" i="16"/>
  <c r="CX21" i="16"/>
  <c r="BZ21" i="16"/>
  <c r="BN21" i="16"/>
  <c r="BB21" i="16"/>
  <c r="HU17" i="16"/>
  <c r="IA21" i="16"/>
  <c r="HO21" i="16"/>
  <c r="HC21" i="16"/>
  <c r="GQ21" i="16"/>
  <c r="GE21" i="16"/>
  <c r="FS21" i="16"/>
  <c r="FG21" i="16"/>
  <c r="EU21" i="16"/>
  <c r="EI21" i="16"/>
  <c r="DK21" i="16"/>
  <c r="DW21" i="16"/>
  <c r="CM21" i="16"/>
  <c r="CY21" i="16"/>
  <c r="CA21" i="16"/>
  <c r="BO21" i="16"/>
  <c r="BC21" i="16"/>
  <c r="ID21" i="16"/>
  <c r="HR21" i="16"/>
  <c r="HF21" i="16"/>
  <c r="GT21" i="16"/>
  <c r="GH21" i="16"/>
  <c r="FV21" i="16"/>
  <c r="FJ21" i="16"/>
  <c r="EX21" i="16"/>
  <c r="EL21" i="16"/>
  <c r="DN21" i="16"/>
  <c r="DZ21" i="16"/>
  <c r="CP21" i="16"/>
  <c r="BR21" i="16"/>
  <c r="DB21" i="16"/>
  <c r="CD21" i="16"/>
  <c r="BF21" i="16"/>
  <c r="GK19" i="16"/>
  <c r="GK20" i="16"/>
  <c r="FM17" i="16"/>
  <c r="IG18" i="16"/>
  <c r="GW20" i="16"/>
  <c r="FY17" i="16"/>
  <c r="IE21" i="16"/>
  <c r="HS21" i="16"/>
  <c r="HG21" i="16"/>
  <c r="GU21" i="16"/>
  <c r="GI21" i="16"/>
  <c r="FW21" i="16"/>
  <c r="EY21" i="16"/>
  <c r="FK21" i="16"/>
  <c r="EM21" i="16"/>
  <c r="DO21" i="16"/>
  <c r="EA21" i="16"/>
  <c r="DC21" i="16"/>
  <c r="CQ21" i="16"/>
  <c r="BS21" i="16"/>
  <c r="CE21" i="16"/>
  <c r="BG21" i="16"/>
  <c r="HW21" i="16"/>
  <c r="HK21" i="16"/>
  <c r="GY21" i="16"/>
  <c r="GM21" i="16"/>
  <c r="GA21" i="16"/>
  <c r="FO21" i="16"/>
  <c r="EQ21" i="16"/>
  <c r="FC21" i="16"/>
  <c r="EE21" i="16"/>
  <c r="DG21" i="16"/>
  <c r="DS21" i="16"/>
  <c r="CU21" i="16"/>
  <c r="BK21" i="16"/>
  <c r="BW21" i="16"/>
  <c r="CI21" i="16"/>
  <c r="AY21" i="16"/>
  <c r="HI19" i="16"/>
  <c r="HI20" i="16"/>
  <c r="GK17" i="16"/>
  <c r="IG16" i="16"/>
  <c r="HU19" i="16"/>
  <c r="HU20" i="16"/>
  <c r="GW17" i="16"/>
  <c r="HX21" i="16"/>
  <c r="HL21" i="16"/>
  <c r="GZ21" i="16"/>
  <c r="GN21" i="16"/>
  <c r="GB21" i="16"/>
  <c r="FP21" i="16"/>
  <c r="FD21" i="16"/>
  <c r="ER21" i="16"/>
  <c r="EF21" i="16"/>
  <c r="DH21" i="16"/>
  <c r="DT21" i="16"/>
  <c r="CV21" i="16"/>
  <c r="BL21" i="16"/>
  <c r="BX21" i="16"/>
  <c r="CJ21" i="16"/>
  <c r="AZ21" i="16"/>
  <c r="HY21" i="16"/>
  <c r="HM21" i="16"/>
  <c r="HA21" i="16"/>
  <c r="GO21" i="16"/>
  <c r="GC21" i="16"/>
  <c r="FQ21" i="16"/>
  <c r="ES21" i="16"/>
  <c r="FE21" i="16"/>
  <c r="EG21" i="16"/>
  <c r="DI21" i="16"/>
  <c r="DU21" i="16"/>
  <c r="CK21" i="16"/>
  <c r="CW21" i="16"/>
  <c r="BM21" i="16"/>
  <c r="BY21" i="16"/>
  <c r="BA21" i="16"/>
  <c r="IG20" i="16"/>
  <c r="HI17" i="16"/>
  <c r="FM15" i="16"/>
  <c r="GW15" i="16"/>
  <c r="IG15" i="16"/>
  <c r="GK15" i="16"/>
  <c r="HU15" i="16"/>
  <c r="FY15" i="16"/>
  <c r="HI15" i="16"/>
  <c r="IG14" i="16"/>
  <c r="DE14" i="16"/>
  <c r="CS14" i="16"/>
  <c r="CS19" i="16"/>
  <c r="CG17" i="16"/>
  <c r="DE20" i="16"/>
  <c r="BU15" i="16"/>
  <c r="CS15" i="16"/>
  <c r="AW22" i="16"/>
  <c r="AO22" i="16"/>
  <c r="AU22" i="16"/>
  <c r="AT22" i="16"/>
  <c r="AS22" i="16"/>
  <c r="AQ22" i="16"/>
  <c r="AV22" i="16"/>
  <c r="AR22" i="16"/>
  <c r="AP22" i="16"/>
  <c r="AN22" i="16"/>
  <c r="AL23" i="16"/>
  <c r="CS20" i="16"/>
  <c r="AF64" i="16"/>
  <c r="AG63" i="16"/>
  <c r="AI63" i="16"/>
  <c r="AH63" i="16" s="1"/>
  <c r="AJ63" i="16" s="1"/>
  <c r="BU20" i="16"/>
  <c r="BU17" i="16"/>
  <c r="CG19" i="16"/>
  <c r="AI36" i="16"/>
  <c r="AH36" i="16" s="1"/>
  <c r="AJ36" i="16" s="1"/>
  <c r="AF37" i="16"/>
  <c r="AG36" i="16"/>
  <c r="BI15" i="16"/>
  <c r="CG15" i="16"/>
  <c r="AI44" i="16"/>
  <c r="AH44" i="16" s="1"/>
  <c r="AJ44" i="16" s="1"/>
  <c r="AF45" i="16"/>
  <c r="AG44" i="16"/>
  <c r="AG55" i="16"/>
  <c r="AF56" i="16"/>
  <c r="AI55" i="16"/>
  <c r="AH55" i="16" s="1"/>
  <c r="AJ55" i="16" s="1"/>
  <c r="DE15" i="16"/>
  <c r="CG20" i="16"/>
  <c r="BI20" i="16"/>
  <c r="GK21" i="16" l="1"/>
  <c r="HU21" i="16"/>
  <c r="IA22" i="16"/>
  <c r="HO22" i="16"/>
  <c r="HC22" i="16"/>
  <c r="GQ22" i="16"/>
  <c r="GE22" i="16"/>
  <c r="FS22" i="16"/>
  <c r="FG22" i="16"/>
  <c r="EU22" i="16"/>
  <c r="EI22" i="16"/>
  <c r="DW22" i="16"/>
  <c r="DK22" i="16"/>
  <c r="CM22" i="16"/>
  <c r="CY22" i="16"/>
  <c r="BO22" i="16"/>
  <c r="CA22" i="16"/>
  <c r="BC22" i="16"/>
  <c r="GW21" i="16"/>
  <c r="HI21" i="16"/>
  <c r="HZ22" i="16"/>
  <c r="HN22" i="16"/>
  <c r="HB22" i="16"/>
  <c r="GP22" i="16"/>
  <c r="GD22" i="16"/>
  <c r="FR22" i="16"/>
  <c r="ET22" i="16"/>
  <c r="FF22" i="16"/>
  <c r="EH22" i="16"/>
  <c r="DJ22" i="16"/>
  <c r="DV22" i="16"/>
  <c r="CL22" i="16"/>
  <c r="CX22" i="16"/>
  <c r="BZ22" i="16"/>
  <c r="BN22" i="16"/>
  <c r="BB22" i="16"/>
  <c r="IB22" i="16"/>
  <c r="HP22" i="16"/>
  <c r="HD22" i="16"/>
  <c r="GR22" i="16"/>
  <c r="GF22" i="16"/>
  <c r="FT22" i="16"/>
  <c r="FH22" i="16"/>
  <c r="EV22" i="16"/>
  <c r="EJ22" i="16"/>
  <c r="DX22" i="16"/>
  <c r="DL22" i="16"/>
  <c r="CN22" i="16"/>
  <c r="BP22" i="16"/>
  <c r="CB22" i="16"/>
  <c r="CZ22" i="16"/>
  <c r="BD22" i="16"/>
  <c r="IG21" i="16"/>
  <c r="HY22" i="16"/>
  <c r="HM22" i="16"/>
  <c r="HA22" i="16"/>
  <c r="GO22" i="16"/>
  <c r="GC22" i="16"/>
  <c r="FQ22" i="16"/>
  <c r="FE22" i="16"/>
  <c r="ES22" i="16"/>
  <c r="EG22" i="16"/>
  <c r="DI22" i="16"/>
  <c r="DU22" i="16"/>
  <c r="CK22" i="16"/>
  <c r="CW22" i="16"/>
  <c r="BY22" i="16"/>
  <c r="BM22" i="16"/>
  <c r="BA22" i="16"/>
  <c r="IE22" i="16"/>
  <c r="HS22" i="16"/>
  <c r="HG22" i="16"/>
  <c r="GU22" i="16"/>
  <c r="GI22" i="16"/>
  <c r="FW22" i="16"/>
  <c r="FK22" i="16"/>
  <c r="EY22" i="16"/>
  <c r="EM22" i="16"/>
  <c r="DO22" i="16"/>
  <c r="EA22" i="16"/>
  <c r="DC22" i="16"/>
  <c r="CQ22" i="16"/>
  <c r="BS22" i="16"/>
  <c r="CE22" i="16"/>
  <c r="BG22" i="16"/>
  <c r="IC22" i="16"/>
  <c r="HQ22" i="16"/>
  <c r="HE22" i="16"/>
  <c r="GS22" i="16"/>
  <c r="GG22" i="16"/>
  <c r="FU22" i="16"/>
  <c r="FI22" i="16"/>
  <c r="EW22" i="16"/>
  <c r="EK22" i="16"/>
  <c r="DM22" i="16"/>
  <c r="DY22" i="16"/>
  <c r="CO22" i="16"/>
  <c r="BQ22" i="16"/>
  <c r="CC22" i="16"/>
  <c r="DA22" i="16"/>
  <c r="BE22" i="16"/>
  <c r="FM21" i="16"/>
  <c r="ID22" i="16"/>
  <c r="HR22" i="16"/>
  <c r="HF22" i="16"/>
  <c r="GT22" i="16"/>
  <c r="GH22" i="16"/>
  <c r="FV22" i="16"/>
  <c r="FJ22" i="16"/>
  <c r="EX22" i="16"/>
  <c r="EL22" i="16"/>
  <c r="DN22" i="16"/>
  <c r="DZ22" i="16"/>
  <c r="DB22" i="16"/>
  <c r="CP22" i="16"/>
  <c r="BR22" i="16"/>
  <c r="CD22" i="16"/>
  <c r="BF22" i="16"/>
  <c r="HW22" i="16"/>
  <c r="HK22" i="16"/>
  <c r="GY22" i="16"/>
  <c r="GM22" i="16"/>
  <c r="GA22" i="16"/>
  <c r="FO22" i="16"/>
  <c r="FC22" i="16"/>
  <c r="EQ22" i="16"/>
  <c r="EE22" i="16"/>
  <c r="DG22" i="16"/>
  <c r="DS22" i="16"/>
  <c r="CU22" i="16"/>
  <c r="CI22" i="16"/>
  <c r="BK22" i="16"/>
  <c r="BW22" i="16"/>
  <c r="AY22" i="16"/>
  <c r="HX22" i="16"/>
  <c r="HL22" i="16"/>
  <c r="GZ22" i="16"/>
  <c r="GN22" i="16"/>
  <c r="GB22" i="16"/>
  <c r="FP22" i="16"/>
  <c r="FD22" i="16"/>
  <c r="ER22" i="16"/>
  <c r="EF22" i="16"/>
  <c r="DH22" i="16"/>
  <c r="DT22" i="16"/>
  <c r="CJ22" i="16"/>
  <c r="CV22" i="16"/>
  <c r="BL22" i="16"/>
  <c r="BX22" i="16"/>
  <c r="AZ22" i="16"/>
  <c r="FY21" i="16"/>
  <c r="CG21" i="16"/>
  <c r="DE21" i="16"/>
  <c r="AL24" i="16"/>
  <c r="BI21" i="16"/>
  <c r="BU21" i="16"/>
  <c r="AF65" i="16"/>
  <c r="AG64" i="16"/>
  <c r="AI64" i="16"/>
  <c r="AH64" i="16" s="1"/>
  <c r="AJ64" i="16" s="1"/>
  <c r="AF57" i="16"/>
  <c r="AG56" i="16"/>
  <c r="AI56" i="16"/>
  <c r="AH56" i="16" s="1"/>
  <c r="AJ56" i="16" s="1"/>
  <c r="AI37" i="16"/>
  <c r="AH37" i="16" s="1"/>
  <c r="AJ37" i="16" s="1"/>
  <c r="AF38" i="16"/>
  <c r="AG37" i="16"/>
  <c r="AG45" i="16"/>
  <c r="AF46" i="16"/>
  <c r="AI45" i="16"/>
  <c r="AH45" i="16" s="1"/>
  <c r="AJ45" i="16" s="1"/>
  <c r="CS21" i="16"/>
  <c r="AW23" i="16"/>
  <c r="AO23" i="16"/>
  <c r="AU23" i="16"/>
  <c r="AT23" i="16"/>
  <c r="AS23" i="16"/>
  <c r="AQ23" i="16"/>
  <c r="AV23" i="16"/>
  <c r="AR23" i="16"/>
  <c r="AP23" i="16"/>
  <c r="AN23" i="16"/>
  <c r="IA23" i="16" l="1"/>
  <c r="HO23" i="16"/>
  <c r="HC23" i="16"/>
  <c r="GQ23" i="16"/>
  <c r="GE23" i="16"/>
  <c r="FS23" i="16"/>
  <c r="FG23" i="16"/>
  <c r="EU23" i="16"/>
  <c r="EI23" i="16"/>
  <c r="DW23" i="16"/>
  <c r="DK23" i="16"/>
  <c r="CM23" i="16"/>
  <c r="BO23" i="16"/>
  <c r="CA23" i="16"/>
  <c r="CY23" i="16"/>
  <c r="BC23" i="16"/>
  <c r="FM22" i="16"/>
  <c r="IE23" i="16"/>
  <c r="HS23" i="16"/>
  <c r="HG23" i="16"/>
  <c r="GU23" i="16"/>
  <c r="GI23" i="16"/>
  <c r="FK23" i="16"/>
  <c r="FW23" i="16"/>
  <c r="EY23" i="16"/>
  <c r="EM23" i="16"/>
  <c r="DO23" i="16"/>
  <c r="EA23" i="16"/>
  <c r="CQ23" i="16"/>
  <c r="DC23" i="16"/>
  <c r="BS23" i="16"/>
  <c r="BG23" i="16"/>
  <c r="CE23" i="16"/>
  <c r="FY22" i="16"/>
  <c r="HY23" i="16"/>
  <c r="HM23" i="16"/>
  <c r="HA23" i="16"/>
  <c r="GO23" i="16"/>
  <c r="GC23" i="16"/>
  <c r="FQ23" i="16"/>
  <c r="FE23" i="16"/>
  <c r="ES23" i="16"/>
  <c r="DI23" i="16"/>
  <c r="DU23" i="16"/>
  <c r="CK23" i="16"/>
  <c r="CW23" i="16"/>
  <c r="EG23" i="16"/>
  <c r="BY23" i="16"/>
  <c r="BM23" i="16"/>
  <c r="BA23" i="16"/>
  <c r="GK22" i="16"/>
  <c r="IB23" i="16"/>
  <c r="HP23" i="16"/>
  <c r="HD23" i="16"/>
  <c r="GR23" i="16"/>
  <c r="GF23" i="16"/>
  <c r="FT23" i="16"/>
  <c r="EV23" i="16"/>
  <c r="FH23" i="16"/>
  <c r="EJ23" i="16"/>
  <c r="DL23" i="16"/>
  <c r="DX23" i="16"/>
  <c r="CN23" i="16"/>
  <c r="BP23" i="16"/>
  <c r="CB23" i="16"/>
  <c r="BD23" i="16"/>
  <c r="CZ23" i="16"/>
  <c r="GW22" i="16"/>
  <c r="HZ23" i="16"/>
  <c r="HN23" i="16"/>
  <c r="HB23" i="16"/>
  <c r="GP23" i="16"/>
  <c r="GD23" i="16"/>
  <c r="FR23" i="16"/>
  <c r="FF23" i="16"/>
  <c r="EH23" i="16"/>
  <c r="DV23" i="16"/>
  <c r="ET23" i="16"/>
  <c r="DJ23" i="16"/>
  <c r="CL23" i="16"/>
  <c r="CX23" i="16"/>
  <c r="BN23" i="16"/>
  <c r="BZ23" i="16"/>
  <c r="BB23" i="16"/>
  <c r="IC23" i="16"/>
  <c r="HQ23" i="16"/>
  <c r="HE23" i="16"/>
  <c r="GS23" i="16"/>
  <c r="GG23" i="16"/>
  <c r="FU23" i="16"/>
  <c r="FI23" i="16"/>
  <c r="EW23" i="16"/>
  <c r="EK23" i="16"/>
  <c r="DM23" i="16"/>
  <c r="DY23" i="16"/>
  <c r="DA23" i="16"/>
  <c r="BQ23" i="16"/>
  <c r="CO23" i="16"/>
  <c r="CC23" i="16"/>
  <c r="BE23" i="16"/>
  <c r="HI22" i="16"/>
  <c r="HU22" i="16"/>
  <c r="ID23" i="16"/>
  <c r="HR23" i="16"/>
  <c r="HF23" i="16"/>
  <c r="GT23" i="16"/>
  <c r="GH23" i="16"/>
  <c r="FV23" i="16"/>
  <c r="FJ23" i="16"/>
  <c r="EX23" i="16"/>
  <c r="EL23" i="16"/>
  <c r="DN23" i="16"/>
  <c r="DZ23" i="16"/>
  <c r="DB23" i="16"/>
  <c r="BR23" i="16"/>
  <c r="CP23" i="16"/>
  <c r="CD23" i="16"/>
  <c r="BF23" i="16"/>
  <c r="HW23" i="16"/>
  <c r="HK23" i="16"/>
  <c r="GY23" i="16"/>
  <c r="GM23" i="16"/>
  <c r="GA23" i="16"/>
  <c r="FO23" i="16"/>
  <c r="FC23" i="16"/>
  <c r="EQ23" i="16"/>
  <c r="EE23" i="16"/>
  <c r="DG23" i="16"/>
  <c r="DS23" i="16"/>
  <c r="CI23" i="16"/>
  <c r="CU23" i="16"/>
  <c r="BK23" i="16"/>
  <c r="BW23" i="16"/>
  <c r="AY23" i="16"/>
  <c r="HX23" i="16"/>
  <c r="HL23" i="16"/>
  <c r="GZ23" i="16"/>
  <c r="GN23" i="16"/>
  <c r="GB23" i="16"/>
  <c r="FP23" i="16"/>
  <c r="FD23" i="16"/>
  <c r="ER23" i="16"/>
  <c r="DH23" i="16"/>
  <c r="EF23" i="16"/>
  <c r="DT23" i="16"/>
  <c r="CJ23" i="16"/>
  <c r="CV23" i="16"/>
  <c r="BX23" i="16"/>
  <c r="BL23" i="16"/>
  <c r="AZ23" i="16"/>
  <c r="IG22" i="16"/>
  <c r="DE22" i="16"/>
  <c r="CS22" i="16"/>
  <c r="AI38" i="16"/>
  <c r="AH38" i="16" s="1"/>
  <c r="AJ38" i="16" s="1"/>
  <c r="AF39" i="16"/>
  <c r="AG38" i="16"/>
  <c r="AI65" i="16"/>
  <c r="AH65" i="16" s="1"/>
  <c r="AJ65" i="16" s="1"/>
  <c r="AF66" i="16"/>
  <c r="AG65" i="16"/>
  <c r="BI22" i="16"/>
  <c r="CG22" i="16"/>
  <c r="AF47" i="16"/>
  <c r="AG46" i="16"/>
  <c r="AI46" i="16"/>
  <c r="AH46" i="16" s="1"/>
  <c r="AJ46" i="16" s="1"/>
  <c r="AW24" i="16"/>
  <c r="AO24" i="16"/>
  <c r="AV24" i="16"/>
  <c r="AN24" i="16"/>
  <c r="AU24" i="16"/>
  <c r="AT24" i="16"/>
  <c r="AS24" i="16"/>
  <c r="AR24" i="16"/>
  <c r="AQ24" i="16"/>
  <c r="AP24" i="16"/>
  <c r="AL25" i="16"/>
  <c r="BU22" i="16"/>
  <c r="AF58" i="16"/>
  <c r="AI57" i="16"/>
  <c r="AH57" i="16" s="1"/>
  <c r="AJ57" i="16" s="1"/>
  <c r="AG57" i="16"/>
  <c r="HY24" i="16" l="1"/>
  <c r="HM24" i="16"/>
  <c r="HA24" i="16"/>
  <c r="GO24" i="16"/>
  <c r="GC24" i="16"/>
  <c r="FQ24" i="16"/>
  <c r="FE24" i="16"/>
  <c r="ES24" i="16"/>
  <c r="EG24" i="16"/>
  <c r="DU24" i="16"/>
  <c r="DI24" i="16"/>
  <c r="CK24" i="16"/>
  <c r="CW24" i="16"/>
  <c r="BM24" i="16"/>
  <c r="BY24" i="16"/>
  <c r="BA24" i="16"/>
  <c r="HX24" i="16"/>
  <c r="HL24" i="16"/>
  <c r="GZ24" i="16"/>
  <c r="GN24" i="16"/>
  <c r="GB24" i="16"/>
  <c r="FP24" i="16"/>
  <c r="FD24" i="16"/>
  <c r="ER24" i="16"/>
  <c r="EF24" i="16"/>
  <c r="DH24" i="16"/>
  <c r="CJ24" i="16"/>
  <c r="DT24" i="16"/>
  <c r="CV24" i="16"/>
  <c r="BX24" i="16"/>
  <c r="BL24" i="16"/>
  <c r="AZ24" i="16"/>
  <c r="FY23" i="16"/>
  <c r="FM23" i="16"/>
  <c r="GK23" i="16"/>
  <c r="HZ24" i="16"/>
  <c r="HN24" i="16"/>
  <c r="HB24" i="16"/>
  <c r="GP24" i="16"/>
  <c r="GD24" i="16"/>
  <c r="FR24" i="16"/>
  <c r="FF24" i="16"/>
  <c r="ET24" i="16"/>
  <c r="EH24" i="16"/>
  <c r="DV24" i="16"/>
  <c r="DJ24" i="16"/>
  <c r="CL24" i="16"/>
  <c r="CX24" i="16"/>
  <c r="BN24" i="16"/>
  <c r="BZ24" i="16"/>
  <c r="BB24" i="16"/>
  <c r="IA24" i="16"/>
  <c r="HO24" i="16"/>
  <c r="HC24" i="16"/>
  <c r="GQ24" i="16"/>
  <c r="GE24" i="16"/>
  <c r="FS24" i="16"/>
  <c r="FG24" i="16"/>
  <c r="EI24" i="16"/>
  <c r="DK24" i="16"/>
  <c r="DW24" i="16"/>
  <c r="EU24" i="16"/>
  <c r="CM24" i="16"/>
  <c r="CY24" i="16"/>
  <c r="BO24" i="16"/>
  <c r="CA24" i="16"/>
  <c r="BC24" i="16"/>
  <c r="GW23" i="16"/>
  <c r="IB24" i="16"/>
  <c r="HP24" i="16"/>
  <c r="HD24" i="16"/>
  <c r="GR24" i="16"/>
  <c r="GF24" i="16"/>
  <c r="FT24" i="16"/>
  <c r="EV24" i="16"/>
  <c r="FH24" i="16"/>
  <c r="EJ24" i="16"/>
  <c r="DL24" i="16"/>
  <c r="DX24" i="16"/>
  <c r="CZ24" i="16"/>
  <c r="BP24" i="16"/>
  <c r="CB24" i="16"/>
  <c r="CN24" i="16"/>
  <c r="BD24" i="16"/>
  <c r="HU23" i="16"/>
  <c r="IE24" i="16"/>
  <c r="HS24" i="16"/>
  <c r="HG24" i="16"/>
  <c r="GU24" i="16"/>
  <c r="GI24" i="16"/>
  <c r="FW24" i="16"/>
  <c r="FK24" i="16"/>
  <c r="EY24" i="16"/>
  <c r="EM24" i="16"/>
  <c r="DO24" i="16"/>
  <c r="EA24" i="16"/>
  <c r="CQ24" i="16"/>
  <c r="DC24" i="16"/>
  <c r="CE24" i="16"/>
  <c r="BS24" i="16"/>
  <c r="BG24" i="16"/>
  <c r="HI23" i="16"/>
  <c r="IC24" i="16"/>
  <c r="HQ24" i="16"/>
  <c r="HE24" i="16"/>
  <c r="GG24" i="16"/>
  <c r="GS24" i="16"/>
  <c r="FU24" i="16"/>
  <c r="FI24" i="16"/>
  <c r="EW24" i="16"/>
  <c r="EK24" i="16"/>
  <c r="DM24" i="16"/>
  <c r="DY24" i="16"/>
  <c r="DA24" i="16"/>
  <c r="BQ24" i="16"/>
  <c r="CC24" i="16"/>
  <c r="CO24" i="16"/>
  <c r="BE24" i="16"/>
  <c r="ID24" i="16"/>
  <c r="HR24" i="16"/>
  <c r="HF24" i="16"/>
  <c r="GT24" i="16"/>
  <c r="GH24" i="16"/>
  <c r="FV24" i="16"/>
  <c r="EX24" i="16"/>
  <c r="FJ24" i="16"/>
  <c r="EL24" i="16"/>
  <c r="DN24" i="16"/>
  <c r="DZ24" i="16"/>
  <c r="CP24" i="16"/>
  <c r="DB24" i="16"/>
  <c r="BR24" i="16"/>
  <c r="BF24" i="16"/>
  <c r="CD24" i="16"/>
  <c r="IG23" i="16"/>
  <c r="HW24" i="16"/>
  <c r="HK24" i="16"/>
  <c r="GY24" i="16"/>
  <c r="GM24" i="16"/>
  <c r="GA24" i="16"/>
  <c r="FO24" i="16"/>
  <c r="FY24" i="16" s="1"/>
  <c r="FC24" i="16"/>
  <c r="FM24" i="16" s="1"/>
  <c r="EQ24" i="16"/>
  <c r="EE24" i="16"/>
  <c r="DG24" i="16"/>
  <c r="DS24" i="16"/>
  <c r="CI24" i="16"/>
  <c r="CU24" i="16"/>
  <c r="BW24" i="16"/>
  <c r="BK24" i="16"/>
  <c r="AY24" i="16"/>
  <c r="AW25" i="16"/>
  <c r="AO25" i="16"/>
  <c r="AV25" i="16"/>
  <c r="AN25" i="16"/>
  <c r="AU25" i="16"/>
  <c r="AT25" i="16"/>
  <c r="AS25" i="16"/>
  <c r="AR25" i="16"/>
  <c r="AQ25" i="16"/>
  <c r="AP25" i="16"/>
  <c r="DE23" i="16"/>
  <c r="CG23" i="16"/>
  <c r="AF67" i="16"/>
  <c r="AI66" i="16"/>
  <c r="AH66" i="16" s="1"/>
  <c r="AJ66" i="16" s="1"/>
  <c r="AG66" i="16"/>
  <c r="AL26" i="16"/>
  <c r="AF48" i="16"/>
  <c r="AI47" i="16"/>
  <c r="AH47" i="16" s="1"/>
  <c r="AJ47" i="16" s="1"/>
  <c r="AG47" i="16"/>
  <c r="BI23" i="16"/>
  <c r="AF40" i="16"/>
  <c r="AG39" i="16"/>
  <c r="AI39" i="16"/>
  <c r="AH39" i="16" s="1"/>
  <c r="AJ39" i="16" s="1"/>
  <c r="AI58" i="16"/>
  <c r="AH58" i="16" s="1"/>
  <c r="AJ58" i="16" s="1"/>
  <c r="AF59" i="16"/>
  <c r="AG58" i="16"/>
  <c r="CS23" i="16"/>
  <c r="BU23" i="16"/>
  <c r="IG24" i="16" l="1"/>
  <c r="GK24" i="16"/>
  <c r="IC25" i="16"/>
  <c r="HQ25" i="16"/>
  <c r="HE25" i="16"/>
  <c r="GS25" i="16"/>
  <c r="GG25" i="16"/>
  <c r="FU25" i="16"/>
  <c r="FI25" i="16"/>
  <c r="EW25" i="16"/>
  <c r="EK25" i="16"/>
  <c r="DM25" i="16"/>
  <c r="DY25" i="16"/>
  <c r="CO25" i="16"/>
  <c r="DA25" i="16"/>
  <c r="BQ25" i="16"/>
  <c r="BE25" i="16"/>
  <c r="CC25" i="16"/>
  <c r="ID25" i="16"/>
  <c r="HR25" i="16"/>
  <c r="HF25" i="16"/>
  <c r="GT25" i="16"/>
  <c r="GH25" i="16"/>
  <c r="FV25" i="16"/>
  <c r="FJ25" i="16"/>
  <c r="EX25" i="16"/>
  <c r="EL25" i="16"/>
  <c r="DN25" i="16"/>
  <c r="DZ25" i="16"/>
  <c r="CP25" i="16"/>
  <c r="DB25" i="16"/>
  <c r="CD25" i="16"/>
  <c r="BR25" i="16"/>
  <c r="BF25" i="16"/>
  <c r="HW25" i="16"/>
  <c r="HK25" i="16"/>
  <c r="GM25" i="16"/>
  <c r="GY25" i="16"/>
  <c r="GA25" i="16"/>
  <c r="FC25" i="16"/>
  <c r="FO25" i="16"/>
  <c r="EQ25" i="16"/>
  <c r="EE25" i="16"/>
  <c r="DG25" i="16"/>
  <c r="CI25" i="16"/>
  <c r="DS25" i="16"/>
  <c r="CU25" i="16"/>
  <c r="BW25" i="16"/>
  <c r="AY25" i="16"/>
  <c r="BK25" i="16"/>
  <c r="IE25" i="16"/>
  <c r="HS25" i="16"/>
  <c r="HG25" i="16"/>
  <c r="GU25" i="16"/>
  <c r="GI25" i="16"/>
  <c r="FW25" i="16"/>
  <c r="EY25" i="16"/>
  <c r="FK25" i="16"/>
  <c r="EM25" i="16"/>
  <c r="DO25" i="16"/>
  <c r="CQ25" i="16"/>
  <c r="DC25" i="16"/>
  <c r="EA25" i="16"/>
  <c r="CE25" i="16"/>
  <c r="BG25" i="16"/>
  <c r="BS25" i="16"/>
  <c r="HY25" i="16"/>
  <c r="HM25" i="16"/>
  <c r="HA25" i="16"/>
  <c r="GO25" i="16"/>
  <c r="GC25" i="16"/>
  <c r="FQ25" i="16"/>
  <c r="FE25" i="16"/>
  <c r="ES25" i="16"/>
  <c r="EG25" i="16"/>
  <c r="DU25" i="16"/>
  <c r="DI25" i="16"/>
  <c r="CK25" i="16"/>
  <c r="BM25" i="16"/>
  <c r="CW25" i="16"/>
  <c r="BY25" i="16"/>
  <c r="BA25" i="16"/>
  <c r="HX25" i="16"/>
  <c r="HL25" i="16"/>
  <c r="GZ25" i="16"/>
  <c r="GN25" i="16"/>
  <c r="GB25" i="16"/>
  <c r="FP25" i="16"/>
  <c r="FD25" i="16"/>
  <c r="ER25" i="16"/>
  <c r="EF25" i="16"/>
  <c r="DT25" i="16"/>
  <c r="DH25" i="16"/>
  <c r="CJ25" i="16"/>
  <c r="CV25" i="16"/>
  <c r="BL25" i="16"/>
  <c r="BX25" i="16"/>
  <c r="AZ25" i="16"/>
  <c r="GW24" i="16"/>
  <c r="HI24" i="16"/>
  <c r="HZ25" i="16"/>
  <c r="HN25" i="16"/>
  <c r="HB25" i="16"/>
  <c r="GP25" i="16"/>
  <c r="GD25" i="16"/>
  <c r="FR25" i="16"/>
  <c r="FF25" i="16"/>
  <c r="ET25" i="16"/>
  <c r="EH25" i="16"/>
  <c r="DJ25" i="16"/>
  <c r="DV25" i="16"/>
  <c r="CL25" i="16"/>
  <c r="BN25" i="16"/>
  <c r="CX25" i="16"/>
  <c r="BZ25" i="16"/>
  <c r="BB25" i="16"/>
  <c r="IA25" i="16"/>
  <c r="HO25" i="16"/>
  <c r="HC25" i="16"/>
  <c r="GQ25" i="16"/>
  <c r="GE25" i="16"/>
  <c r="FS25" i="16"/>
  <c r="EU25" i="16"/>
  <c r="FG25" i="16"/>
  <c r="EI25" i="16"/>
  <c r="DK25" i="16"/>
  <c r="DW25" i="16"/>
  <c r="CY25" i="16"/>
  <c r="CM25" i="16"/>
  <c r="BO25" i="16"/>
  <c r="CA25" i="16"/>
  <c r="BC25" i="16"/>
  <c r="HU24" i="16"/>
  <c r="IB25" i="16"/>
  <c r="HP25" i="16"/>
  <c r="HD25" i="16"/>
  <c r="GF25" i="16"/>
  <c r="GR25" i="16"/>
  <c r="FT25" i="16"/>
  <c r="FH25" i="16"/>
  <c r="EV25" i="16"/>
  <c r="EJ25" i="16"/>
  <c r="DL25" i="16"/>
  <c r="DX25" i="16"/>
  <c r="CZ25" i="16"/>
  <c r="CN25" i="16"/>
  <c r="BP25" i="16"/>
  <c r="CB25" i="16"/>
  <c r="BD25" i="16"/>
  <c r="AI67" i="16"/>
  <c r="AH67" i="16" s="1"/>
  <c r="AJ67" i="16" s="1"/>
  <c r="AG67" i="16"/>
  <c r="AF68" i="16"/>
  <c r="AF49" i="16"/>
  <c r="AG48" i="16"/>
  <c r="AI48" i="16"/>
  <c r="AH48" i="16" s="1"/>
  <c r="AJ48" i="16" s="1"/>
  <c r="AF41" i="16"/>
  <c r="AG40" i="16"/>
  <c r="AI40" i="16"/>
  <c r="AH40" i="16" s="1"/>
  <c r="AJ40" i="16" s="1"/>
  <c r="CG24" i="16"/>
  <c r="DE24" i="16"/>
  <c r="AI59" i="16"/>
  <c r="AH59" i="16" s="1"/>
  <c r="AJ59" i="16" s="1"/>
  <c r="AG59" i="16"/>
  <c r="AW26" i="16"/>
  <c r="AO26" i="16"/>
  <c r="AV26" i="16"/>
  <c r="AN26" i="16"/>
  <c r="AU26" i="16"/>
  <c r="AT26" i="16"/>
  <c r="AS26" i="16"/>
  <c r="AR26" i="16"/>
  <c r="AQ26" i="16"/>
  <c r="AP26" i="16"/>
  <c r="BI24" i="16"/>
  <c r="AL27" i="16"/>
  <c r="BU24" i="16"/>
  <c r="CS24" i="16"/>
  <c r="BI25" i="16" l="1"/>
  <c r="FY25" i="16"/>
  <c r="IG25" i="16"/>
  <c r="FM25" i="16"/>
  <c r="HY26" i="16"/>
  <c r="HM26" i="16"/>
  <c r="HA26" i="16"/>
  <c r="GO26" i="16"/>
  <c r="GC26" i="16"/>
  <c r="FE26" i="16"/>
  <c r="FQ26" i="16"/>
  <c r="ES26" i="16"/>
  <c r="EG26" i="16"/>
  <c r="DI26" i="16"/>
  <c r="DU26" i="16"/>
  <c r="CK26" i="16"/>
  <c r="BM26" i="16"/>
  <c r="BY26" i="16"/>
  <c r="CW26" i="16"/>
  <c r="BA26" i="16"/>
  <c r="HZ26" i="16"/>
  <c r="HN26" i="16"/>
  <c r="HB26" i="16"/>
  <c r="GP26" i="16"/>
  <c r="GD26" i="16"/>
  <c r="FR26" i="16"/>
  <c r="FF26" i="16"/>
  <c r="ET26" i="16"/>
  <c r="EH26" i="16"/>
  <c r="DJ26" i="16"/>
  <c r="DV26" i="16"/>
  <c r="CX26" i="16"/>
  <c r="CL26" i="16"/>
  <c r="BN26" i="16"/>
  <c r="BZ26" i="16"/>
  <c r="BB26" i="16"/>
  <c r="GK25" i="16"/>
  <c r="HX26" i="16"/>
  <c r="HL26" i="16"/>
  <c r="GZ26" i="16"/>
  <c r="GN26" i="16"/>
  <c r="GB26" i="16"/>
  <c r="FP26" i="16"/>
  <c r="FD26" i="16"/>
  <c r="ER26" i="16"/>
  <c r="EF26" i="16"/>
  <c r="DT26" i="16"/>
  <c r="DH26" i="16"/>
  <c r="CJ26" i="16"/>
  <c r="BL26" i="16"/>
  <c r="BX26" i="16"/>
  <c r="CV26" i="16"/>
  <c r="AZ26" i="16"/>
  <c r="IA26" i="16"/>
  <c r="HO26" i="16"/>
  <c r="HC26" i="16"/>
  <c r="GQ26" i="16"/>
  <c r="GE26" i="16"/>
  <c r="FS26" i="16"/>
  <c r="FG26" i="16"/>
  <c r="EU26" i="16"/>
  <c r="EI26" i="16"/>
  <c r="DK26" i="16"/>
  <c r="DW26" i="16"/>
  <c r="CY26" i="16"/>
  <c r="CM26" i="16"/>
  <c r="BO26" i="16"/>
  <c r="CA26" i="16"/>
  <c r="BC26" i="16"/>
  <c r="HI25" i="16"/>
  <c r="GW25" i="16"/>
  <c r="IE26" i="16"/>
  <c r="HS26" i="16"/>
  <c r="HG26" i="16"/>
  <c r="GU26" i="16"/>
  <c r="GI26" i="16"/>
  <c r="FW26" i="16"/>
  <c r="FK26" i="16"/>
  <c r="EM26" i="16"/>
  <c r="EY26" i="16"/>
  <c r="EA26" i="16"/>
  <c r="DO26" i="16"/>
  <c r="CQ26" i="16"/>
  <c r="DC26" i="16"/>
  <c r="BS26" i="16"/>
  <c r="CE26" i="16"/>
  <c r="BG26" i="16"/>
  <c r="IB26" i="16"/>
  <c r="HP26" i="16"/>
  <c r="HD26" i="16"/>
  <c r="GR26" i="16"/>
  <c r="GF26" i="16"/>
  <c r="FT26" i="16"/>
  <c r="FH26" i="16"/>
  <c r="EV26" i="16"/>
  <c r="EJ26" i="16"/>
  <c r="DL26" i="16"/>
  <c r="DX26" i="16"/>
  <c r="CN26" i="16"/>
  <c r="CZ26" i="16"/>
  <c r="BP26" i="16"/>
  <c r="CB26" i="16"/>
  <c r="BD26" i="16"/>
  <c r="IC26" i="16"/>
  <c r="HQ26" i="16"/>
  <c r="HE26" i="16"/>
  <c r="GS26" i="16"/>
  <c r="GG26" i="16"/>
  <c r="FU26" i="16"/>
  <c r="FI26" i="16"/>
  <c r="EW26" i="16"/>
  <c r="DM26" i="16"/>
  <c r="EK26" i="16"/>
  <c r="DY26" i="16"/>
  <c r="CO26" i="16"/>
  <c r="DA26" i="16"/>
  <c r="CC26" i="16"/>
  <c r="BQ26" i="16"/>
  <c r="BE26" i="16"/>
  <c r="HU25" i="16"/>
  <c r="HW26" i="16"/>
  <c r="HK26" i="16"/>
  <c r="GY26" i="16"/>
  <c r="GA26" i="16"/>
  <c r="FO26" i="16"/>
  <c r="GM26" i="16"/>
  <c r="FC26" i="16"/>
  <c r="EQ26" i="16"/>
  <c r="EE26" i="16"/>
  <c r="DS26" i="16"/>
  <c r="DG26" i="16"/>
  <c r="CI26" i="16"/>
  <c r="CU26" i="16"/>
  <c r="BK26" i="16"/>
  <c r="BW26" i="16"/>
  <c r="AY26" i="16"/>
  <c r="ID26" i="16"/>
  <c r="HR26" i="16"/>
  <c r="HF26" i="16"/>
  <c r="GT26" i="16"/>
  <c r="GH26" i="16"/>
  <c r="FV26" i="16"/>
  <c r="FJ26" i="16"/>
  <c r="EX26" i="16"/>
  <c r="DN26" i="16"/>
  <c r="CP26" i="16"/>
  <c r="DB26" i="16"/>
  <c r="CD26" i="16"/>
  <c r="EL26" i="16"/>
  <c r="DZ26" i="16"/>
  <c r="BF26" i="16"/>
  <c r="BR26" i="16"/>
  <c r="AL28" i="16"/>
  <c r="DE25" i="16"/>
  <c r="CS25" i="16"/>
  <c r="BU25" i="16"/>
  <c r="AI49" i="16"/>
  <c r="AH49" i="16" s="1"/>
  <c r="AJ49" i="16" s="1"/>
  <c r="AG49" i="16"/>
  <c r="AF50" i="16"/>
  <c r="AI68" i="16"/>
  <c r="AH68" i="16" s="1"/>
  <c r="AJ68" i="16" s="1"/>
  <c r="AG68" i="16"/>
  <c r="AW27" i="16"/>
  <c r="AO27" i="16"/>
  <c r="AV27" i="16"/>
  <c r="AN27" i="16"/>
  <c r="AU27" i="16"/>
  <c r="AT27" i="16"/>
  <c r="AS27" i="16"/>
  <c r="AR27" i="16"/>
  <c r="AQ27" i="16"/>
  <c r="AP27" i="16"/>
  <c r="AI41" i="16"/>
  <c r="AH41" i="16" s="1"/>
  <c r="AJ41" i="16" s="1"/>
  <c r="AG41" i="16"/>
  <c r="CG25" i="16"/>
  <c r="GK26" i="16" l="1"/>
  <c r="HU26" i="16"/>
  <c r="HW27" i="16"/>
  <c r="HK27" i="16"/>
  <c r="GY27" i="16"/>
  <c r="GM27" i="16"/>
  <c r="GA27" i="16"/>
  <c r="FO27" i="16"/>
  <c r="FC27" i="16"/>
  <c r="EQ27" i="16"/>
  <c r="EE27" i="16"/>
  <c r="DS27" i="16"/>
  <c r="CI27" i="16"/>
  <c r="DG27" i="16"/>
  <c r="BK27" i="16"/>
  <c r="BW27" i="16"/>
  <c r="CU27" i="16"/>
  <c r="AY27" i="16"/>
  <c r="IC27" i="16"/>
  <c r="HQ27" i="16"/>
  <c r="HE27" i="16"/>
  <c r="GS27" i="16"/>
  <c r="GG27" i="16"/>
  <c r="FU27" i="16"/>
  <c r="FI27" i="16"/>
  <c r="EW27" i="16"/>
  <c r="EK27" i="16"/>
  <c r="DM27" i="16"/>
  <c r="CO27" i="16"/>
  <c r="DA27" i="16"/>
  <c r="CC27" i="16"/>
  <c r="DY27" i="16"/>
  <c r="BQ27" i="16"/>
  <c r="BE27" i="16"/>
  <c r="IE27" i="16"/>
  <c r="HS27" i="16"/>
  <c r="HG27" i="16"/>
  <c r="GU27" i="16"/>
  <c r="GI27" i="16"/>
  <c r="FW27" i="16"/>
  <c r="FK27" i="16"/>
  <c r="EY27" i="16"/>
  <c r="EM27" i="16"/>
  <c r="EA27" i="16"/>
  <c r="CQ27" i="16"/>
  <c r="DO27" i="16"/>
  <c r="DC27" i="16"/>
  <c r="BS27" i="16"/>
  <c r="CE27" i="16"/>
  <c r="BG27" i="16"/>
  <c r="HI26" i="16"/>
  <c r="HY27" i="16"/>
  <c r="HM27" i="16"/>
  <c r="HA27" i="16"/>
  <c r="GO27" i="16"/>
  <c r="GC27" i="16"/>
  <c r="FQ27" i="16"/>
  <c r="FE27" i="16"/>
  <c r="ES27" i="16"/>
  <c r="EG27" i="16"/>
  <c r="DI27" i="16"/>
  <c r="DU27" i="16"/>
  <c r="CW27" i="16"/>
  <c r="BM27" i="16"/>
  <c r="CK27" i="16"/>
  <c r="BY27" i="16"/>
  <c r="BA27" i="16"/>
  <c r="HX27" i="16"/>
  <c r="HL27" i="16"/>
  <c r="GZ27" i="16"/>
  <c r="GN27" i="16"/>
  <c r="GB27" i="16"/>
  <c r="FP27" i="16"/>
  <c r="FD27" i="16"/>
  <c r="ER27" i="16"/>
  <c r="EF27" i="16"/>
  <c r="DH27" i="16"/>
  <c r="DT27" i="16"/>
  <c r="CJ27" i="16"/>
  <c r="BL27" i="16"/>
  <c r="BX27" i="16"/>
  <c r="CV27" i="16"/>
  <c r="AZ27" i="16"/>
  <c r="FM26" i="16"/>
  <c r="ID27" i="16"/>
  <c r="HR27" i="16"/>
  <c r="HF27" i="16"/>
  <c r="GT27" i="16"/>
  <c r="GH27" i="16"/>
  <c r="FV27" i="16"/>
  <c r="FJ27" i="16"/>
  <c r="EX27" i="16"/>
  <c r="EL27" i="16"/>
  <c r="DZ27" i="16"/>
  <c r="DN27" i="16"/>
  <c r="CP27" i="16"/>
  <c r="DB27" i="16"/>
  <c r="BR27" i="16"/>
  <c r="CD27" i="16"/>
  <c r="BF27" i="16"/>
  <c r="GW26" i="16"/>
  <c r="IG26" i="16"/>
  <c r="HZ27" i="16"/>
  <c r="HN27" i="16"/>
  <c r="HB27" i="16"/>
  <c r="GD27" i="16"/>
  <c r="GP27" i="16"/>
  <c r="FR27" i="16"/>
  <c r="FF27" i="16"/>
  <c r="ET27" i="16"/>
  <c r="EH27" i="16"/>
  <c r="DJ27" i="16"/>
  <c r="DV27" i="16"/>
  <c r="CX27" i="16"/>
  <c r="BN27" i="16"/>
  <c r="CL27" i="16"/>
  <c r="BZ27" i="16"/>
  <c r="BB27" i="16"/>
  <c r="IA27" i="16"/>
  <c r="HO27" i="16"/>
  <c r="HC27" i="16"/>
  <c r="GQ27" i="16"/>
  <c r="FG27" i="16"/>
  <c r="GE27" i="16"/>
  <c r="FS27" i="16"/>
  <c r="EU27" i="16"/>
  <c r="EI27" i="16"/>
  <c r="DK27" i="16"/>
  <c r="DW27" i="16"/>
  <c r="CM27" i="16"/>
  <c r="CY27" i="16"/>
  <c r="BO27" i="16"/>
  <c r="CA27" i="16"/>
  <c r="BC27" i="16"/>
  <c r="FY26" i="16"/>
  <c r="IB27" i="16"/>
  <c r="HP27" i="16"/>
  <c r="HD27" i="16"/>
  <c r="GR27" i="16"/>
  <c r="GF27" i="16"/>
  <c r="FT27" i="16"/>
  <c r="FH27" i="16"/>
  <c r="EV27" i="16"/>
  <c r="EJ27" i="16"/>
  <c r="DL27" i="16"/>
  <c r="DX27" i="16"/>
  <c r="CN27" i="16"/>
  <c r="CZ27" i="16"/>
  <c r="CB27" i="16"/>
  <c r="BP27" i="16"/>
  <c r="BD27" i="16"/>
  <c r="BI26" i="16"/>
  <c r="BU26" i="16"/>
  <c r="CS26" i="16"/>
  <c r="AI50" i="16"/>
  <c r="AH50" i="16" s="1"/>
  <c r="AJ50" i="16" s="1"/>
  <c r="AF51" i="16"/>
  <c r="AG50" i="16"/>
  <c r="CG26" i="16"/>
  <c r="AW28" i="16"/>
  <c r="AO28" i="16"/>
  <c r="AV28" i="16"/>
  <c r="AN28" i="16"/>
  <c r="AU28" i="16"/>
  <c r="AT28" i="16"/>
  <c r="AS28" i="16"/>
  <c r="AR28" i="16"/>
  <c r="AQ28" i="16"/>
  <c r="AP28" i="16"/>
  <c r="DE26" i="16"/>
  <c r="AL29" i="16"/>
  <c r="HZ28" i="16" l="1"/>
  <c r="HN28" i="16"/>
  <c r="HB28" i="16"/>
  <c r="GP28" i="16"/>
  <c r="GD28" i="16"/>
  <c r="FR28" i="16"/>
  <c r="FF28" i="16"/>
  <c r="ET28" i="16"/>
  <c r="EH28" i="16"/>
  <c r="DJ28" i="16"/>
  <c r="DV28" i="16"/>
  <c r="CL28" i="16"/>
  <c r="CX28" i="16"/>
  <c r="BN28" i="16"/>
  <c r="BZ28" i="16"/>
  <c r="BB28" i="16"/>
  <c r="IA28" i="16"/>
  <c r="HO28" i="16"/>
  <c r="HC28" i="16"/>
  <c r="GQ28" i="16"/>
  <c r="GE28" i="16"/>
  <c r="FS28" i="16"/>
  <c r="FG28" i="16"/>
  <c r="EU28" i="16"/>
  <c r="EI28" i="16"/>
  <c r="DK28" i="16"/>
  <c r="DW28" i="16"/>
  <c r="CM28" i="16"/>
  <c r="CY28" i="16"/>
  <c r="CA28" i="16"/>
  <c r="BO28" i="16"/>
  <c r="BC28" i="16"/>
  <c r="FM27" i="16"/>
  <c r="FY27" i="16"/>
  <c r="IC28" i="16"/>
  <c r="HQ28" i="16"/>
  <c r="HE28" i="16"/>
  <c r="GS28" i="16"/>
  <c r="GG28" i="16"/>
  <c r="FU28" i="16"/>
  <c r="FI28" i="16"/>
  <c r="EW28" i="16"/>
  <c r="EK28" i="16"/>
  <c r="DY28" i="16"/>
  <c r="DM28" i="16"/>
  <c r="CO28" i="16"/>
  <c r="DA28" i="16"/>
  <c r="BQ28" i="16"/>
  <c r="CC28" i="16"/>
  <c r="BE28" i="16"/>
  <c r="IG27" i="16"/>
  <c r="GK27" i="16"/>
  <c r="IB28" i="16"/>
  <c r="HP28" i="16"/>
  <c r="HD28" i="16"/>
  <c r="GR28" i="16"/>
  <c r="GF28" i="16"/>
  <c r="FH28" i="16"/>
  <c r="FT28" i="16"/>
  <c r="EV28" i="16"/>
  <c r="EJ28" i="16"/>
  <c r="DL28" i="16"/>
  <c r="DX28" i="16"/>
  <c r="CN28" i="16"/>
  <c r="CZ28" i="16"/>
  <c r="CB28" i="16"/>
  <c r="BD28" i="16"/>
  <c r="BP28" i="16"/>
  <c r="GW27" i="16"/>
  <c r="ID28" i="16"/>
  <c r="HR28" i="16"/>
  <c r="HF28" i="16"/>
  <c r="GH28" i="16"/>
  <c r="GT28" i="16"/>
  <c r="FV28" i="16"/>
  <c r="FJ28" i="16"/>
  <c r="EX28" i="16"/>
  <c r="EL28" i="16"/>
  <c r="DZ28" i="16"/>
  <c r="CP28" i="16"/>
  <c r="DN28" i="16"/>
  <c r="BR28" i="16"/>
  <c r="DB28" i="16"/>
  <c r="CD28" i="16"/>
  <c r="BF28" i="16"/>
  <c r="HW28" i="16"/>
  <c r="HK28" i="16"/>
  <c r="GY28" i="16"/>
  <c r="HI28" i="16" s="1"/>
  <c r="GM28" i="16"/>
  <c r="GA28" i="16"/>
  <c r="FO28" i="16"/>
  <c r="FC28" i="16"/>
  <c r="EQ28" i="16"/>
  <c r="EE28" i="16"/>
  <c r="DG28" i="16"/>
  <c r="DS28" i="16"/>
  <c r="CI28" i="16"/>
  <c r="CU28" i="16"/>
  <c r="BK28" i="16"/>
  <c r="BW28" i="16"/>
  <c r="AY28" i="16"/>
  <c r="HI27" i="16"/>
  <c r="HU27" i="16"/>
  <c r="IE28" i="16"/>
  <c r="HS28" i="16"/>
  <c r="HG28" i="16"/>
  <c r="GU28" i="16"/>
  <c r="GI28" i="16"/>
  <c r="FW28" i="16"/>
  <c r="FK28" i="16"/>
  <c r="EY28" i="16"/>
  <c r="EM28" i="16"/>
  <c r="DO28" i="16"/>
  <c r="EA28" i="16"/>
  <c r="CQ28" i="16"/>
  <c r="BS28" i="16"/>
  <c r="DC28" i="16"/>
  <c r="CE28" i="16"/>
  <c r="BG28" i="16"/>
  <c r="HY28" i="16"/>
  <c r="HM28" i="16"/>
  <c r="HA28" i="16"/>
  <c r="GC28" i="16"/>
  <c r="GO28" i="16"/>
  <c r="FQ28" i="16"/>
  <c r="FE28" i="16"/>
  <c r="ES28" i="16"/>
  <c r="EG28" i="16"/>
  <c r="DI28" i="16"/>
  <c r="DU28" i="16"/>
  <c r="CW28" i="16"/>
  <c r="BM28" i="16"/>
  <c r="BY28" i="16"/>
  <c r="CK28" i="16"/>
  <c r="BA28" i="16"/>
  <c r="HX28" i="16"/>
  <c r="HL28" i="16"/>
  <c r="GZ28" i="16"/>
  <c r="GN28" i="16"/>
  <c r="GB28" i="16"/>
  <c r="FP28" i="16"/>
  <c r="ER28" i="16"/>
  <c r="FD28" i="16"/>
  <c r="EF28" i="16"/>
  <c r="DH28" i="16"/>
  <c r="DT28" i="16"/>
  <c r="CV28" i="16"/>
  <c r="BL28" i="16"/>
  <c r="BX28" i="16"/>
  <c r="CJ28" i="16"/>
  <c r="AZ28" i="16"/>
  <c r="AW29" i="16"/>
  <c r="AO29" i="16"/>
  <c r="AV29" i="16"/>
  <c r="AN29" i="16"/>
  <c r="AU29" i="16"/>
  <c r="AT29" i="16"/>
  <c r="AS29" i="16"/>
  <c r="AR29" i="16"/>
  <c r="AQ29" i="16"/>
  <c r="AP29" i="16"/>
  <c r="AL30" i="16"/>
  <c r="AI51" i="16"/>
  <c r="AH51" i="16" s="1"/>
  <c r="AJ51" i="16" s="1"/>
  <c r="AG51" i="16"/>
  <c r="CG27" i="16"/>
  <c r="BI27" i="16"/>
  <c r="DE27" i="16"/>
  <c r="BU27" i="16"/>
  <c r="CS27" i="16"/>
  <c r="IB29" i="16" l="1"/>
  <c r="HP29" i="16"/>
  <c r="HD29" i="16"/>
  <c r="GR29" i="16"/>
  <c r="GF29" i="16"/>
  <c r="FT29" i="16"/>
  <c r="FH29" i="16"/>
  <c r="EV29" i="16"/>
  <c r="EJ29" i="16"/>
  <c r="DX29" i="16"/>
  <c r="DL29" i="16"/>
  <c r="CN29" i="16"/>
  <c r="CZ29" i="16"/>
  <c r="BP29" i="16"/>
  <c r="CB29" i="16"/>
  <c r="BD29" i="16"/>
  <c r="HU28" i="16"/>
  <c r="IC29" i="16"/>
  <c r="HQ29" i="16"/>
  <c r="HE29" i="16"/>
  <c r="GS29" i="16"/>
  <c r="GG29" i="16"/>
  <c r="FU29" i="16"/>
  <c r="FI29" i="16"/>
  <c r="EW29" i="16"/>
  <c r="EK29" i="16"/>
  <c r="DY29" i="16"/>
  <c r="DM29" i="16"/>
  <c r="CO29" i="16"/>
  <c r="BQ29" i="16"/>
  <c r="CC29" i="16"/>
  <c r="DA29" i="16"/>
  <c r="BE29" i="16"/>
  <c r="ID29" i="16"/>
  <c r="HR29" i="16"/>
  <c r="HF29" i="16"/>
  <c r="GT29" i="16"/>
  <c r="GH29" i="16"/>
  <c r="FJ29" i="16"/>
  <c r="FV29" i="16"/>
  <c r="EX29" i="16"/>
  <c r="EL29" i="16"/>
  <c r="DN29" i="16"/>
  <c r="DZ29" i="16"/>
  <c r="CP29" i="16"/>
  <c r="BR29" i="16"/>
  <c r="CD29" i="16"/>
  <c r="DB29" i="16"/>
  <c r="BF29" i="16"/>
  <c r="HW29" i="16"/>
  <c r="HK29" i="16"/>
  <c r="GY29" i="16"/>
  <c r="GM29" i="16"/>
  <c r="GA29" i="16"/>
  <c r="FO29" i="16"/>
  <c r="EQ29" i="16"/>
  <c r="FC29" i="16"/>
  <c r="EE29" i="16"/>
  <c r="DG29" i="16"/>
  <c r="DS29" i="16"/>
  <c r="CU29" i="16"/>
  <c r="CI29" i="16"/>
  <c r="BK29" i="16"/>
  <c r="BW29" i="16"/>
  <c r="AY29" i="16"/>
  <c r="IG28" i="16"/>
  <c r="FM28" i="16"/>
  <c r="IA29" i="16"/>
  <c r="HO29" i="16"/>
  <c r="HC29" i="16"/>
  <c r="GQ29" i="16"/>
  <c r="GE29" i="16"/>
  <c r="FS29" i="16"/>
  <c r="EU29" i="16"/>
  <c r="FG29" i="16"/>
  <c r="EI29" i="16"/>
  <c r="DK29" i="16"/>
  <c r="DW29" i="16"/>
  <c r="CM29" i="16"/>
  <c r="CY29" i="16"/>
  <c r="CA29" i="16"/>
  <c r="BO29" i="16"/>
  <c r="BC29" i="16"/>
  <c r="IE29" i="16"/>
  <c r="HS29" i="16"/>
  <c r="HG29" i="16"/>
  <c r="GU29" i="16"/>
  <c r="GI29" i="16"/>
  <c r="FW29" i="16"/>
  <c r="FK29" i="16"/>
  <c r="EY29" i="16"/>
  <c r="EM29" i="16"/>
  <c r="DO29" i="16"/>
  <c r="EA29" i="16"/>
  <c r="DC29" i="16"/>
  <c r="CQ29" i="16"/>
  <c r="BS29" i="16"/>
  <c r="CE29" i="16"/>
  <c r="BG29" i="16"/>
  <c r="FY28" i="16"/>
  <c r="HY29" i="16"/>
  <c r="HM29" i="16"/>
  <c r="HA29" i="16"/>
  <c r="GO29" i="16"/>
  <c r="GC29" i="16"/>
  <c r="FQ29" i="16"/>
  <c r="FE29" i="16"/>
  <c r="ES29" i="16"/>
  <c r="EG29" i="16"/>
  <c r="DI29" i="16"/>
  <c r="DU29" i="16"/>
  <c r="CK29" i="16"/>
  <c r="CW29" i="16"/>
  <c r="BM29" i="16"/>
  <c r="BY29" i="16"/>
  <c r="BA29" i="16"/>
  <c r="GK28" i="16"/>
  <c r="HX29" i="16"/>
  <c r="HL29" i="16"/>
  <c r="GZ29" i="16"/>
  <c r="GN29" i="16"/>
  <c r="GB29" i="16"/>
  <c r="FP29" i="16"/>
  <c r="FD29" i="16"/>
  <c r="ER29" i="16"/>
  <c r="EF29" i="16"/>
  <c r="DH29" i="16"/>
  <c r="DT29" i="16"/>
  <c r="CV29" i="16"/>
  <c r="CJ29" i="16"/>
  <c r="BL29" i="16"/>
  <c r="BX29" i="16"/>
  <c r="AZ29" i="16"/>
  <c r="HZ29" i="16"/>
  <c r="HN29" i="16"/>
  <c r="HB29" i="16"/>
  <c r="GP29" i="16"/>
  <c r="GD29" i="16"/>
  <c r="FR29" i="16"/>
  <c r="FF29" i="16"/>
  <c r="ET29" i="16"/>
  <c r="EH29" i="16"/>
  <c r="DJ29" i="16"/>
  <c r="DV29" i="16"/>
  <c r="CL29" i="16"/>
  <c r="CX29" i="16"/>
  <c r="BZ29" i="16"/>
  <c r="BN29" i="16"/>
  <c r="BB29" i="16"/>
  <c r="GW28" i="16"/>
  <c r="AL31" i="16"/>
  <c r="DE28" i="16"/>
  <c r="CG28" i="16"/>
  <c r="BI28" i="16"/>
  <c r="BU28" i="16"/>
  <c r="CS28" i="16"/>
  <c r="AW30" i="16"/>
  <c r="AO30" i="16"/>
  <c r="AV30" i="16"/>
  <c r="AN30" i="16"/>
  <c r="AU30" i="16"/>
  <c r="AT30" i="16"/>
  <c r="AS30" i="16"/>
  <c r="AR30" i="16"/>
  <c r="AQ30" i="16"/>
  <c r="AP30" i="16"/>
  <c r="GW29" i="16" l="1"/>
  <c r="IB30" i="16"/>
  <c r="HP30" i="16"/>
  <c r="HD30" i="16"/>
  <c r="GR30" i="16"/>
  <c r="GF30" i="16"/>
  <c r="FT30" i="16"/>
  <c r="FH30" i="16"/>
  <c r="EV30" i="16"/>
  <c r="EJ30" i="16"/>
  <c r="DX30" i="16"/>
  <c r="DL30" i="16"/>
  <c r="CN30" i="16"/>
  <c r="BP30" i="16"/>
  <c r="CB30" i="16"/>
  <c r="CZ30" i="16"/>
  <c r="BD30" i="16"/>
  <c r="HI29" i="16"/>
  <c r="IA30" i="16"/>
  <c r="HO30" i="16"/>
  <c r="HC30" i="16"/>
  <c r="GQ30" i="16"/>
  <c r="GE30" i="16"/>
  <c r="FS30" i="16"/>
  <c r="FG30" i="16"/>
  <c r="EI30" i="16"/>
  <c r="EU30" i="16"/>
  <c r="DW30" i="16"/>
  <c r="DK30" i="16"/>
  <c r="CM30" i="16"/>
  <c r="CY30" i="16"/>
  <c r="BO30" i="16"/>
  <c r="CA30" i="16"/>
  <c r="BC30" i="16"/>
  <c r="IC30" i="16"/>
  <c r="HQ30" i="16"/>
  <c r="HE30" i="16"/>
  <c r="GS30" i="16"/>
  <c r="GG30" i="16"/>
  <c r="FU30" i="16"/>
  <c r="EW30" i="16"/>
  <c r="FI30" i="16"/>
  <c r="EK30" i="16"/>
  <c r="DM30" i="16"/>
  <c r="DY30" i="16"/>
  <c r="CO30" i="16"/>
  <c r="BQ30" i="16"/>
  <c r="CC30" i="16"/>
  <c r="BE30" i="16"/>
  <c r="DA30" i="16"/>
  <c r="HU29" i="16"/>
  <c r="HZ30" i="16"/>
  <c r="HN30" i="16"/>
  <c r="HB30" i="16"/>
  <c r="GP30" i="16"/>
  <c r="GD30" i="16"/>
  <c r="FR30" i="16"/>
  <c r="FF30" i="16"/>
  <c r="ET30" i="16"/>
  <c r="DJ30" i="16"/>
  <c r="DV30" i="16"/>
  <c r="CL30" i="16"/>
  <c r="CX30" i="16"/>
  <c r="BZ30" i="16"/>
  <c r="EH30" i="16"/>
  <c r="BN30" i="16"/>
  <c r="BB30" i="16"/>
  <c r="IG29" i="16"/>
  <c r="HW30" i="16"/>
  <c r="HK30" i="16"/>
  <c r="GY30" i="16"/>
  <c r="GA30" i="16"/>
  <c r="GM30" i="16"/>
  <c r="FO30" i="16"/>
  <c r="FC30" i="16"/>
  <c r="EQ30" i="16"/>
  <c r="EE30" i="16"/>
  <c r="DG30" i="16"/>
  <c r="DS30" i="16"/>
  <c r="CU30" i="16"/>
  <c r="CI30" i="16"/>
  <c r="BK30" i="16"/>
  <c r="BW30" i="16"/>
  <c r="AY30" i="16"/>
  <c r="FM29" i="16"/>
  <c r="IE30" i="16"/>
  <c r="HS30" i="16"/>
  <c r="HG30" i="16"/>
  <c r="GU30" i="16"/>
  <c r="GI30" i="16"/>
  <c r="FW30" i="16"/>
  <c r="FK30" i="16"/>
  <c r="EY30" i="16"/>
  <c r="EM30" i="16"/>
  <c r="DO30" i="16"/>
  <c r="EA30" i="16"/>
  <c r="DC30" i="16"/>
  <c r="BS30" i="16"/>
  <c r="CQ30" i="16"/>
  <c r="CE30" i="16"/>
  <c r="BG30" i="16"/>
  <c r="ID30" i="16"/>
  <c r="HR30" i="16"/>
  <c r="HF30" i="16"/>
  <c r="GT30" i="16"/>
  <c r="GH30" i="16"/>
  <c r="FV30" i="16"/>
  <c r="FJ30" i="16"/>
  <c r="EX30" i="16"/>
  <c r="EL30" i="16"/>
  <c r="DN30" i="16"/>
  <c r="DZ30" i="16"/>
  <c r="DB30" i="16"/>
  <c r="BR30" i="16"/>
  <c r="CP30" i="16"/>
  <c r="CD30" i="16"/>
  <c r="BF30" i="16"/>
  <c r="HY30" i="16"/>
  <c r="HM30" i="16"/>
  <c r="HA30" i="16"/>
  <c r="GO30" i="16"/>
  <c r="GC30" i="16"/>
  <c r="FQ30" i="16"/>
  <c r="FE30" i="16"/>
  <c r="ES30" i="16"/>
  <c r="DI30" i="16"/>
  <c r="EG30" i="16"/>
  <c r="DU30" i="16"/>
  <c r="CK30" i="16"/>
  <c r="CW30" i="16"/>
  <c r="BY30" i="16"/>
  <c r="BM30" i="16"/>
  <c r="BA30" i="16"/>
  <c r="HX30" i="16"/>
  <c r="HL30" i="16"/>
  <c r="GZ30" i="16"/>
  <c r="GN30" i="16"/>
  <c r="GB30" i="16"/>
  <c r="FP30" i="16"/>
  <c r="FD30" i="16"/>
  <c r="ER30" i="16"/>
  <c r="EF30" i="16"/>
  <c r="DH30" i="16"/>
  <c r="DT30" i="16"/>
  <c r="CJ30" i="16"/>
  <c r="CV30" i="16"/>
  <c r="BL30" i="16"/>
  <c r="BX30" i="16"/>
  <c r="AZ30" i="16"/>
  <c r="FY29" i="16"/>
  <c r="GK29" i="16"/>
  <c r="BI29" i="16"/>
  <c r="CG29" i="16"/>
  <c r="AW31" i="16"/>
  <c r="AO31" i="16"/>
  <c r="AV31" i="16"/>
  <c r="AN31" i="16"/>
  <c r="AU31" i="16"/>
  <c r="AT31" i="16"/>
  <c r="AS31" i="16"/>
  <c r="AR31" i="16"/>
  <c r="AQ31" i="16"/>
  <c r="AP31" i="16"/>
  <c r="BU29" i="16"/>
  <c r="CS29" i="16"/>
  <c r="AL32" i="16"/>
  <c r="DE29" i="16"/>
  <c r="IG30" i="16" l="1"/>
  <c r="ID31" i="16"/>
  <c r="HR31" i="16"/>
  <c r="HF31" i="16"/>
  <c r="GH31" i="16"/>
  <c r="GT31" i="16"/>
  <c r="FV31" i="16"/>
  <c r="FJ31" i="16"/>
  <c r="EX31" i="16"/>
  <c r="EL31" i="16"/>
  <c r="DN31" i="16"/>
  <c r="DZ31" i="16"/>
  <c r="DB31" i="16"/>
  <c r="BR31" i="16"/>
  <c r="CD31" i="16"/>
  <c r="BF31" i="16"/>
  <c r="CP31" i="16"/>
  <c r="HW31" i="16"/>
  <c r="HK31" i="16"/>
  <c r="GY31" i="16"/>
  <c r="GM31" i="16"/>
  <c r="GA31" i="16"/>
  <c r="FO31" i="16"/>
  <c r="FC31" i="16"/>
  <c r="EQ31" i="16"/>
  <c r="EE31" i="16"/>
  <c r="DG31" i="16"/>
  <c r="DS31" i="16"/>
  <c r="CI31" i="16"/>
  <c r="CU31" i="16"/>
  <c r="BK31" i="16"/>
  <c r="AY31" i="16"/>
  <c r="BW31" i="16"/>
  <c r="FM30" i="16"/>
  <c r="IE31" i="16"/>
  <c r="HS31" i="16"/>
  <c r="HG31" i="16"/>
  <c r="GU31" i="16"/>
  <c r="GI31" i="16"/>
  <c r="FW31" i="16"/>
  <c r="EY31" i="16"/>
  <c r="FK31" i="16"/>
  <c r="EM31" i="16"/>
  <c r="DO31" i="16"/>
  <c r="EA31" i="16"/>
  <c r="CQ31" i="16"/>
  <c r="DC31" i="16"/>
  <c r="BS31" i="16"/>
  <c r="BG31" i="16"/>
  <c r="CE31" i="16"/>
  <c r="FY30" i="16"/>
  <c r="IC31" i="16"/>
  <c r="HQ31" i="16"/>
  <c r="HE31" i="16"/>
  <c r="GS31" i="16"/>
  <c r="GG31" i="16"/>
  <c r="FU31" i="16"/>
  <c r="EW31" i="16"/>
  <c r="FI31" i="16"/>
  <c r="EK31" i="16"/>
  <c r="DM31" i="16"/>
  <c r="DY31" i="16"/>
  <c r="DA31" i="16"/>
  <c r="BQ31" i="16"/>
  <c r="CC31" i="16"/>
  <c r="CO31" i="16"/>
  <c r="BE31" i="16"/>
  <c r="HX31" i="16"/>
  <c r="HL31" i="16"/>
  <c r="GZ31" i="16"/>
  <c r="GN31" i="16"/>
  <c r="GB31" i="16"/>
  <c r="FP31" i="16"/>
  <c r="FD31" i="16"/>
  <c r="ER31" i="16"/>
  <c r="EF31" i="16"/>
  <c r="DH31" i="16"/>
  <c r="DT31" i="16"/>
  <c r="CJ31" i="16"/>
  <c r="CV31" i="16"/>
  <c r="BX31" i="16"/>
  <c r="BL31" i="16"/>
  <c r="AZ31" i="16"/>
  <c r="GW30" i="16"/>
  <c r="HY31" i="16"/>
  <c r="HM31" i="16"/>
  <c r="HA31" i="16"/>
  <c r="GO31" i="16"/>
  <c r="GC31" i="16"/>
  <c r="FQ31" i="16"/>
  <c r="FE31" i="16"/>
  <c r="ES31" i="16"/>
  <c r="EG31" i="16"/>
  <c r="DI31" i="16"/>
  <c r="CK31" i="16"/>
  <c r="DU31" i="16"/>
  <c r="CW31" i="16"/>
  <c r="BY31" i="16"/>
  <c r="BM31" i="16"/>
  <c r="BA31" i="16"/>
  <c r="HZ31" i="16"/>
  <c r="HN31" i="16"/>
  <c r="HB31" i="16"/>
  <c r="GP31" i="16"/>
  <c r="GD31" i="16"/>
  <c r="FR31" i="16"/>
  <c r="FF31" i="16"/>
  <c r="ET31" i="16"/>
  <c r="EH31" i="16"/>
  <c r="DV31" i="16"/>
  <c r="DJ31" i="16"/>
  <c r="CL31" i="16"/>
  <c r="CX31" i="16"/>
  <c r="BN31" i="16"/>
  <c r="BZ31" i="16"/>
  <c r="BB31" i="16"/>
  <c r="GK30" i="16"/>
  <c r="HI30" i="16"/>
  <c r="IA31" i="16"/>
  <c r="HO31" i="16"/>
  <c r="HC31" i="16"/>
  <c r="GQ31" i="16"/>
  <c r="GE31" i="16"/>
  <c r="FS31" i="16"/>
  <c r="FG31" i="16"/>
  <c r="EU31" i="16"/>
  <c r="EI31" i="16"/>
  <c r="DW31" i="16"/>
  <c r="DK31" i="16"/>
  <c r="CM31" i="16"/>
  <c r="CY31" i="16"/>
  <c r="BO31" i="16"/>
  <c r="CA31" i="16"/>
  <c r="BC31" i="16"/>
  <c r="IB31" i="16"/>
  <c r="HP31" i="16"/>
  <c r="HD31" i="16"/>
  <c r="GR31" i="16"/>
  <c r="GF31" i="16"/>
  <c r="FT31" i="16"/>
  <c r="FH31" i="16"/>
  <c r="EJ31" i="16"/>
  <c r="EV31" i="16"/>
  <c r="DL31" i="16"/>
  <c r="DX31" i="16"/>
  <c r="CN31" i="16"/>
  <c r="CZ31" i="16"/>
  <c r="BP31" i="16"/>
  <c r="CB31" i="16"/>
  <c r="BD31" i="16"/>
  <c r="HU30" i="16"/>
  <c r="BU30" i="16"/>
  <c r="CS30" i="16"/>
  <c r="AL33" i="16"/>
  <c r="AT32" i="16"/>
  <c r="AP32" i="16"/>
  <c r="AO32" i="16"/>
  <c r="AW32" i="16"/>
  <c r="AN32" i="16"/>
  <c r="AV32" i="16"/>
  <c r="AU32" i="16"/>
  <c r="AS32" i="16"/>
  <c r="AR32" i="16"/>
  <c r="AQ32" i="16"/>
  <c r="CG30" i="16"/>
  <c r="BI30" i="16"/>
  <c r="DE30" i="16"/>
  <c r="HX32" i="16" l="1"/>
  <c r="HL32" i="16"/>
  <c r="GN32" i="16"/>
  <c r="GZ32" i="16"/>
  <c r="GB32" i="16"/>
  <c r="FP32" i="16"/>
  <c r="FD32" i="16"/>
  <c r="ER32" i="16"/>
  <c r="EF32" i="16"/>
  <c r="DH32" i="16"/>
  <c r="CJ32" i="16"/>
  <c r="DT32" i="16"/>
  <c r="CV32" i="16"/>
  <c r="BX32" i="16"/>
  <c r="AZ32" i="16"/>
  <c r="BL32" i="16"/>
  <c r="FM31" i="16"/>
  <c r="FY31" i="16"/>
  <c r="IA32" i="16"/>
  <c r="HO32" i="16"/>
  <c r="HC32" i="16"/>
  <c r="GQ32" i="16"/>
  <c r="GE32" i="16"/>
  <c r="FS32" i="16"/>
  <c r="FG32" i="16"/>
  <c r="EU32" i="16"/>
  <c r="EI32" i="16"/>
  <c r="DK32" i="16"/>
  <c r="DW32" i="16"/>
  <c r="CM32" i="16"/>
  <c r="BO32" i="16"/>
  <c r="CY32" i="16"/>
  <c r="CA32" i="16"/>
  <c r="BC32" i="16"/>
  <c r="IC32" i="16"/>
  <c r="HQ32" i="16"/>
  <c r="HE32" i="16"/>
  <c r="GG32" i="16"/>
  <c r="GS32" i="16"/>
  <c r="FU32" i="16"/>
  <c r="FI32" i="16"/>
  <c r="EW32" i="16"/>
  <c r="EK32" i="16"/>
  <c r="DM32" i="16"/>
  <c r="DY32" i="16"/>
  <c r="DA32" i="16"/>
  <c r="CO32" i="16"/>
  <c r="BQ32" i="16"/>
  <c r="CC32" i="16"/>
  <c r="BE32" i="16"/>
  <c r="GK31" i="16"/>
  <c r="HZ32" i="16"/>
  <c r="HN32" i="16"/>
  <c r="HB32" i="16"/>
  <c r="GP32" i="16"/>
  <c r="GD32" i="16"/>
  <c r="FR32" i="16"/>
  <c r="FF32" i="16"/>
  <c r="ET32" i="16"/>
  <c r="EH32" i="16"/>
  <c r="DV32" i="16"/>
  <c r="DJ32" i="16"/>
  <c r="CL32" i="16"/>
  <c r="BN32" i="16"/>
  <c r="CX32" i="16"/>
  <c r="BZ32" i="16"/>
  <c r="BB32" i="16"/>
  <c r="GW31" i="16"/>
  <c r="HY32" i="16"/>
  <c r="HM32" i="16"/>
  <c r="HA32" i="16"/>
  <c r="GO32" i="16"/>
  <c r="GC32" i="16"/>
  <c r="FQ32" i="16"/>
  <c r="FE32" i="16"/>
  <c r="ES32" i="16"/>
  <c r="EG32" i="16"/>
  <c r="DU32" i="16"/>
  <c r="DI32" i="16"/>
  <c r="CK32" i="16"/>
  <c r="CW32" i="16"/>
  <c r="BM32" i="16"/>
  <c r="BY32" i="16"/>
  <c r="BA32" i="16"/>
  <c r="IB32" i="16"/>
  <c r="HP32" i="16"/>
  <c r="HD32" i="16"/>
  <c r="GR32" i="16"/>
  <c r="GF32" i="16"/>
  <c r="FT32" i="16"/>
  <c r="EV32" i="16"/>
  <c r="FH32" i="16"/>
  <c r="EJ32" i="16"/>
  <c r="DL32" i="16"/>
  <c r="DX32" i="16"/>
  <c r="CZ32" i="16"/>
  <c r="CN32" i="16"/>
  <c r="BP32" i="16"/>
  <c r="CB32" i="16"/>
  <c r="BD32" i="16"/>
  <c r="ID32" i="16"/>
  <c r="HR32" i="16"/>
  <c r="HF32" i="16"/>
  <c r="GT32" i="16"/>
  <c r="GH32" i="16"/>
  <c r="FV32" i="16"/>
  <c r="FJ32" i="16"/>
  <c r="EL32" i="16"/>
  <c r="DN32" i="16"/>
  <c r="DZ32" i="16"/>
  <c r="EX32" i="16"/>
  <c r="CP32" i="16"/>
  <c r="DB32" i="16"/>
  <c r="BR32" i="16"/>
  <c r="BF32" i="16"/>
  <c r="CD32" i="16"/>
  <c r="IG31" i="16"/>
  <c r="HI31" i="16"/>
  <c r="IE32" i="16"/>
  <c r="HS32" i="16"/>
  <c r="HG32" i="16"/>
  <c r="GU32" i="16"/>
  <c r="GI32" i="16"/>
  <c r="FW32" i="16"/>
  <c r="EY32" i="16"/>
  <c r="FK32" i="16"/>
  <c r="EM32" i="16"/>
  <c r="DO32" i="16"/>
  <c r="EA32" i="16"/>
  <c r="CQ32" i="16"/>
  <c r="DC32" i="16"/>
  <c r="CE32" i="16"/>
  <c r="BS32" i="16"/>
  <c r="BG32" i="16"/>
  <c r="HU31" i="16"/>
  <c r="HW32" i="16"/>
  <c r="HK32" i="16"/>
  <c r="GY32" i="16"/>
  <c r="GM32" i="16"/>
  <c r="GA32" i="16"/>
  <c r="FO32" i="16"/>
  <c r="FC32" i="16"/>
  <c r="FM32" i="16" s="1"/>
  <c r="EQ32" i="16"/>
  <c r="EE32" i="16"/>
  <c r="DG32" i="16"/>
  <c r="DS32" i="16"/>
  <c r="CI32" i="16"/>
  <c r="CU32" i="16"/>
  <c r="BW32" i="16"/>
  <c r="BK32" i="16"/>
  <c r="AY32" i="16"/>
  <c r="DE31" i="16"/>
  <c r="BU31" i="16"/>
  <c r="CS31" i="16"/>
  <c r="AL34" i="16"/>
  <c r="AV33" i="16"/>
  <c r="AN33" i="16"/>
  <c r="AT33" i="16"/>
  <c r="AS33" i="16"/>
  <c r="AQ33" i="16"/>
  <c r="AW33" i="16"/>
  <c r="AO33" i="16"/>
  <c r="AU33" i="16"/>
  <c r="AR33" i="16"/>
  <c r="AP33" i="16"/>
  <c r="BI31" i="16"/>
  <c r="CG31" i="16"/>
  <c r="HI32" i="16" l="1"/>
  <c r="IC33" i="16"/>
  <c r="HQ33" i="16"/>
  <c r="HE33" i="16"/>
  <c r="GS33" i="16"/>
  <c r="GG33" i="16"/>
  <c r="FU33" i="16"/>
  <c r="FI33" i="16"/>
  <c r="EW33" i="16"/>
  <c r="EK33" i="16"/>
  <c r="DM33" i="16"/>
  <c r="DY33" i="16"/>
  <c r="CO33" i="16"/>
  <c r="DA33" i="16"/>
  <c r="BQ33" i="16"/>
  <c r="CC33" i="16"/>
  <c r="BE33" i="16"/>
  <c r="IE33" i="16"/>
  <c r="HS33" i="16"/>
  <c r="HG33" i="16"/>
  <c r="GU33" i="16"/>
  <c r="GI33" i="16"/>
  <c r="FW33" i="16"/>
  <c r="EY33" i="16"/>
  <c r="FK33" i="16"/>
  <c r="DO33" i="16"/>
  <c r="EM33" i="16"/>
  <c r="CQ33" i="16"/>
  <c r="DC33" i="16"/>
  <c r="CE33" i="16"/>
  <c r="EA33" i="16"/>
  <c r="BS33" i="16"/>
  <c r="BG33" i="16"/>
  <c r="IA33" i="16"/>
  <c r="HO33" i="16"/>
  <c r="HC33" i="16"/>
  <c r="GQ33" i="16"/>
  <c r="GE33" i="16"/>
  <c r="FS33" i="16"/>
  <c r="EU33" i="16"/>
  <c r="FG33" i="16"/>
  <c r="EI33" i="16"/>
  <c r="DK33" i="16"/>
  <c r="DW33" i="16"/>
  <c r="CY33" i="16"/>
  <c r="CM33" i="16"/>
  <c r="BO33" i="16"/>
  <c r="CA33" i="16"/>
  <c r="BC33" i="16"/>
  <c r="FY32" i="16"/>
  <c r="IG32" i="16"/>
  <c r="HW33" i="16"/>
  <c r="HK33" i="16"/>
  <c r="GY33" i="16"/>
  <c r="GM33" i="16"/>
  <c r="GA33" i="16"/>
  <c r="FO33" i="16"/>
  <c r="FC33" i="16"/>
  <c r="EQ33" i="16"/>
  <c r="EE33" i="16"/>
  <c r="DG33" i="16"/>
  <c r="CI33" i="16"/>
  <c r="CU33" i="16"/>
  <c r="DS33" i="16"/>
  <c r="BW33" i="16"/>
  <c r="AY33" i="16"/>
  <c r="BK33" i="16"/>
  <c r="GK32" i="16"/>
  <c r="HY33" i="16"/>
  <c r="HM33" i="16"/>
  <c r="HA33" i="16"/>
  <c r="GO33" i="16"/>
  <c r="GC33" i="16"/>
  <c r="FQ33" i="16"/>
  <c r="FE33" i="16"/>
  <c r="ES33" i="16"/>
  <c r="EG33" i="16"/>
  <c r="DU33" i="16"/>
  <c r="DI33" i="16"/>
  <c r="CK33" i="16"/>
  <c r="BM33" i="16"/>
  <c r="BY33" i="16"/>
  <c r="CW33" i="16"/>
  <c r="BA33" i="16"/>
  <c r="HX33" i="16"/>
  <c r="HL33" i="16"/>
  <c r="GZ33" i="16"/>
  <c r="GB33" i="16"/>
  <c r="FP33" i="16"/>
  <c r="GN33" i="16"/>
  <c r="FD33" i="16"/>
  <c r="ER33" i="16"/>
  <c r="EF33" i="16"/>
  <c r="DT33" i="16"/>
  <c r="DH33" i="16"/>
  <c r="CJ33" i="16"/>
  <c r="CV33" i="16"/>
  <c r="BL33" i="16"/>
  <c r="BX33" i="16"/>
  <c r="AZ33" i="16"/>
  <c r="GW32" i="16"/>
  <c r="ID33" i="16"/>
  <c r="HR33" i="16"/>
  <c r="HF33" i="16"/>
  <c r="GT33" i="16"/>
  <c r="GH33" i="16"/>
  <c r="FV33" i="16"/>
  <c r="FJ33" i="16"/>
  <c r="EX33" i="16"/>
  <c r="DN33" i="16"/>
  <c r="EL33" i="16"/>
  <c r="DZ33" i="16"/>
  <c r="CP33" i="16"/>
  <c r="DB33" i="16"/>
  <c r="CD33" i="16"/>
  <c r="BR33" i="16"/>
  <c r="BF33" i="16"/>
  <c r="HZ33" i="16"/>
  <c r="HN33" i="16"/>
  <c r="HB33" i="16"/>
  <c r="GP33" i="16"/>
  <c r="GD33" i="16"/>
  <c r="FR33" i="16"/>
  <c r="FF33" i="16"/>
  <c r="ET33" i="16"/>
  <c r="EH33" i="16"/>
  <c r="DJ33" i="16"/>
  <c r="DV33" i="16"/>
  <c r="CL33" i="16"/>
  <c r="BN33" i="16"/>
  <c r="BZ33" i="16"/>
  <c r="CX33" i="16"/>
  <c r="BB33" i="16"/>
  <c r="IB33" i="16"/>
  <c r="HP33" i="16"/>
  <c r="HD33" i="16"/>
  <c r="GR33" i="16"/>
  <c r="GF33" i="16"/>
  <c r="FT33" i="16"/>
  <c r="FH33" i="16"/>
  <c r="EV33" i="16"/>
  <c r="EJ33" i="16"/>
  <c r="DL33" i="16"/>
  <c r="DX33" i="16"/>
  <c r="CZ33" i="16"/>
  <c r="CN33" i="16"/>
  <c r="BP33" i="16"/>
  <c r="CB33" i="16"/>
  <c r="BD33" i="16"/>
  <c r="HU32" i="16"/>
  <c r="BI32" i="16"/>
  <c r="CG32" i="16"/>
  <c r="AV34" i="16"/>
  <c r="AN34" i="16"/>
  <c r="AT34" i="16"/>
  <c r="AS34" i="16"/>
  <c r="AR34" i="16"/>
  <c r="AQ34" i="16"/>
  <c r="AW34" i="16"/>
  <c r="AO34" i="16"/>
  <c r="AU34" i="16"/>
  <c r="AP34" i="16"/>
  <c r="AL35" i="16"/>
  <c r="DE32" i="16"/>
  <c r="CS32" i="16"/>
  <c r="BU32" i="16"/>
  <c r="HI33" i="16" l="1"/>
  <c r="HX34" i="16"/>
  <c r="HL34" i="16"/>
  <c r="GZ34" i="16"/>
  <c r="GN34" i="16"/>
  <c r="GB34" i="16"/>
  <c r="FP34" i="16"/>
  <c r="FD34" i="16"/>
  <c r="ER34" i="16"/>
  <c r="EF34" i="16"/>
  <c r="DT34" i="16"/>
  <c r="CJ34" i="16"/>
  <c r="DH34" i="16"/>
  <c r="BL34" i="16"/>
  <c r="BX34" i="16"/>
  <c r="CV34" i="16"/>
  <c r="AZ34" i="16"/>
  <c r="GK33" i="16"/>
  <c r="ID34" i="16"/>
  <c r="HR34" i="16"/>
  <c r="HF34" i="16"/>
  <c r="GT34" i="16"/>
  <c r="GH34" i="16"/>
  <c r="FV34" i="16"/>
  <c r="FJ34" i="16"/>
  <c r="EX34" i="16"/>
  <c r="EL34" i="16"/>
  <c r="DN34" i="16"/>
  <c r="CP34" i="16"/>
  <c r="DB34" i="16"/>
  <c r="CD34" i="16"/>
  <c r="DZ34" i="16"/>
  <c r="BR34" i="16"/>
  <c r="BF34" i="16"/>
  <c r="HZ34" i="16"/>
  <c r="HN34" i="16"/>
  <c r="HB34" i="16"/>
  <c r="GP34" i="16"/>
  <c r="GD34" i="16"/>
  <c r="FR34" i="16"/>
  <c r="ET34" i="16"/>
  <c r="FF34" i="16"/>
  <c r="EH34" i="16"/>
  <c r="DJ34" i="16"/>
  <c r="DV34" i="16"/>
  <c r="CX34" i="16"/>
  <c r="BN34" i="16"/>
  <c r="CL34" i="16"/>
  <c r="BZ34" i="16"/>
  <c r="BB34" i="16"/>
  <c r="GW33" i="16"/>
  <c r="FY33" i="16"/>
  <c r="IA34" i="16"/>
  <c r="HO34" i="16"/>
  <c r="HC34" i="16"/>
  <c r="GE34" i="16"/>
  <c r="GQ34" i="16"/>
  <c r="FS34" i="16"/>
  <c r="FG34" i="16"/>
  <c r="EU34" i="16"/>
  <c r="EI34" i="16"/>
  <c r="DK34" i="16"/>
  <c r="DW34" i="16"/>
  <c r="CY34" i="16"/>
  <c r="BO34" i="16"/>
  <c r="CM34" i="16"/>
  <c r="CA34" i="16"/>
  <c r="BC34" i="16"/>
  <c r="HU33" i="16"/>
  <c r="IE34" i="16"/>
  <c r="HS34" i="16"/>
  <c r="HG34" i="16"/>
  <c r="GU34" i="16"/>
  <c r="GI34" i="16"/>
  <c r="FW34" i="16"/>
  <c r="EY34" i="16"/>
  <c r="EM34" i="16"/>
  <c r="EA34" i="16"/>
  <c r="FK34" i="16"/>
  <c r="DO34" i="16"/>
  <c r="CQ34" i="16"/>
  <c r="DC34" i="16"/>
  <c r="BS34" i="16"/>
  <c r="CE34" i="16"/>
  <c r="BG34" i="16"/>
  <c r="IB34" i="16"/>
  <c r="HP34" i="16"/>
  <c r="HD34" i="16"/>
  <c r="GR34" i="16"/>
  <c r="GF34" i="16"/>
  <c r="FT34" i="16"/>
  <c r="FH34" i="16"/>
  <c r="EV34" i="16"/>
  <c r="EJ34" i="16"/>
  <c r="DL34" i="16"/>
  <c r="DX34" i="16"/>
  <c r="CN34" i="16"/>
  <c r="CZ34" i="16"/>
  <c r="BP34" i="16"/>
  <c r="BD34" i="16"/>
  <c r="CB34" i="16"/>
  <c r="IC34" i="16"/>
  <c r="HQ34" i="16"/>
  <c r="HE34" i="16"/>
  <c r="GS34" i="16"/>
  <c r="GG34" i="16"/>
  <c r="FU34" i="16"/>
  <c r="FI34" i="16"/>
  <c r="EW34" i="16"/>
  <c r="EK34" i="16"/>
  <c r="DM34" i="16"/>
  <c r="DY34" i="16"/>
  <c r="CO34" i="16"/>
  <c r="DA34" i="16"/>
  <c r="CC34" i="16"/>
  <c r="BQ34" i="16"/>
  <c r="BE34" i="16"/>
  <c r="HY34" i="16"/>
  <c r="HM34" i="16"/>
  <c r="HA34" i="16"/>
  <c r="GO34" i="16"/>
  <c r="GC34" i="16"/>
  <c r="FQ34" i="16"/>
  <c r="FE34" i="16"/>
  <c r="ES34" i="16"/>
  <c r="EG34" i="16"/>
  <c r="DI34" i="16"/>
  <c r="DU34" i="16"/>
  <c r="CK34" i="16"/>
  <c r="BM34" i="16"/>
  <c r="BY34" i="16"/>
  <c r="BA34" i="16"/>
  <c r="CW34" i="16"/>
  <c r="HW34" i="16"/>
  <c r="HK34" i="16"/>
  <c r="HU34" i="16" s="1"/>
  <c r="GY34" i="16"/>
  <c r="HI34" i="16" s="1"/>
  <c r="GM34" i="16"/>
  <c r="GW34" i="16" s="1"/>
  <c r="GA34" i="16"/>
  <c r="FO34" i="16"/>
  <c r="FC34" i="16"/>
  <c r="EE34" i="16"/>
  <c r="DS34" i="16"/>
  <c r="DG34" i="16"/>
  <c r="EQ34" i="16"/>
  <c r="CI34" i="16"/>
  <c r="CU34" i="16"/>
  <c r="BK34" i="16"/>
  <c r="BW34" i="16"/>
  <c r="AY34" i="16"/>
  <c r="FM33" i="16"/>
  <c r="IG33" i="16"/>
  <c r="CG33" i="16"/>
  <c r="BU33" i="16"/>
  <c r="CS33" i="16"/>
  <c r="DE33" i="16"/>
  <c r="AU35" i="16"/>
  <c r="AT35" i="16"/>
  <c r="AS35" i="16"/>
  <c r="AR35" i="16"/>
  <c r="AQ35" i="16"/>
  <c r="AP35" i="16"/>
  <c r="AV35" i="16"/>
  <c r="AN35" i="16"/>
  <c r="AW35" i="16"/>
  <c r="AO35" i="16"/>
  <c r="BI33" i="16"/>
  <c r="AL36" i="16"/>
  <c r="GK34" i="16" l="1"/>
  <c r="ID35" i="16"/>
  <c r="HR35" i="16"/>
  <c r="HF35" i="16"/>
  <c r="GT35" i="16"/>
  <c r="GH35" i="16"/>
  <c r="FV35" i="16"/>
  <c r="FJ35" i="16"/>
  <c r="EX35" i="16"/>
  <c r="EL35" i="16"/>
  <c r="DZ35" i="16"/>
  <c r="DN35" i="16"/>
  <c r="CP35" i="16"/>
  <c r="DB35" i="16"/>
  <c r="BR35" i="16"/>
  <c r="CD35" i="16"/>
  <c r="BF35" i="16"/>
  <c r="HW35" i="16"/>
  <c r="HK35" i="16"/>
  <c r="GY35" i="16"/>
  <c r="GM35" i="16"/>
  <c r="GA35" i="16"/>
  <c r="FO35" i="16"/>
  <c r="FC35" i="16"/>
  <c r="EQ35" i="16"/>
  <c r="EE35" i="16"/>
  <c r="DS35" i="16"/>
  <c r="CI35" i="16"/>
  <c r="CU35" i="16"/>
  <c r="BK35" i="16"/>
  <c r="DG35" i="16"/>
  <c r="BW35" i="16"/>
  <c r="AY35" i="16"/>
  <c r="HX35" i="16"/>
  <c r="HL35" i="16"/>
  <c r="GZ35" i="16"/>
  <c r="GN35" i="16"/>
  <c r="GB35" i="16"/>
  <c r="FP35" i="16"/>
  <c r="FD35" i="16"/>
  <c r="ER35" i="16"/>
  <c r="EF35" i="16"/>
  <c r="DH35" i="16"/>
  <c r="DT35" i="16"/>
  <c r="CJ35" i="16"/>
  <c r="CV35" i="16"/>
  <c r="BL35" i="16"/>
  <c r="BX35" i="16"/>
  <c r="AZ35" i="16"/>
  <c r="IC35" i="16"/>
  <c r="HQ35" i="16"/>
  <c r="HE35" i="16"/>
  <c r="GS35" i="16"/>
  <c r="GG35" i="16"/>
  <c r="FU35" i="16"/>
  <c r="FI35" i="16"/>
  <c r="EW35" i="16"/>
  <c r="EK35" i="16"/>
  <c r="DM35" i="16"/>
  <c r="DY35" i="16"/>
  <c r="CO35" i="16"/>
  <c r="DA35" i="16"/>
  <c r="CC35" i="16"/>
  <c r="BQ35" i="16"/>
  <c r="BE35" i="16"/>
  <c r="IE35" i="16"/>
  <c r="HS35" i="16"/>
  <c r="HG35" i="16"/>
  <c r="GI35" i="16"/>
  <c r="GU35" i="16"/>
  <c r="FW35" i="16"/>
  <c r="FK35" i="16"/>
  <c r="EY35" i="16"/>
  <c r="EM35" i="16"/>
  <c r="EA35" i="16"/>
  <c r="CQ35" i="16"/>
  <c r="BS35" i="16"/>
  <c r="DC35" i="16"/>
  <c r="DO35" i="16"/>
  <c r="CE35" i="16"/>
  <c r="BG35" i="16"/>
  <c r="IB35" i="16"/>
  <c r="HP35" i="16"/>
  <c r="HD35" i="16"/>
  <c r="GR35" i="16"/>
  <c r="GF35" i="16"/>
  <c r="FT35" i="16"/>
  <c r="FH35" i="16"/>
  <c r="EV35" i="16"/>
  <c r="EJ35" i="16"/>
  <c r="DL35" i="16"/>
  <c r="DX35" i="16"/>
  <c r="CN35" i="16"/>
  <c r="CZ35" i="16"/>
  <c r="CB35" i="16"/>
  <c r="BP35" i="16"/>
  <c r="BD35" i="16"/>
  <c r="HY35" i="16"/>
  <c r="HM35" i="16"/>
  <c r="HA35" i="16"/>
  <c r="GO35" i="16"/>
  <c r="GC35" i="16"/>
  <c r="FQ35" i="16"/>
  <c r="FE35" i="16"/>
  <c r="ES35" i="16"/>
  <c r="EG35" i="16"/>
  <c r="DI35" i="16"/>
  <c r="DU35" i="16"/>
  <c r="CW35" i="16"/>
  <c r="BM35" i="16"/>
  <c r="BY35" i="16"/>
  <c r="CK35" i="16"/>
  <c r="BA35" i="16"/>
  <c r="HZ35" i="16"/>
  <c r="HN35" i="16"/>
  <c r="HB35" i="16"/>
  <c r="GD35" i="16"/>
  <c r="GP35" i="16"/>
  <c r="FR35" i="16"/>
  <c r="FF35" i="16"/>
  <c r="ET35" i="16"/>
  <c r="EH35" i="16"/>
  <c r="DJ35" i="16"/>
  <c r="DV35" i="16"/>
  <c r="CX35" i="16"/>
  <c r="BN35" i="16"/>
  <c r="BZ35" i="16"/>
  <c r="CL35" i="16"/>
  <c r="BB35" i="16"/>
  <c r="FM34" i="16"/>
  <c r="IA35" i="16"/>
  <c r="HO35" i="16"/>
  <c r="HC35" i="16"/>
  <c r="GQ35" i="16"/>
  <c r="GE35" i="16"/>
  <c r="FS35" i="16"/>
  <c r="FG35" i="16"/>
  <c r="EU35" i="16"/>
  <c r="EI35" i="16"/>
  <c r="DK35" i="16"/>
  <c r="DW35" i="16"/>
  <c r="CM35" i="16"/>
  <c r="CY35" i="16"/>
  <c r="BO35" i="16"/>
  <c r="CA35" i="16"/>
  <c r="BC35" i="16"/>
  <c r="FY34" i="16"/>
  <c r="IG34" i="16"/>
  <c r="BI34" i="16"/>
  <c r="BU34" i="16"/>
  <c r="CS34" i="16"/>
  <c r="AL37" i="16"/>
  <c r="DE34" i="16"/>
  <c r="CG34" i="16"/>
  <c r="AT36" i="16"/>
  <c r="AS36" i="16"/>
  <c r="AR36" i="16"/>
  <c r="AQ36" i="16"/>
  <c r="AP36" i="16"/>
  <c r="AW36" i="16"/>
  <c r="AO36" i="16"/>
  <c r="AU36" i="16"/>
  <c r="AN36" i="16"/>
  <c r="AV36" i="16"/>
  <c r="HZ36" i="16" l="1"/>
  <c r="HN36" i="16"/>
  <c r="HB36" i="16"/>
  <c r="GP36" i="16"/>
  <c r="GD36" i="16"/>
  <c r="FR36" i="16"/>
  <c r="FF36" i="16"/>
  <c r="ET36" i="16"/>
  <c r="EH36" i="16"/>
  <c r="DJ36" i="16"/>
  <c r="DV36" i="16"/>
  <c r="CL36" i="16"/>
  <c r="CX36" i="16"/>
  <c r="BN36" i="16"/>
  <c r="BZ36" i="16"/>
  <c r="BB36" i="16"/>
  <c r="FM35" i="16"/>
  <c r="FY35" i="16"/>
  <c r="HY36" i="16"/>
  <c r="HM36" i="16"/>
  <c r="HA36" i="16"/>
  <c r="GO36" i="16"/>
  <c r="GC36" i="16"/>
  <c r="FQ36" i="16"/>
  <c r="FE36" i="16"/>
  <c r="ES36" i="16"/>
  <c r="EG36" i="16"/>
  <c r="DI36" i="16"/>
  <c r="DU36" i="16"/>
  <c r="CW36" i="16"/>
  <c r="CK36" i="16"/>
  <c r="BM36" i="16"/>
  <c r="BY36" i="16"/>
  <c r="BA36" i="16"/>
  <c r="IE36" i="16"/>
  <c r="HS36" i="16"/>
  <c r="HG36" i="16"/>
  <c r="GU36" i="16"/>
  <c r="FW36" i="16"/>
  <c r="GI36" i="16"/>
  <c r="FK36" i="16"/>
  <c r="EY36" i="16"/>
  <c r="EM36" i="16"/>
  <c r="DO36" i="16"/>
  <c r="EA36" i="16"/>
  <c r="CQ36" i="16"/>
  <c r="BS36" i="16"/>
  <c r="CE36" i="16"/>
  <c r="DC36" i="16"/>
  <c r="BG36" i="16"/>
  <c r="IB36" i="16"/>
  <c r="HP36" i="16"/>
  <c r="HD36" i="16"/>
  <c r="GR36" i="16"/>
  <c r="GF36" i="16"/>
  <c r="FT36" i="16"/>
  <c r="FH36" i="16"/>
  <c r="EV36" i="16"/>
  <c r="EJ36" i="16"/>
  <c r="DL36" i="16"/>
  <c r="DX36" i="16"/>
  <c r="CN36" i="16"/>
  <c r="CZ36" i="16"/>
  <c r="CB36" i="16"/>
  <c r="BD36" i="16"/>
  <c r="BP36" i="16"/>
  <c r="GK35" i="16"/>
  <c r="IA36" i="16"/>
  <c r="HO36" i="16"/>
  <c r="HC36" i="16"/>
  <c r="GQ36" i="16"/>
  <c r="GE36" i="16"/>
  <c r="FS36" i="16"/>
  <c r="FG36" i="16"/>
  <c r="EU36" i="16"/>
  <c r="EI36" i="16"/>
  <c r="DK36" i="16"/>
  <c r="DW36" i="16"/>
  <c r="CM36" i="16"/>
  <c r="CY36" i="16"/>
  <c r="CA36" i="16"/>
  <c r="BO36" i="16"/>
  <c r="BC36" i="16"/>
  <c r="IC36" i="16"/>
  <c r="HQ36" i="16"/>
  <c r="HE36" i="16"/>
  <c r="GS36" i="16"/>
  <c r="GG36" i="16"/>
  <c r="FU36" i="16"/>
  <c r="FI36" i="16"/>
  <c r="EW36" i="16"/>
  <c r="EK36" i="16"/>
  <c r="DY36" i="16"/>
  <c r="DM36" i="16"/>
  <c r="CO36" i="16"/>
  <c r="DA36" i="16"/>
  <c r="BQ36" i="16"/>
  <c r="CC36" i="16"/>
  <c r="BE36" i="16"/>
  <c r="GW35" i="16"/>
  <c r="HW36" i="16"/>
  <c r="HK36" i="16"/>
  <c r="GY36" i="16"/>
  <c r="GM36" i="16"/>
  <c r="GA36" i="16"/>
  <c r="FO36" i="16"/>
  <c r="FC36" i="16"/>
  <c r="EQ36" i="16"/>
  <c r="EE36" i="16"/>
  <c r="DG36" i="16"/>
  <c r="DS36" i="16"/>
  <c r="CI36" i="16"/>
  <c r="BK36" i="16"/>
  <c r="CU36" i="16"/>
  <c r="BW36" i="16"/>
  <c r="AY36" i="16"/>
  <c r="ID36" i="16"/>
  <c r="HR36" i="16"/>
  <c r="HF36" i="16"/>
  <c r="GT36" i="16"/>
  <c r="GH36" i="16"/>
  <c r="FV36" i="16"/>
  <c r="FJ36" i="16"/>
  <c r="EX36" i="16"/>
  <c r="EL36" i="16"/>
  <c r="DZ36" i="16"/>
  <c r="DN36" i="16"/>
  <c r="CP36" i="16"/>
  <c r="BR36" i="16"/>
  <c r="CD36" i="16"/>
  <c r="DB36" i="16"/>
  <c r="BF36" i="16"/>
  <c r="HI35" i="16"/>
  <c r="HU35" i="16"/>
  <c r="HX36" i="16"/>
  <c r="HL36" i="16"/>
  <c r="GZ36" i="16"/>
  <c r="GN36" i="16"/>
  <c r="GB36" i="16"/>
  <c r="FP36" i="16"/>
  <c r="FD36" i="16"/>
  <c r="ER36" i="16"/>
  <c r="EF36" i="16"/>
  <c r="DH36" i="16"/>
  <c r="DT36" i="16"/>
  <c r="CV36" i="16"/>
  <c r="CJ36" i="16"/>
  <c r="BL36" i="16"/>
  <c r="BX36" i="16"/>
  <c r="AZ36" i="16"/>
  <c r="IG35" i="16"/>
  <c r="CS35" i="16"/>
  <c r="BU35" i="16"/>
  <c r="BI35" i="16"/>
  <c r="CG35" i="16"/>
  <c r="AS37" i="16"/>
  <c r="AR37" i="16"/>
  <c r="AQ37" i="16"/>
  <c r="AP37" i="16"/>
  <c r="AW37" i="16"/>
  <c r="AO37" i="16"/>
  <c r="AV37" i="16"/>
  <c r="AN37" i="16"/>
  <c r="AT37" i="16"/>
  <c r="AU37" i="16"/>
  <c r="DE35" i="16"/>
  <c r="AL38" i="16"/>
  <c r="IC37" i="16" l="1"/>
  <c r="HQ37" i="16"/>
  <c r="HE37" i="16"/>
  <c r="GS37" i="16"/>
  <c r="GG37" i="16"/>
  <c r="FU37" i="16"/>
  <c r="FI37" i="16"/>
  <c r="EW37" i="16"/>
  <c r="EK37" i="16"/>
  <c r="DY37" i="16"/>
  <c r="DM37" i="16"/>
  <c r="CO37" i="16"/>
  <c r="BQ37" i="16"/>
  <c r="CC37" i="16"/>
  <c r="DA37" i="16"/>
  <c r="BE37" i="16"/>
  <c r="IB37" i="16"/>
  <c r="HP37" i="16"/>
  <c r="HD37" i="16"/>
  <c r="GR37" i="16"/>
  <c r="GF37" i="16"/>
  <c r="FT37" i="16"/>
  <c r="FH37" i="16"/>
  <c r="EJ37" i="16"/>
  <c r="EV37" i="16"/>
  <c r="DX37" i="16"/>
  <c r="DL37" i="16"/>
  <c r="CN37" i="16"/>
  <c r="CZ37" i="16"/>
  <c r="BP37" i="16"/>
  <c r="CB37" i="16"/>
  <c r="BD37" i="16"/>
  <c r="IG36" i="16"/>
  <c r="HI36" i="16"/>
  <c r="HW37" i="16"/>
  <c r="HK37" i="16"/>
  <c r="GY37" i="16"/>
  <c r="GM37" i="16"/>
  <c r="GA37" i="16"/>
  <c r="FO37" i="16"/>
  <c r="FY37" i="16" s="1"/>
  <c r="FC37" i="16"/>
  <c r="EQ37" i="16"/>
  <c r="EE37" i="16"/>
  <c r="DG37" i="16"/>
  <c r="DS37" i="16"/>
  <c r="CU37" i="16"/>
  <c r="CI37" i="16"/>
  <c r="BK37" i="16"/>
  <c r="BW37" i="16"/>
  <c r="AY37" i="16"/>
  <c r="HU36" i="16"/>
  <c r="HZ37" i="16"/>
  <c r="HN37" i="16"/>
  <c r="HB37" i="16"/>
  <c r="GP37" i="16"/>
  <c r="GD37" i="16"/>
  <c r="FR37" i="16"/>
  <c r="FF37" i="16"/>
  <c r="ET37" i="16"/>
  <c r="DJ37" i="16"/>
  <c r="EH37" i="16"/>
  <c r="DV37" i="16"/>
  <c r="CL37" i="16"/>
  <c r="CX37" i="16"/>
  <c r="BZ37" i="16"/>
  <c r="BN37" i="16"/>
  <c r="BB37" i="16"/>
  <c r="IA37" i="16"/>
  <c r="HO37" i="16"/>
  <c r="HC37" i="16"/>
  <c r="GE37" i="16"/>
  <c r="GQ37" i="16"/>
  <c r="FS37" i="16"/>
  <c r="FG37" i="16"/>
  <c r="EU37" i="16"/>
  <c r="DK37" i="16"/>
  <c r="EI37" i="16"/>
  <c r="DW37" i="16"/>
  <c r="CM37" i="16"/>
  <c r="CY37" i="16"/>
  <c r="CA37" i="16"/>
  <c r="BC37" i="16"/>
  <c r="BO37" i="16"/>
  <c r="IE37" i="16"/>
  <c r="HS37" i="16"/>
  <c r="HG37" i="16"/>
  <c r="GU37" i="16"/>
  <c r="GI37" i="16"/>
  <c r="FW37" i="16"/>
  <c r="EY37" i="16"/>
  <c r="FK37" i="16"/>
  <c r="EM37" i="16"/>
  <c r="DO37" i="16"/>
  <c r="EA37" i="16"/>
  <c r="DC37" i="16"/>
  <c r="BS37" i="16"/>
  <c r="CQ37" i="16"/>
  <c r="CE37" i="16"/>
  <c r="BG37" i="16"/>
  <c r="ID37" i="16"/>
  <c r="HR37" i="16"/>
  <c r="HF37" i="16"/>
  <c r="GT37" i="16"/>
  <c r="GH37" i="16"/>
  <c r="FV37" i="16"/>
  <c r="FJ37" i="16"/>
  <c r="EX37" i="16"/>
  <c r="EL37" i="16"/>
  <c r="DN37" i="16"/>
  <c r="DZ37" i="16"/>
  <c r="CP37" i="16"/>
  <c r="BR37" i="16"/>
  <c r="CD37" i="16"/>
  <c r="BF37" i="16"/>
  <c r="DB37" i="16"/>
  <c r="FM36" i="16"/>
  <c r="GW36" i="16"/>
  <c r="HX37" i="16"/>
  <c r="HL37" i="16"/>
  <c r="GZ37" i="16"/>
  <c r="GB37" i="16"/>
  <c r="GN37" i="16"/>
  <c r="FP37" i="16"/>
  <c r="FD37" i="16"/>
  <c r="ER37" i="16"/>
  <c r="EF37" i="16"/>
  <c r="DH37" i="16"/>
  <c r="DT37" i="16"/>
  <c r="CV37" i="16"/>
  <c r="CJ37" i="16"/>
  <c r="BL37" i="16"/>
  <c r="BX37" i="16"/>
  <c r="AZ37" i="16"/>
  <c r="HY37" i="16"/>
  <c r="HM37" i="16"/>
  <c r="HA37" i="16"/>
  <c r="GO37" i="16"/>
  <c r="GC37" i="16"/>
  <c r="FQ37" i="16"/>
  <c r="FE37" i="16"/>
  <c r="ES37" i="16"/>
  <c r="EG37" i="16"/>
  <c r="DI37" i="16"/>
  <c r="DU37" i="16"/>
  <c r="CK37" i="16"/>
  <c r="CW37" i="16"/>
  <c r="BM37" i="16"/>
  <c r="BY37" i="16"/>
  <c r="BA37" i="16"/>
  <c r="FY36" i="16"/>
  <c r="GK36" i="16"/>
  <c r="DE36" i="16"/>
  <c r="CG36" i="16"/>
  <c r="AR38" i="16"/>
  <c r="AQ38" i="16"/>
  <c r="AP38" i="16"/>
  <c r="AW38" i="16"/>
  <c r="AO38" i="16"/>
  <c r="AV38" i="16"/>
  <c r="AN38" i="16"/>
  <c r="AU38" i="16"/>
  <c r="AS38" i="16"/>
  <c r="AT38" i="16"/>
  <c r="BU36" i="16"/>
  <c r="CS36" i="16"/>
  <c r="AL39" i="16"/>
  <c r="BI36" i="16"/>
  <c r="GK37" i="16" l="1"/>
  <c r="GW37" i="16"/>
  <c r="IC38" i="16"/>
  <c r="HQ38" i="16"/>
  <c r="HE38" i="16"/>
  <c r="GS38" i="16"/>
  <c r="GG38" i="16"/>
  <c r="FU38" i="16"/>
  <c r="FI38" i="16"/>
  <c r="EK38" i="16"/>
  <c r="EW38" i="16"/>
  <c r="DM38" i="16"/>
  <c r="DY38" i="16"/>
  <c r="CO38" i="16"/>
  <c r="DA38" i="16"/>
  <c r="BQ38" i="16"/>
  <c r="BU38" i="16" s="1"/>
  <c r="CC38" i="16"/>
  <c r="BE38" i="16"/>
  <c r="HZ38" i="16"/>
  <c r="HN38" i="16"/>
  <c r="HB38" i="16"/>
  <c r="GP38" i="16"/>
  <c r="GD38" i="16"/>
  <c r="FR38" i="16"/>
  <c r="FF38" i="16"/>
  <c r="ET38" i="16"/>
  <c r="EH38" i="16"/>
  <c r="DJ38" i="16"/>
  <c r="CL38" i="16"/>
  <c r="DV38" i="16"/>
  <c r="CX38" i="16"/>
  <c r="BZ38" i="16"/>
  <c r="BN38" i="16"/>
  <c r="BB38" i="16"/>
  <c r="HI37" i="16"/>
  <c r="IB38" i="16"/>
  <c r="HP38" i="16"/>
  <c r="HD38" i="16"/>
  <c r="GR38" i="16"/>
  <c r="GF38" i="16"/>
  <c r="FT38" i="16"/>
  <c r="FH38" i="16"/>
  <c r="EV38" i="16"/>
  <c r="EJ38" i="16"/>
  <c r="DX38" i="16"/>
  <c r="DL38" i="16"/>
  <c r="CN38" i="16"/>
  <c r="CZ38" i="16"/>
  <c r="BP38" i="16"/>
  <c r="CB38" i="16"/>
  <c r="BD38" i="16"/>
  <c r="HU37" i="16"/>
  <c r="HY38" i="16"/>
  <c r="HM38" i="16"/>
  <c r="HA38" i="16"/>
  <c r="GO38" i="16"/>
  <c r="GC38" i="16"/>
  <c r="FQ38" i="16"/>
  <c r="FE38" i="16"/>
  <c r="ES38" i="16"/>
  <c r="EG38" i="16"/>
  <c r="DI38" i="16"/>
  <c r="DU38" i="16"/>
  <c r="CK38" i="16"/>
  <c r="CW38" i="16"/>
  <c r="BY38" i="16"/>
  <c r="BM38" i="16"/>
  <c r="BA38" i="16"/>
  <c r="IA38" i="16"/>
  <c r="HO38" i="16"/>
  <c r="HC38" i="16"/>
  <c r="GQ38" i="16"/>
  <c r="GE38" i="16"/>
  <c r="FS38" i="16"/>
  <c r="FG38" i="16"/>
  <c r="EU38" i="16"/>
  <c r="EI38" i="16"/>
  <c r="DW38" i="16"/>
  <c r="DK38" i="16"/>
  <c r="CM38" i="16"/>
  <c r="CY38" i="16"/>
  <c r="BO38" i="16"/>
  <c r="CA38" i="16"/>
  <c r="BC38" i="16"/>
  <c r="ID38" i="16"/>
  <c r="HR38" i="16"/>
  <c r="HF38" i="16"/>
  <c r="GT38" i="16"/>
  <c r="GH38" i="16"/>
  <c r="FV38" i="16"/>
  <c r="EX38" i="16"/>
  <c r="FJ38" i="16"/>
  <c r="EL38" i="16"/>
  <c r="DN38" i="16"/>
  <c r="DZ38" i="16"/>
  <c r="DB38" i="16"/>
  <c r="BR38" i="16"/>
  <c r="CD38" i="16"/>
  <c r="CP38" i="16"/>
  <c r="BF38" i="16"/>
  <c r="IG37" i="16"/>
  <c r="HX38" i="16"/>
  <c r="HL38" i="16"/>
  <c r="GZ38" i="16"/>
  <c r="GN38" i="16"/>
  <c r="GB38" i="16"/>
  <c r="FD38" i="16"/>
  <c r="FP38" i="16"/>
  <c r="ER38" i="16"/>
  <c r="EF38" i="16"/>
  <c r="DH38" i="16"/>
  <c r="DT38" i="16"/>
  <c r="CJ38" i="16"/>
  <c r="CV38" i="16"/>
  <c r="BL38" i="16"/>
  <c r="AZ38" i="16"/>
  <c r="BX38" i="16"/>
  <c r="HW38" i="16"/>
  <c r="HK38" i="16"/>
  <c r="GY38" i="16"/>
  <c r="GM38" i="16"/>
  <c r="GA38" i="16"/>
  <c r="FO38" i="16"/>
  <c r="FC38" i="16"/>
  <c r="EQ38" i="16"/>
  <c r="EE38" i="16"/>
  <c r="DG38" i="16"/>
  <c r="DS38" i="16"/>
  <c r="CU38" i="16"/>
  <c r="BK38" i="16"/>
  <c r="CI38" i="16"/>
  <c r="BW38" i="16"/>
  <c r="AY38" i="16"/>
  <c r="IE38" i="16"/>
  <c r="HS38" i="16"/>
  <c r="HG38" i="16"/>
  <c r="GI38" i="16"/>
  <c r="GU38" i="16"/>
  <c r="FW38" i="16"/>
  <c r="FK38" i="16"/>
  <c r="EY38" i="16"/>
  <c r="EM38" i="16"/>
  <c r="DO38" i="16"/>
  <c r="EA38" i="16"/>
  <c r="DC38" i="16"/>
  <c r="BS38" i="16"/>
  <c r="CE38" i="16"/>
  <c r="BG38" i="16"/>
  <c r="CQ38" i="16"/>
  <c r="FM37" i="16"/>
  <c r="CG37" i="16"/>
  <c r="BI37" i="16"/>
  <c r="DE37" i="16"/>
  <c r="AQ39" i="16"/>
  <c r="AP39" i="16"/>
  <c r="AW39" i="16"/>
  <c r="AO39" i="16"/>
  <c r="AV39" i="16"/>
  <c r="AN39" i="16"/>
  <c r="AU39" i="16"/>
  <c r="AT39" i="16"/>
  <c r="AR39" i="16"/>
  <c r="AS39" i="16"/>
  <c r="BU37" i="16"/>
  <c r="AL40" i="16"/>
  <c r="CS37" i="16"/>
  <c r="HI38" i="16" l="1"/>
  <c r="HU38" i="16"/>
  <c r="IB39" i="16"/>
  <c r="HP39" i="16"/>
  <c r="HD39" i="16"/>
  <c r="GR39" i="16"/>
  <c r="GF39" i="16"/>
  <c r="FT39" i="16"/>
  <c r="FH39" i="16"/>
  <c r="EV39" i="16"/>
  <c r="EJ39" i="16"/>
  <c r="DL39" i="16"/>
  <c r="DX39" i="16"/>
  <c r="CN39" i="16"/>
  <c r="BP39" i="16"/>
  <c r="CZ39" i="16"/>
  <c r="CB39" i="16"/>
  <c r="BD39" i="16"/>
  <c r="HY39" i="16"/>
  <c r="HM39" i="16"/>
  <c r="GO39" i="16"/>
  <c r="HA39" i="16"/>
  <c r="GC39" i="16"/>
  <c r="FE39" i="16"/>
  <c r="ES39" i="16"/>
  <c r="FQ39" i="16"/>
  <c r="EG39" i="16"/>
  <c r="DI39" i="16"/>
  <c r="CK39" i="16"/>
  <c r="DU39" i="16"/>
  <c r="CW39" i="16"/>
  <c r="BY39" i="16"/>
  <c r="BM39" i="16"/>
  <c r="BA39" i="16"/>
  <c r="IG38" i="16"/>
  <c r="HX39" i="16"/>
  <c r="HL39" i="16"/>
  <c r="GZ39" i="16"/>
  <c r="GN39" i="16"/>
  <c r="GB39" i="16"/>
  <c r="FP39" i="16"/>
  <c r="FD39" i="16"/>
  <c r="ER39" i="16"/>
  <c r="EF39" i="16"/>
  <c r="DH39" i="16"/>
  <c r="DT39" i="16"/>
  <c r="CJ39" i="16"/>
  <c r="CV39" i="16"/>
  <c r="BX39" i="16"/>
  <c r="BL39" i="16"/>
  <c r="AZ39" i="16"/>
  <c r="IA39" i="16"/>
  <c r="HO39" i="16"/>
  <c r="HC39" i="16"/>
  <c r="GQ39" i="16"/>
  <c r="GE39" i="16"/>
  <c r="FS39" i="16"/>
  <c r="FG39" i="16"/>
  <c r="EU39" i="16"/>
  <c r="EI39" i="16"/>
  <c r="DW39" i="16"/>
  <c r="DK39" i="16"/>
  <c r="CM39" i="16"/>
  <c r="BO39" i="16"/>
  <c r="CY39" i="16"/>
  <c r="CA39" i="16"/>
  <c r="BC39" i="16"/>
  <c r="HZ39" i="16"/>
  <c r="HN39" i="16"/>
  <c r="HB39" i="16"/>
  <c r="GP39" i="16"/>
  <c r="GD39" i="16"/>
  <c r="FR39" i="16"/>
  <c r="FF39" i="16"/>
  <c r="ET39" i="16"/>
  <c r="EH39" i="16"/>
  <c r="DV39" i="16"/>
  <c r="DJ39" i="16"/>
  <c r="CL39" i="16"/>
  <c r="CX39" i="16"/>
  <c r="BN39" i="16"/>
  <c r="BZ39" i="16"/>
  <c r="BB39" i="16"/>
  <c r="FM38" i="16"/>
  <c r="IC39" i="16"/>
  <c r="HQ39" i="16"/>
  <c r="HE39" i="16"/>
  <c r="GS39" i="16"/>
  <c r="GG39" i="16"/>
  <c r="FU39" i="16"/>
  <c r="EW39" i="16"/>
  <c r="FI39" i="16"/>
  <c r="EK39" i="16"/>
  <c r="DM39" i="16"/>
  <c r="DY39" i="16"/>
  <c r="DA39" i="16"/>
  <c r="CO39" i="16"/>
  <c r="BQ39" i="16"/>
  <c r="CC39" i="16"/>
  <c r="BE39" i="16"/>
  <c r="ID39" i="16"/>
  <c r="HR39" i="16"/>
  <c r="HF39" i="16"/>
  <c r="GH39" i="16"/>
  <c r="GT39" i="16"/>
  <c r="FV39" i="16"/>
  <c r="FJ39" i="16"/>
  <c r="EX39" i="16"/>
  <c r="EL39" i="16"/>
  <c r="DN39" i="16"/>
  <c r="DZ39" i="16"/>
  <c r="DB39" i="16"/>
  <c r="CP39" i="16"/>
  <c r="BR39" i="16"/>
  <c r="CD39" i="16"/>
  <c r="BF39" i="16"/>
  <c r="FY38" i="16"/>
  <c r="HW39" i="16"/>
  <c r="HK39" i="16"/>
  <c r="GY39" i="16"/>
  <c r="GM39" i="16"/>
  <c r="GA39" i="16"/>
  <c r="FO39" i="16"/>
  <c r="EQ39" i="16"/>
  <c r="FC39" i="16"/>
  <c r="EE39" i="16"/>
  <c r="DG39" i="16"/>
  <c r="DS39" i="16"/>
  <c r="CI39" i="16"/>
  <c r="CU39" i="16"/>
  <c r="BK39" i="16"/>
  <c r="BW39" i="16"/>
  <c r="AY39" i="16"/>
  <c r="GK38" i="16"/>
  <c r="IE39" i="16"/>
  <c r="HS39" i="16"/>
  <c r="HG39" i="16"/>
  <c r="GU39" i="16"/>
  <c r="GI39" i="16"/>
  <c r="FW39" i="16"/>
  <c r="FK39" i="16"/>
  <c r="EY39" i="16"/>
  <c r="EM39" i="16"/>
  <c r="DO39" i="16"/>
  <c r="EA39" i="16"/>
  <c r="CQ39" i="16"/>
  <c r="DC39" i="16"/>
  <c r="BS39" i="16"/>
  <c r="BG39" i="16"/>
  <c r="CE39" i="16"/>
  <c r="GW38" i="16"/>
  <c r="CG38" i="16"/>
  <c r="BI38" i="16"/>
  <c r="AP40" i="16"/>
  <c r="AW40" i="16"/>
  <c r="AO40" i="16"/>
  <c r="AV40" i="16"/>
  <c r="AN40" i="16"/>
  <c r="AU40" i="16"/>
  <c r="AT40" i="16"/>
  <c r="AS40" i="16"/>
  <c r="AQ40" i="16"/>
  <c r="AR40" i="16"/>
  <c r="DE38" i="16"/>
  <c r="AL41" i="16"/>
  <c r="CS38" i="16"/>
  <c r="DE39" i="16" l="1"/>
  <c r="IC40" i="16"/>
  <c r="HQ40" i="16"/>
  <c r="HE40" i="16"/>
  <c r="GS40" i="16"/>
  <c r="GG40" i="16"/>
  <c r="FU40" i="16"/>
  <c r="FI40" i="16"/>
  <c r="EW40" i="16"/>
  <c r="EK40" i="16"/>
  <c r="DM40" i="16"/>
  <c r="DY40" i="16"/>
  <c r="DA40" i="16"/>
  <c r="CO40" i="16"/>
  <c r="BQ40" i="16"/>
  <c r="CC40" i="16"/>
  <c r="BE40" i="16"/>
  <c r="HI39" i="16"/>
  <c r="HY40" i="16"/>
  <c r="HM40" i="16"/>
  <c r="HA40" i="16"/>
  <c r="GC40" i="16"/>
  <c r="GO40" i="16"/>
  <c r="FQ40" i="16"/>
  <c r="FE40" i="16"/>
  <c r="ES40" i="16"/>
  <c r="EG40" i="16"/>
  <c r="DU40" i="16"/>
  <c r="DI40" i="16"/>
  <c r="CK40" i="16"/>
  <c r="CW40" i="16"/>
  <c r="BM40" i="16"/>
  <c r="BY40" i="16"/>
  <c r="BA40" i="16"/>
  <c r="IB40" i="16"/>
  <c r="HP40" i="16"/>
  <c r="HD40" i="16"/>
  <c r="GR40" i="16"/>
  <c r="GF40" i="16"/>
  <c r="FT40" i="16"/>
  <c r="EV40" i="16"/>
  <c r="FH40" i="16"/>
  <c r="EJ40" i="16"/>
  <c r="DL40" i="16"/>
  <c r="DX40" i="16"/>
  <c r="CZ40" i="16"/>
  <c r="CN40" i="16"/>
  <c r="BP40" i="16"/>
  <c r="CB40" i="16"/>
  <c r="BD40" i="16"/>
  <c r="ID40" i="16"/>
  <c r="HR40" i="16"/>
  <c r="HF40" i="16"/>
  <c r="GT40" i="16"/>
  <c r="GH40" i="16"/>
  <c r="FV40" i="16"/>
  <c r="FJ40" i="16"/>
  <c r="EX40" i="16"/>
  <c r="EL40" i="16"/>
  <c r="DN40" i="16"/>
  <c r="DZ40" i="16"/>
  <c r="CP40" i="16"/>
  <c r="DB40" i="16"/>
  <c r="BR40" i="16"/>
  <c r="CD40" i="16"/>
  <c r="BF40" i="16"/>
  <c r="HU39" i="16"/>
  <c r="FM39" i="16"/>
  <c r="IG39" i="16"/>
  <c r="HW40" i="16"/>
  <c r="HK40" i="16"/>
  <c r="GY40" i="16"/>
  <c r="GM40" i="16"/>
  <c r="GA40" i="16"/>
  <c r="FO40" i="16"/>
  <c r="EQ40" i="16"/>
  <c r="FC40" i="16"/>
  <c r="EE40" i="16"/>
  <c r="DG40" i="16"/>
  <c r="DS40" i="16"/>
  <c r="CI40" i="16"/>
  <c r="CU40" i="16"/>
  <c r="BW40" i="16"/>
  <c r="BK40" i="16"/>
  <c r="AY40" i="16"/>
  <c r="HX40" i="16"/>
  <c r="HL40" i="16"/>
  <c r="GZ40" i="16"/>
  <c r="GN40" i="16"/>
  <c r="GB40" i="16"/>
  <c r="FP40" i="16"/>
  <c r="FD40" i="16"/>
  <c r="ER40" i="16"/>
  <c r="EF40" i="16"/>
  <c r="DH40" i="16"/>
  <c r="CJ40" i="16"/>
  <c r="CV40" i="16"/>
  <c r="DT40" i="16"/>
  <c r="BX40" i="16"/>
  <c r="AZ40" i="16"/>
  <c r="BL40" i="16"/>
  <c r="HZ40" i="16"/>
  <c r="HN40" i="16"/>
  <c r="HB40" i="16"/>
  <c r="GP40" i="16"/>
  <c r="GD40" i="16"/>
  <c r="FR40" i="16"/>
  <c r="FF40" i="16"/>
  <c r="ET40" i="16"/>
  <c r="EH40" i="16"/>
  <c r="DV40" i="16"/>
  <c r="DJ40" i="16"/>
  <c r="CL40" i="16"/>
  <c r="BN40" i="16"/>
  <c r="BZ40" i="16"/>
  <c r="CX40" i="16"/>
  <c r="BB40" i="16"/>
  <c r="GW39" i="16"/>
  <c r="IE40" i="16"/>
  <c r="HS40" i="16"/>
  <c r="HG40" i="16"/>
  <c r="GU40" i="16"/>
  <c r="GI40" i="16"/>
  <c r="FW40" i="16"/>
  <c r="FK40" i="16"/>
  <c r="EY40" i="16"/>
  <c r="DO40" i="16"/>
  <c r="EM40" i="16"/>
  <c r="EA40" i="16"/>
  <c r="CQ40" i="16"/>
  <c r="DC40" i="16"/>
  <c r="CE40" i="16"/>
  <c r="BS40" i="16"/>
  <c r="BG40" i="16"/>
  <c r="IA40" i="16"/>
  <c r="HO40" i="16"/>
  <c r="HC40" i="16"/>
  <c r="GQ40" i="16"/>
  <c r="GE40" i="16"/>
  <c r="FS40" i="16"/>
  <c r="FG40" i="16"/>
  <c r="EU40" i="16"/>
  <c r="EI40" i="16"/>
  <c r="DK40" i="16"/>
  <c r="DW40" i="16"/>
  <c r="CM40" i="16"/>
  <c r="BO40" i="16"/>
  <c r="CA40" i="16"/>
  <c r="CY40" i="16"/>
  <c r="BC40" i="16"/>
  <c r="FY39" i="16"/>
  <c r="GK39" i="16"/>
  <c r="BU39" i="16"/>
  <c r="CS39" i="16"/>
  <c r="CG39" i="16"/>
  <c r="BI39" i="16"/>
  <c r="AW41" i="16"/>
  <c r="AO41" i="16"/>
  <c r="AV41" i="16"/>
  <c r="AN41" i="16"/>
  <c r="AU41" i="16"/>
  <c r="AT41" i="16"/>
  <c r="AS41" i="16"/>
  <c r="AR41" i="16"/>
  <c r="AP41" i="16"/>
  <c r="AQ41" i="16"/>
  <c r="AL42" i="16"/>
  <c r="HY41" i="16" l="1"/>
  <c r="HM41" i="16"/>
  <c r="HA41" i="16"/>
  <c r="GO41" i="16"/>
  <c r="GC41" i="16"/>
  <c r="FQ41" i="16"/>
  <c r="FE41" i="16"/>
  <c r="ES41" i="16"/>
  <c r="EG41" i="16"/>
  <c r="DU41" i="16"/>
  <c r="CK41" i="16"/>
  <c r="DI41" i="16"/>
  <c r="BM41" i="16"/>
  <c r="BY41" i="16"/>
  <c r="CW41" i="16"/>
  <c r="BA41" i="16"/>
  <c r="HI40" i="16"/>
  <c r="IA41" i="16"/>
  <c r="HO41" i="16"/>
  <c r="HC41" i="16"/>
  <c r="GQ41" i="16"/>
  <c r="GE41" i="16"/>
  <c r="FS41" i="16"/>
  <c r="EU41" i="16"/>
  <c r="FG41" i="16"/>
  <c r="EI41" i="16"/>
  <c r="DK41" i="16"/>
  <c r="DW41" i="16"/>
  <c r="CY41" i="16"/>
  <c r="BO41" i="16"/>
  <c r="CM41" i="16"/>
  <c r="CA41" i="16"/>
  <c r="BC41" i="16"/>
  <c r="HU40" i="16"/>
  <c r="IB41" i="16"/>
  <c r="HP41" i="16"/>
  <c r="HD41" i="16"/>
  <c r="GF41" i="16"/>
  <c r="GR41" i="16"/>
  <c r="FT41" i="16"/>
  <c r="FH41" i="16"/>
  <c r="EV41" i="16"/>
  <c r="EJ41" i="16"/>
  <c r="DL41" i="16"/>
  <c r="DX41" i="16"/>
  <c r="CZ41" i="16"/>
  <c r="BP41" i="16"/>
  <c r="CN41" i="16"/>
  <c r="CB41" i="16"/>
  <c r="BD41" i="16"/>
  <c r="GW40" i="16"/>
  <c r="IC41" i="16"/>
  <c r="HQ41" i="16"/>
  <c r="HE41" i="16"/>
  <c r="GS41" i="16"/>
  <c r="GG41" i="16"/>
  <c r="FU41" i="16"/>
  <c r="FI41" i="16"/>
  <c r="EW41" i="16"/>
  <c r="EK41" i="16"/>
  <c r="DM41" i="16"/>
  <c r="DY41" i="16"/>
  <c r="CO41" i="16"/>
  <c r="DA41" i="16"/>
  <c r="BQ41" i="16"/>
  <c r="CC41" i="16"/>
  <c r="BE41" i="16"/>
  <c r="FM40" i="16"/>
  <c r="HX41" i="16"/>
  <c r="HL41" i="16"/>
  <c r="GZ41" i="16"/>
  <c r="GN41" i="16"/>
  <c r="GB41" i="16"/>
  <c r="FP41" i="16"/>
  <c r="FD41" i="16"/>
  <c r="EF41" i="16"/>
  <c r="ER41" i="16"/>
  <c r="DT41" i="16"/>
  <c r="DH41" i="16"/>
  <c r="CJ41" i="16"/>
  <c r="CV41" i="16"/>
  <c r="BL41" i="16"/>
  <c r="BX41" i="16"/>
  <c r="AZ41" i="16"/>
  <c r="HZ41" i="16"/>
  <c r="HN41" i="16"/>
  <c r="HB41" i="16"/>
  <c r="GP41" i="16"/>
  <c r="GD41" i="16"/>
  <c r="FR41" i="16"/>
  <c r="FF41" i="16"/>
  <c r="ET41" i="16"/>
  <c r="EH41" i="16"/>
  <c r="DJ41" i="16"/>
  <c r="DV41" i="16"/>
  <c r="CL41" i="16"/>
  <c r="BN41" i="16"/>
  <c r="BZ41" i="16"/>
  <c r="CX41" i="16"/>
  <c r="BB41" i="16"/>
  <c r="ID41" i="16"/>
  <c r="HR41" i="16"/>
  <c r="HF41" i="16"/>
  <c r="GT41" i="16"/>
  <c r="GH41" i="16"/>
  <c r="FV41" i="16"/>
  <c r="EX41" i="16"/>
  <c r="FJ41" i="16"/>
  <c r="EL41" i="16"/>
  <c r="DN41" i="16"/>
  <c r="DZ41" i="16"/>
  <c r="CP41" i="16"/>
  <c r="DB41" i="16"/>
  <c r="CD41" i="16"/>
  <c r="BR41" i="16"/>
  <c r="BF41" i="16"/>
  <c r="HW41" i="16"/>
  <c r="HK41" i="16"/>
  <c r="GY41" i="16"/>
  <c r="GM41" i="16"/>
  <c r="GW41" i="16" s="1"/>
  <c r="GA41" i="16"/>
  <c r="FO41" i="16"/>
  <c r="FC41" i="16"/>
  <c r="EQ41" i="16"/>
  <c r="DG41" i="16"/>
  <c r="EE41" i="16"/>
  <c r="CI41" i="16"/>
  <c r="CU41" i="16"/>
  <c r="BW41" i="16"/>
  <c r="DS41" i="16"/>
  <c r="AY41" i="16"/>
  <c r="BK41" i="16"/>
  <c r="FY40" i="16"/>
  <c r="IG40" i="16"/>
  <c r="IE41" i="16"/>
  <c r="HS41" i="16"/>
  <c r="HG41" i="16"/>
  <c r="GU41" i="16"/>
  <c r="GI41" i="16"/>
  <c r="FW41" i="16"/>
  <c r="FK41" i="16"/>
  <c r="EY41" i="16"/>
  <c r="EM41" i="16"/>
  <c r="DO41" i="16"/>
  <c r="CQ41" i="16"/>
  <c r="DC41" i="16"/>
  <c r="CE41" i="16"/>
  <c r="BS41" i="16"/>
  <c r="EA41" i="16"/>
  <c r="BG41" i="16"/>
  <c r="GK40" i="16"/>
  <c r="BU40" i="16"/>
  <c r="CG40" i="16"/>
  <c r="BI40" i="16"/>
  <c r="AU42" i="16"/>
  <c r="AT42" i="16"/>
  <c r="AS42" i="16"/>
  <c r="AR42" i="16"/>
  <c r="AQ42" i="16"/>
  <c r="AP42" i="16"/>
  <c r="AV42" i="16"/>
  <c r="AN42" i="16"/>
  <c r="AW42" i="16"/>
  <c r="AO42" i="16"/>
  <c r="AL43" i="16"/>
  <c r="DE40" i="16"/>
  <c r="CS40" i="16"/>
  <c r="IB42" i="16" l="1"/>
  <c r="HP42" i="16"/>
  <c r="HD42" i="16"/>
  <c r="GR42" i="16"/>
  <c r="GF42" i="16"/>
  <c r="FT42" i="16"/>
  <c r="FH42" i="16"/>
  <c r="EV42" i="16"/>
  <c r="EJ42" i="16"/>
  <c r="DL42" i="16"/>
  <c r="DX42" i="16"/>
  <c r="CN42" i="16"/>
  <c r="CZ42" i="16"/>
  <c r="BP42" i="16"/>
  <c r="BD42" i="16"/>
  <c r="CB42" i="16"/>
  <c r="HI41" i="16"/>
  <c r="IA42" i="16"/>
  <c r="HO42" i="16"/>
  <c r="HC42" i="16"/>
  <c r="GE42" i="16"/>
  <c r="GQ42" i="16"/>
  <c r="FS42" i="16"/>
  <c r="FG42" i="16"/>
  <c r="EU42" i="16"/>
  <c r="EI42" i="16"/>
  <c r="DK42" i="16"/>
  <c r="DW42" i="16"/>
  <c r="CY42" i="16"/>
  <c r="BO42" i="16"/>
  <c r="CA42" i="16"/>
  <c r="BC42" i="16"/>
  <c r="CM42" i="16"/>
  <c r="IC42" i="16"/>
  <c r="HQ42" i="16"/>
  <c r="HE42" i="16"/>
  <c r="GS42" i="16"/>
  <c r="GG42" i="16"/>
  <c r="FU42" i="16"/>
  <c r="EW42" i="16"/>
  <c r="FI42" i="16"/>
  <c r="EK42" i="16"/>
  <c r="DM42" i="16"/>
  <c r="DY42" i="16"/>
  <c r="CO42" i="16"/>
  <c r="DA42" i="16"/>
  <c r="CC42" i="16"/>
  <c r="BQ42" i="16"/>
  <c r="BE42" i="16"/>
  <c r="HU41" i="16"/>
  <c r="HX42" i="16"/>
  <c r="HL42" i="16"/>
  <c r="GZ42" i="16"/>
  <c r="GN42" i="16"/>
  <c r="GB42" i="16"/>
  <c r="FP42" i="16"/>
  <c r="FD42" i="16"/>
  <c r="ER42" i="16"/>
  <c r="EF42" i="16"/>
  <c r="DT42" i="16"/>
  <c r="CJ42" i="16"/>
  <c r="CV42" i="16"/>
  <c r="BL42" i="16"/>
  <c r="BX42" i="16"/>
  <c r="DH42" i="16"/>
  <c r="AZ42" i="16"/>
  <c r="ID42" i="16"/>
  <c r="HR42" i="16"/>
  <c r="HF42" i="16"/>
  <c r="GT42" i="16"/>
  <c r="GH42" i="16"/>
  <c r="FJ42" i="16"/>
  <c r="FV42" i="16"/>
  <c r="EX42" i="16"/>
  <c r="EL42" i="16"/>
  <c r="DN42" i="16"/>
  <c r="DZ42" i="16"/>
  <c r="CP42" i="16"/>
  <c r="DB42" i="16"/>
  <c r="CD42" i="16"/>
  <c r="BR42" i="16"/>
  <c r="BF42" i="16"/>
  <c r="HW42" i="16"/>
  <c r="HK42" i="16"/>
  <c r="GY42" i="16"/>
  <c r="GM42" i="16"/>
  <c r="GA42" i="16"/>
  <c r="FO42" i="16"/>
  <c r="FC42" i="16"/>
  <c r="EQ42" i="16"/>
  <c r="EE42" i="16"/>
  <c r="DS42" i="16"/>
  <c r="DG42" i="16"/>
  <c r="CI42" i="16"/>
  <c r="CU42" i="16"/>
  <c r="BK42" i="16"/>
  <c r="BW42" i="16"/>
  <c r="AY42" i="16"/>
  <c r="FM41" i="16"/>
  <c r="IE42" i="16"/>
  <c r="HS42" i="16"/>
  <c r="HG42" i="16"/>
  <c r="GU42" i="16"/>
  <c r="GI42" i="16"/>
  <c r="FW42" i="16"/>
  <c r="FK42" i="16"/>
  <c r="EY42" i="16"/>
  <c r="EM42" i="16"/>
  <c r="EA42" i="16"/>
  <c r="DO42" i="16"/>
  <c r="CQ42" i="16"/>
  <c r="DC42" i="16"/>
  <c r="BS42" i="16"/>
  <c r="CE42" i="16"/>
  <c r="BG42" i="16"/>
  <c r="HY42" i="16"/>
  <c r="HM42" i="16"/>
  <c r="HA42" i="16"/>
  <c r="GO42" i="16"/>
  <c r="GC42" i="16"/>
  <c r="FQ42" i="16"/>
  <c r="FE42" i="16"/>
  <c r="EG42" i="16"/>
  <c r="ES42" i="16"/>
  <c r="DI42" i="16"/>
  <c r="DU42" i="16"/>
  <c r="CK42" i="16"/>
  <c r="CW42" i="16"/>
  <c r="BM42" i="16"/>
  <c r="BY42" i="16"/>
  <c r="BA42" i="16"/>
  <c r="FY41" i="16"/>
  <c r="IG41" i="16"/>
  <c r="HZ42" i="16"/>
  <c r="IG42" i="16" s="1"/>
  <c r="HN42" i="16"/>
  <c r="HB42" i="16"/>
  <c r="GP42" i="16"/>
  <c r="GD42" i="16"/>
  <c r="FR42" i="16"/>
  <c r="ET42" i="16"/>
  <c r="FF42" i="16"/>
  <c r="EH42" i="16"/>
  <c r="DJ42" i="16"/>
  <c r="DV42" i="16"/>
  <c r="CX42" i="16"/>
  <c r="BN42" i="16"/>
  <c r="BZ42" i="16"/>
  <c r="CL42" i="16"/>
  <c r="BB42" i="16"/>
  <c r="GK41" i="16"/>
  <c r="AL44" i="16"/>
  <c r="BU41" i="16"/>
  <c r="CS41" i="16"/>
  <c r="BI41" i="16"/>
  <c r="CG41" i="16"/>
  <c r="DE41" i="16"/>
  <c r="AT43" i="16"/>
  <c r="AS43" i="16"/>
  <c r="AR43" i="16"/>
  <c r="AQ43" i="16"/>
  <c r="AP43" i="16"/>
  <c r="AW43" i="16"/>
  <c r="AO43" i="16"/>
  <c r="AU43" i="16"/>
  <c r="AV43" i="16"/>
  <c r="AN43" i="16"/>
  <c r="FY42" i="16" l="1"/>
  <c r="GW42" i="16"/>
  <c r="HX43" i="16"/>
  <c r="HL43" i="16"/>
  <c r="GZ43" i="16"/>
  <c r="GN43" i="16"/>
  <c r="GB43" i="16"/>
  <c r="FP43" i="16"/>
  <c r="FD43" i="16"/>
  <c r="ER43" i="16"/>
  <c r="EF43" i="16"/>
  <c r="DH43" i="16"/>
  <c r="DT43" i="16"/>
  <c r="CJ43" i="16"/>
  <c r="BL43" i="16"/>
  <c r="CV43" i="16"/>
  <c r="BX43" i="16"/>
  <c r="AZ43" i="16"/>
  <c r="GK42" i="16"/>
  <c r="HY43" i="16"/>
  <c r="HM43" i="16"/>
  <c r="HA43" i="16"/>
  <c r="GO43" i="16"/>
  <c r="GC43" i="16"/>
  <c r="FQ43" i="16"/>
  <c r="ES43" i="16"/>
  <c r="FE43" i="16"/>
  <c r="EG43" i="16"/>
  <c r="DI43" i="16"/>
  <c r="DU43" i="16"/>
  <c r="CW43" i="16"/>
  <c r="CK43" i="16"/>
  <c r="BM43" i="16"/>
  <c r="BY43" i="16"/>
  <c r="BA43" i="16"/>
  <c r="HI42" i="16"/>
  <c r="ID43" i="16"/>
  <c r="HR43" i="16"/>
  <c r="HF43" i="16"/>
  <c r="GT43" i="16"/>
  <c r="GH43" i="16"/>
  <c r="FV43" i="16"/>
  <c r="FJ43" i="16"/>
  <c r="EX43" i="16"/>
  <c r="EL43" i="16"/>
  <c r="DZ43" i="16"/>
  <c r="DN43" i="16"/>
  <c r="CP43" i="16"/>
  <c r="DB43" i="16"/>
  <c r="BR43" i="16"/>
  <c r="CD43" i="16"/>
  <c r="BF43" i="16"/>
  <c r="HU42" i="16"/>
  <c r="HZ43" i="16"/>
  <c r="HN43" i="16"/>
  <c r="HB43" i="16"/>
  <c r="GP43" i="16"/>
  <c r="GD43" i="16"/>
  <c r="FR43" i="16"/>
  <c r="FF43" i="16"/>
  <c r="ET43" i="16"/>
  <c r="EH43" i="16"/>
  <c r="DJ43" i="16"/>
  <c r="DV43" i="16"/>
  <c r="CX43" i="16"/>
  <c r="CL43" i="16"/>
  <c r="BN43" i="16"/>
  <c r="BZ43" i="16"/>
  <c r="BB43" i="16"/>
  <c r="IA43" i="16"/>
  <c r="HO43" i="16"/>
  <c r="HC43" i="16"/>
  <c r="GQ43" i="16"/>
  <c r="GE43" i="16"/>
  <c r="FS43" i="16"/>
  <c r="FG43" i="16"/>
  <c r="EI43" i="16"/>
  <c r="EU43" i="16"/>
  <c r="DK43" i="16"/>
  <c r="DW43" i="16"/>
  <c r="CM43" i="16"/>
  <c r="CY43" i="16"/>
  <c r="BO43" i="16"/>
  <c r="BC43" i="16"/>
  <c r="CA43" i="16"/>
  <c r="IB43" i="16"/>
  <c r="HP43" i="16"/>
  <c r="HD43" i="16"/>
  <c r="GR43" i="16"/>
  <c r="GF43" i="16"/>
  <c r="FT43" i="16"/>
  <c r="FH43" i="16"/>
  <c r="EV43" i="16"/>
  <c r="EJ43" i="16"/>
  <c r="DL43" i="16"/>
  <c r="DX43" i="16"/>
  <c r="CN43" i="16"/>
  <c r="CZ43" i="16"/>
  <c r="CB43" i="16"/>
  <c r="BP43" i="16"/>
  <c r="BD43" i="16"/>
  <c r="HW43" i="16"/>
  <c r="HK43" i="16"/>
  <c r="GY43" i="16"/>
  <c r="GA43" i="16"/>
  <c r="GM43" i="16"/>
  <c r="GW43" i="16" s="1"/>
  <c r="FO43" i="16"/>
  <c r="FC43" i="16"/>
  <c r="EQ43" i="16"/>
  <c r="EE43" i="16"/>
  <c r="DS43" i="16"/>
  <c r="CI43" i="16"/>
  <c r="BK43" i="16"/>
  <c r="CU43" i="16"/>
  <c r="BW43" i="16"/>
  <c r="DG43" i="16"/>
  <c r="AY43" i="16"/>
  <c r="IE43" i="16"/>
  <c r="HS43" i="16"/>
  <c r="HG43" i="16"/>
  <c r="GU43" i="16"/>
  <c r="GI43" i="16"/>
  <c r="FW43" i="16"/>
  <c r="FK43" i="16"/>
  <c r="EY43" i="16"/>
  <c r="EM43" i="16"/>
  <c r="EA43" i="16"/>
  <c r="DO43" i="16"/>
  <c r="CQ43" i="16"/>
  <c r="BS43" i="16"/>
  <c r="CE43" i="16"/>
  <c r="DC43" i="16"/>
  <c r="BG43" i="16"/>
  <c r="IC43" i="16"/>
  <c r="HQ43" i="16"/>
  <c r="HE43" i="16"/>
  <c r="GS43" i="16"/>
  <c r="GG43" i="16"/>
  <c r="FU43" i="16"/>
  <c r="FI43" i="16"/>
  <c r="EW43" i="16"/>
  <c r="EK43" i="16"/>
  <c r="DM43" i="16"/>
  <c r="DY43" i="16"/>
  <c r="CO43" i="16"/>
  <c r="DA43" i="16"/>
  <c r="CC43" i="16"/>
  <c r="BE43" i="16"/>
  <c r="BQ43" i="16"/>
  <c r="FM42" i="16"/>
  <c r="CS42" i="16"/>
  <c r="BU42" i="16"/>
  <c r="BI42" i="16"/>
  <c r="CG42" i="16"/>
  <c r="DE42" i="16"/>
  <c r="AR44" i="16"/>
  <c r="AV44" i="16"/>
  <c r="AN44" i="16"/>
  <c r="AO44" i="16"/>
  <c r="AW44" i="16"/>
  <c r="AU44" i="16"/>
  <c r="AT44" i="16"/>
  <c r="AS44" i="16"/>
  <c r="AP44" i="16"/>
  <c r="AQ44" i="16"/>
  <c r="AL45" i="16"/>
  <c r="HZ44" i="16" l="1"/>
  <c r="HN44" i="16"/>
  <c r="HB44" i="16"/>
  <c r="GP44" i="16"/>
  <c r="GD44" i="16"/>
  <c r="FR44" i="16"/>
  <c r="FF44" i="16"/>
  <c r="ET44" i="16"/>
  <c r="EH44" i="16"/>
  <c r="DJ44" i="16"/>
  <c r="DV44" i="16"/>
  <c r="CL44" i="16"/>
  <c r="CX44" i="16"/>
  <c r="BN44" i="16"/>
  <c r="BZ44" i="16"/>
  <c r="BB44" i="16"/>
  <c r="IE44" i="16"/>
  <c r="HS44" i="16"/>
  <c r="HG44" i="16"/>
  <c r="GU44" i="16"/>
  <c r="GI44" i="16"/>
  <c r="FW44" i="16"/>
  <c r="FK44" i="16"/>
  <c r="EY44" i="16"/>
  <c r="EM44" i="16"/>
  <c r="DO44" i="16"/>
  <c r="EA44" i="16"/>
  <c r="CQ44" i="16"/>
  <c r="BS44" i="16"/>
  <c r="CE44" i="16"/>
  <c r="DC44" i="16"/>
  <c r="BG44" i="16"/>
  <c r="GK43" i="16"/>
  <c r="HW44" i="16"/>
  <c r="HK44" i="16"/>
  <c r="GY44" i="16"/>
  <c r="GM44" i="16"/>
  <c r="GA44" i="16"/>
  <c r="FO44" i="16"/>
  <c r="FC44" i="16"/>
  <c r="EQ44" i="16"/>
  <c r="EE44" i="16"/>
  <c r="DG44" i="16"/>
  <c r="DS44" i="16"/>
  <c r="CI44" i="16"/>
  <c r="BK44" i="16"/>
  <c r="BW44" i="16"/>
  <c r="CU44" i="16"/>
  <c r="AY44" i="16"/>
  <c r="IA44" i="16"/>
  <c r="HO44" i="16"/>
  <c r="HC44" i="16"/>
  <c r="GQ44" i="16"/>
  <c r="GE44" i="16"/>
  <c r="FS44" i="16"/>
  <c r="FG44" i="16"/>
  <c r="EU44" i="16"/>
  <c r="DK44" i="16"/>
  <c r="EI44" i="16"/>
  <c r="DW44" i="16"/>
  <c r="CM44" i="16"/>
  <c r="CY44" i="16"/>
  <c r="CA44" i="16"/>
  <c r="BO44" i="16"/>
  <c r="BC44" i="16"/>
  <c r="HI43" i="16"/>
  <c r="HU43" i="16"/>
  <c r="HY44" i="16"/>
  <c r="HM44" i="16"/>
  <c r="HA44" i="16"/>
  <c r="GC44" i="16"/>
  <c r="GO44" i="16"/>
  <c r="FQ44" i="16"/>
  <c r="FE44" i="16"/>
  <c r="ES44" i="16"/>
  <c r="EG44" i="16"/>
  <c r="DI44" i="16"/>
  <c r="DU44" i="16"/>
  <c r="CW44" i="16"/>
  <c r="CK44" i="16"/>
  <c r="BM44" i="16"/>
  <c r="BY44" i="16"/>
  <c r="BA44" i="16"/>
  <c r="IC44" i="16"/>
  <c r="HQ44" i="16"/>
  <c r="HE44" i="16"/>
  <c r="GS44" i="16"/>
  <c r="GG44" i="16"/>
  <c r="FU44" i="16"/>
  <c r="FI44" i="16"/>
  <c r="EW44" i="16"/>
  <c r="EK44" i="16"/>
  <c r="DY44" i="16"/>
  <c r="DM44" i="16"/>
  <c r="CO44" i="16"/>
  <c r="DA44" i="16"/>
  <c r="BQ44" i="16"/>
  <c r="CC44" i="16"/>
  <c r="BE44" i="16"/>
  <c r="ID44" i="16"/>
  <c r="HR44" i="16"/>
  <c r="HF44" i="16"/>
  <c r="GT44" i="16"/>
  <c r="GH44" i="16"/>
  <c r="FV44" i="16"/>
  <c r="FJ44" i="16"/>
  <c r="EX44" i="16"/>
  <c r="EL44" i="16"/>
  <c r="DZ44" i="16"/>
  <c r="DN44" i="16"/>
  <c r="CP44" i="16"/>
  <c r="BR44" i="16"/>
  <c r="CD44" i="16"/>
  <c r="DB44" i="16"/>
  <c r="BF44" i="16"/>
  <c r="IB44" i="16"/>
  <c r="HP44" i="16"/>
  <c r="HD44" i="16"/>
  <c r="GF44" i="16"/>
  <c r="GR44" i="16"/>
  <c r="FT44" i="16"/>
  <c r="FH44" i="16"/>
  <c r="EV44" i="16"/>
  <c r="DL44" i="16"/>
  <c r="DX44" i="16"/>
  <c r="CN44" i="16"/>
  <c r="EJ44" i="16"/>
  <c r="CZ44" i="16"/>
  <c r="CB44" i="16"/>
  <c r="BD44" i="16"/>
  <c r="BP44" i="16"/>
  <c r="FM43" i="16"/>
  <c r="IG43" i="16"/>
  <c r="HX44" i="16"/>
  <c r="IG44" i="16" s="1"/>
  <c r="HL44" i="16"/>
  <c r="GZ44" i="16"/>
  <c r="GN44" i="16"/>
  <c r="GB44" i="16"/>
  <c r="FP44" i="16"/>
  <c r="ER44" i="16"/>
  <c r="FD44" i="16"/>
  <c r="EF44" i="16"/>
  <c r="DH44" i="16"/>
  <c r="DT44" i="16"/>
  <c r="CV44" i="16"/>
  <c r="CJ44" i="16"/>
  <c r="BL44" i="16"/>
  <c r="BX44" i="16"/>
  <c r="AZ44" i="16"/>
  <c r="FY43" i="16"/>
  <c r="DE43" i="16"/>
  <c r="CS43" i="16"/>
  <c r="BU43" i="16"/>
  <c r="AQ45" i="16"/>
  <c r="AU45" i="16"/>
  <c r="AS45" i="16"/>
  <c r="AR45" i="16"/>
  <c r="AP45" i="16"/>
  <c r="AO45" i="16"/>
  <c r="AN45" i="16"/>
  <c r="AW45" i="16"/>
  <c r="AT45" i="16"/>
  <c r="AV45" i="16"/>
  <c r="CG43" i="16"/>
  <c r="AL46" i="16"/>
  <c r="BI43" i="16"/>
  <c r="IA45" i="16" l="1"/>
  <c r="HO45" i="16"/>
  <c r="HC45" i="16"/>
  <c r="GQ45" i="16"/>
  <c r="GE45" i="16"/>
  <c r="FS45" i="16"/>
  <c r="FG45" i="16"/>
  <c r="EU45" i="16"/>
  <c r="EI45" i="16"/>
  <c r="DK45" i="16"/>
  <c r="CM45" i="16"/>
  <c r="DW45" i="16"/>
  <c r="CY45" i="16"/>
  <c r="CA45" i="16"/>
  <c r="BO45" i="16"/>
  <c r="BC45" i="16"/>
  <c r="FM44" i="16"/>
  <c r="HW45" i="16"/>
  <c r="HK45" i="16"/>
  <c r="GY45" i="16"/>
  <c r="GM45" i="16"/>
  <c r="GA45" i="16"/>
  <c r="FO45" i="16"/>
  <c r="EQ45" i="16"/>
  <c r="FC45" i="16"/>
  <c r="EE45" i="16"/>
  <c r="DG45" i="16"/>
  <c r="DS45" i="16"/>
  <c r="CU45" i="16"/>
  <c r="BK45" i="16"/>
  <c r="CI45" i="16"/>
  <c r="BW45" i="16"/>
  <c r="AY45" i="16"/>
  <c r="IB45" i="16"/>
  <c r="HP45" i="16"/>
  <c r="HD45" i="16"/>
  <c r="GR45" i="16"/>
  <c r="GF45" i="16"/>
  <c r="FT45" i="16"/>
  <c r="FH45" i="16"/>
  <c r="EV45" i="16"/>
  <c r="EJ45" i="16"/>
  <c r="DX45" i="16"/>
  <c r="DL45" i="16"/>
  <c r="CN45" i="16"/>
  <c r="CZ45" i="16"/>
  <c r="BP45" i="16"/>
  <c r="CB45" i="16"/>
  <c r="BD45" i="16"/>
  <c r="FY44" i="16"/>
  <c r="IC45" i="16"/>
  <c r="HQ45" i="16"/>
  <c r="HE45" i="16"/>
  <c r="GS45" i="16"/>
  <c r="GG45" i="16"/>
  <c r="FU45" i="16"/>
  <c r="FI45" i="16"/>
  <c r="EW45" i="16"/>
  <c r="EK45" i="16"/>
  <c r="DY45" i="16"/>
  <c r="DM45" i="16"/>
  <c r="CO45" i="16"/>
  <c r="DA45" i="16"/>
  <c r="BQ45" i="16"/>
  <c r="BU45" i="16" s="1"/>
  <c r="CC45" i="16"/>
  <c r="BE45" i="16"/>
  <c r="HZ45" i="16"/>
  <c r="HN45" i="16"/>
  <c r="HB45" i="16"/>
  <c r="GP45" i="16"/>
  <c r="GD45" i="16"/>
  <c r="FR45" i="16"/>
  <c r="FF45" i="16"/>
  <c r="ET45" i="16"/>
  <c r="EH45" i="16"/>
  <c r="DJ45" i="16"/>
  <c r="DV45" i="16"/>
  <c r="CL45" i="16"/>
  <c r="CX45" i="16"/>
  <c r="BZ45" i="16"/>
  <c r="BN45" i="16"/>
  <c r="BB45" i="16"/>
  <c r="GW44" i="16"/>
  <c r="GK44" i="16"/>
  <c r="HI44" i="16"/>
  <c r="IE45" i="16"/>
  <c r="HS45" i="16"/>
  <c r="HG45" i="16"/>
  <c r="GU45" i="16"/>
  <c r="GI45" i="16"/>
  <c r="FW45" i="16"/>
  <c r="EY45" i="16"/>
  <c r="FK45" i="16"/>
  <c r="EM45" i="16"/>
  <c r="DO45" i="16"/>
  <c r="EA45" i="16"/>
  <c r="DC45" i="16"/>
  <c r="BS45" i="16"/>
  <c r="CE45" i="16"/>
  <c r="CQ45" i="16"/>
  <c r="BG45" i="16"/>
  <c r="HU44" i="16"/>
  <c r="ID45" i="16"/>
  <c r="HR45" i="16"/>
  <c r="HF45" i="16"/>
  <c r="GT45" i="16"/>
  <c r="GH45" i="16"/>
  <c r="FV45" i="16"/>
  <c r="FJ45" i="16"/>
  <c r="EX45" i="16"/>
  <c r="EL45" i="16"/>
  <c r="DN45" i="16"/>
  <c r="DZ45" i="16"/>
  <c r="CP45" i="16"/>
  <c r="DB45" i="16"/>
  <c r="BR45" i="16"/>
  <c r="CD45" i="16"/>
  <c r="BF45" i="16"/>
  <c r="HX45" i="16"/>
  <c r="HL45" i="16"/>
  <c r="GZ45" i="16"/>
  <c r="GN45" i="16"/>
  <c r="GB45" i="16"/>
  <c r="FP45" i="16"/>
  <c r="FD45" i="16"/>
  <c r="ER45" i="16"/>
  <c r="EF45" i="16"/>
  <c r="DH45" i="16"/>
  <c r="DT45" i="16"/>
  <c r="CV45" i="16"/>
  <c r="BL45" i="16"/>
  <c r="CJ45" i="16"/>
  <c r="BX45" i="16"/>
  <c r="AZ45" i="16"/>
  <c r="HY45" i="16"/>
  <c r="HM45" i="16"/>
  <c r="HA45" i="16"/>
  <c r="GO45" i="16"/>
  <c r="GC45" i="16"/>
  <c r="FQ45" i="16"/>
  <c r="FE45" i="16"/>
  <c r="ES45" i="16"/>
  <c r="EG45" i="16"/>
  <c r="DI45" i="16"/>
  <c r="DU45" i="16"/>
  <c r="CK45" i="16"/>
  <c r="CW45" i="16"/>
  <c r="BM45" i="16"/>
  <c r="BY45" i="16"/>
  <c r="BA45" i="16"/>
  <c r="DE44" i="16"/>
  <c r="CG44" i="16"/>
  <c r="BU44" i="16"/>
  <c r="BI44" i="16"/>
  <c r="AP46" i="16"/>
  <c r="AT46" i="16"/>
  <c r="AW46" i="16"/>
  <c r="AV46" i="16"/>
  <c r="AU46" i="16"/>
  <c r="AS46" i="16"/>
  <c r="AR46" i="16"/>
  <c r="AQ46" i="16"/>
  <c r="AN46" i="16"/>
  <c r="AO46" i="16"/>
  <c r="CS44" i="16"/>
  <c r="AL47" i="16"/>
  <c r="CS45" i="16"/>
  <c r="HX46" i="16" l="1"/>
  <c r="HL46" i="16"/>
  <c r="GZ46" i="16"/>
  <c r="GN46" i="16"/>
  <c r="GB46" i="16"/>
  <c r="FP46" i="16"/>
  <c r="FD46" i="16"/>
  <c r="ER46" i="16"/>
  <c r="EF46" i="16"/>
  <c r="DH46" i="16"/>
  <c r="DT46" i="16"/>
  <c r="CJ46" i="16"/>
  <c r="CV46" i="16"/>
  <c r="BL46" i="16"/>
  <c r="AZ46" i="16"/>
  <c r="BX46" i="16"/>
  <c r="IC46" i="16"/>
  <c r="HQ46" i="16"/>
  <c r="HE46" i="16"/>
  <c r="GS46" i="16"/>
  <c r="GG46" i="16"/>
  <c r="FU46" i="16"/>
  <c r="FI46" i="16"/>
  <c r="EW46" i="16"/>
  <c r="EK46" i="16"/>
  <c r="DM46" i="16"/>
  <c r="DY46" i="16"/>
  <c r="CO46" i="16"/>
  <c r="BQ46" i="16"/>
  <c r="DA46" i="16"/>
  <c r="CC46" i="16"/>
  <c r="BE46" i="16"/>
  <c r="BI46" i="16" s="1"/>
  <c r="FY45" i="16"/>
  <c r="HY46" i="16"/>
  <c r="HM46" i="16"/>
  <c r="HA46" i="16"/>
  <c r="GO46" i="16"/>
  <c r="GC46" i="16"/>
  <c r="FQ46" i="16"/>
  <c r="ES46" i="16"/>
  <c r="FE46" i="16"/>
  <c r="EG46" i="16"/>
  <c r="DI46" i="16"/>
  <c r="DU46" i="16"/>
  <c r="CK46" i="16"/>
  <c r="CW46" i="16"/>
  <c r="BY46" i="16"/>
  <c r="BM46" i="16"/>
  <c r="BA46" i="16"/>
  <c r="GK45" i="16"/>
  <c r="HW46" i="16"/>
  <c r="HK46" i="16"/>
  <c r="GY46" i="16"/>
  <c r="GA46" i="16"/>
  <c r="GM46" i="16"/>
  <c r="FO46" i="16"/>
  <c r="FC46" i="16"/>
  <c r="EQ46" i="16"/>
  <c r="EE46" i="16"/>
  <c r="DG46" i="16"/>
  <c r="DS46" i="16"/>
  <c r="CU46" i="16"/>
  <c r="BK46" i="16"/>
  <c r="BW46" i="16"/>
  <c r="AY46" i="16"/>
  <c r="CI46" i="16"/>
  <c r="HZ46" i="16"/>
  <c r="HN46" i="16"/>
  <c r="GP46" i="16"/>
  <c r="HB46" i="16"/>
  <c r="FF46" i="16"/>
  <c r="FR46" i="16"/>
  <c r="ET46" i="16"/>
  <c r="GD46" i="16"/>
  <c r="EH46" i="16"/>
  <c r="DJ46" i="16"/>
  <c r="CL46" i="16"/>
  <c r="DV46" i="16"/>
  <c r="CX46" i="16"/>
  <c r="BZ46" i="16"/>
  <c r="BN46" i="16"/>
  <c r="BB46" i="16"/>
  <c r="GW45" i="16"/>
  <c r="IA46" i="16"/>
  <c r="HO46" i="16"/>
  <c r="HC46" i="16"/>
  <c r="GQ46" i="16"/>
  <c r="GE46" i="16"/>
  <c r="FS46" i="16"/>
  <c r="FG46" i="16"/>
  <c r="EU46" i="16"/>
  <c r="EI46" i="16"/>
  <c r="DW46" i="16"/>
  <c r="DK46" i="16"/>
  <c r="CM46" i="16"/>
  <c r="CY46" i="16"/>
  <c r="BO46" i="16"/>
  <c r="CA46" i="16"/>
  <c r="BC46" i="16"/>
  <c r="HI45" i="16"/>
  <c r="HU45" i="16"/>
  <c r="ID46" i="16"/>
  <c r="HR46" i="16"/>
  <c r="HF46" i="16"/>
  <c r="GT46" i="16"/>
  <c r="GH46" i="16"/>
  <c r="FV46" i="16"/>
  <c r="EX46" i="16"/>
  <c r="FJ46" i="16"/>
  <c r="EL46" i="16"/>
  <c r="DN46" i="16"/>
  <c r="DZ46" i="16"/>
  <c r="DB46" i="16"/>
  <c r="CP46" i="16"/>
  <c r="BR46" i="16"/>
  <c r="CD46" i="16"/>
  <c r="BF46" i="16"/>
  <c r="IG45" i="16"/>
  <c r="IB46" i="16"/>
  <c r="HP46" i="16"/>
  <c r="HD46" i="16"/>
  <c r="GR46" i="16"/>
  <c r="GF46" i="16"/>
  <c r="FT46" i="16"/>
  <c r="FH46" i="16"/>
  <c r="EV46" i="16"/>
  <c r="EJ46" i="16"/>
  <c r="DX46" i="16"/>
  <c r="DL46" i="16"/>
  <c r="CN46" i="16"/>
  <c r="BP46" i="16"/>
  <c r="CZ46" i="16"/>
  <c r="CB46" i="16"/>
  <c r="BD46" i="16"/>
  <c r="IE46" i="16"/>
  <c r="HS46" i="16"/>
  <c r="HG46" i="16"/>
  <c r="GI46" i="16"/>
  <c r="GU46" i="16"/>
  <c r="FW46" i="16"/>
  <c r="FK46" i="16"/>
  <c r="EY46" i="16"/>
  <c r="EM46" i="16"/>
  <c r="DO46" i="16"/>
  <c r="EA46" i="16"/>
  <c r="DC46" i="16"/>
  <c r="CQ46" i="16"/>
  <c r="BS46" i="16"/>
  <c r="CE46" i="16"/>
  <c r="BG46" i="16"/>
  <c r="FM45" i="16"/>
  <c r="CG45" i="16"/>
  <c r="BI45" i="16"/>
  <c r="AQ47" i="16"/>
  <c r="AW47" i="16"/>
  <c r="AO47" i="16"/>
  <c r="AV47" i="16"/>
  <c r="AU47" i="16"/>
  <c r="AT47" i="16"/>
  <c r="AS47" i="16"/>
  <c r="AR47" i="16"/>
  <c r="AN47" i="16"/>
  <c r="AP47" i="16"/>
  <c r="DE45" i="16"/>
  <c r="AL48" i="16"/>
  <c r="C12" i="15"/>
  <c r="HY47" i="16" l="1"/>
  <c r="HM47" i="16"/>
  <c r="HA47" i="16"/>
  <c r="GO47" i="16"/>
  <c r="GC47" i="16"/>
  <c r="FQ47" i="16"/>
  <c r="FE47" i="16"/>
  <c r="ES47" i="16"/>
  <c r="EG47" i="16"/>
  <c r="DI47" i="16"/>
  <c r="CK47" i="16"/>
  <c r="CW47" i="16"/>
  <c r="DU47" i="16"/>
  <c r="BY47" i="16"/>
  <c r="BA47" i="16"/>
  <c r="BM47" i="16"/>
  <c r="GW46" i="16"/>
  <c r="HW47" i="16"/>
  <c r="HK47" i="16"/>
  <c r="GY47" i="16"/>
  <c r="GM47" i="16"/>
  <c r="GA47" i="16"/>
  <c r="FO47" i="16"/>
  <c r="FC47" i="16"/>
  <c r="FM47" i="16" s="1"/>
  <c r="EQ47" i="16"/>
  <c r="EE47" i="16"/>
  <c r="DG47" i="16"/>
  <c r="DS47" i="16"/>
  <c r="CI47" i="16"/>
  <c r="CU47" i="16"/>
  <c r="BK47" i="16"/>
  <c r="AY47" i="16"/>
  <c r="BW47" i="16"/>
  <c r="HZ47" i="16"/>
  <c r="HN47" i="16"/>
  <c r="HB47" i="16"/>
  <c r="GD47" i="16"/>
  <c r="FR47" i="16"/>
  <c r="GP47" i="16"/>
  <c r="FF47" i="16"/>
  <c r="ET47" i="16"/>
  <c r="EH47" i="16"/>
  <c r="DV47" i="16"/>
  <c r="DJ47" i="16"/>
  <c r="CL47" i="16"/>
  <c r="CX47" i="16"/>
  <c r="BN47" i="16"/>
  <c r="BZ47" i="16"/>
  <c r="BB47" i="16"/>
  <c r="GK46" i="16"/>
  <c r="HX47" i="16"/>
  <c r="HL47" i="16"/>
  <c r="GZ47" i="16"/>
  <c r="GN47" i="16"/>
  <c r="GB47" i="16"/>
  <c r="FP47" i="16"/>
  <c r="ER47" i="16"/>
  <c r="FD47" i="16"/>
  <c r="EF47" i="16"/>
  <c r="DH47" i="16"/>
  <c r="DT47" i="16"/>
  <c r="CJ47" i="16"/>
  <c r="CV47" i="16"/>
  <c r="BX47" i="16"/>
  <c r="BL47" i="16"/>
  <c r="AZ47" i="16"/>
  <c r="HI46" i="16"/>
  <c r="HU46" i="16"/>
  <c r="FY46" i="16"/>
  <c r="IA47" i="16"/>
  <c r="HO47" i="16"/>
  <c r="HC47" i="16"/>
  <c r="GQ47" i="16"/>
  <c r="GE47" i="16"/>
  <c r="FS47" i="16"/>
  <c r="FG47" i="16"/>
  <c r="EU47" i="16"/>
  <c r="EI47" i="16"/>
  <c r="DW47" i="16"/>
  <c r="DK47" i="16"/>
  <c r="CM47" i="16"/>
  <c r="BO47" i="16"/>
  <c r="CA47" i="16"/>
  <c r="CY47" i="16"/>
  <c r="BC47" i="16"/>
  <c r="IB47" i="16"/>
  <c r="HP47" i="16"/>
  <c r="HD47" i="16"/>
  <c r="GR47" i="16"/>
  <c r="GF47" i="16"/>
  <c r="FH47" i="16"/>
  <c r="FT47" i="16"/>
  <c r="EV47" i="16"/>
  <c r="EJ47" i="16"/>
  <c r="DL47" i="16"/>
  <c r="DX47" i="16"/>
  <c r="CN47" i="16"/>
  <c r="BP47" i="16"/>
  <c r="CB47" i="16"/>
  <c r="CZ47" i="16"/>
  <c r="BD47" i="16"/>
  <c r="IC47" i="16"/>
  <c r="HQ47" i="16"/>
  <c r="HE47" i="16"/>
  <c r="GS47" i="16"/>
  <c r="GG47" i="16"/>
  <c r="FU47" i="16"/>
  <c r="EW47" i="16"/>
  <c r="FI47" i="16"/>
  <c r="EK47" i="16"/>
  <c r="DM47" i="16"/>
  <c r="DY47" i="16"/>
  <c r="DA47" i="16"/>
  <c r="CO47" i="16"/>
  <c r="BQ47" i="16"/>
  <c r="CC47" i="16"/>
  <c r="BE47" i="16"/>
  <c r="IG46" i="16"/>
  <c r="IE47" i="16"/>
  <c r="HS47" i="16"/>
  <c r="HG47" i="16"/>
  <c r="GU47" i="16"/>
  <c r="GI47" i="16"/>
  <c r="FW47" i="16"/>
  <c r="FK47" i="16"/>
  <c r="EY47" i="16"/>
  <c r="EM47" i="16"/>
  <c r="DO47" i="16"/>
  <c r="EA47" i="16"/>
  <c r="CQ47" i="16"/>
  <c r="DC47" i="16"/>
  <c r="BS47" i="16"/>
  <c r="CE47" i="16"/>
  <c r="BG47" i="16"/>
  <c r="ID47" i="16"/>
  <c r="HR47" i="16"/>
  <c r="HF47" i="16"/>
  <c r="GT47" i="16"/>
  <c r="GH47" i="16"/>
  <c r="FV47" i="16"/>
  <c r="FJ47" i="16"/>
  <c r="EX47" i="16"/>
  <c r="EL47" i="16"/>
  <c r="DN47" i="16"/>
  <c r="DZ47" i="16"/>
  <c r="DB47" i="16"/>
  <c r="CP47" i="16"/>
  <c r="BR47" i="16"/>
  <c r="CD47" i="16"/>
  <c r="BF47" i="16"/>
  <c r="FM46" i="16"/>
  <c r="CS46" i="16"/>
  <c r="DE46" i="16"/>
  <c r="BU46" i="16"/>
  <c r="AP48" i="16"/>
  <c r="AW48" i="16"/>
  <c r="AO48" i="16"/>
  <c r="AV48" i="16"/>
  <c r="AN48" i="16"/>
  <c r="AU48" i="16"/>
  <c r="AT48" i="16"/>
  <c r="AS48" i="16"/>
  <c r="AR48" i="16"/>
  <c r="AQ48" i="16"/>
  <c r="CG46" i="16"/>
  <c r="AL49" i="16"/>
  <c r="AP156" i="12"/>
  <c r="HX48" i="16" l="1"/>
  <c r="HL48" i="16"/>
  <c r="GZ48" i="16"/>
  <c r="GN48" i="16"/>
  <c r="GB48" i="16"/>
  <c r="FP48" i="16"/>
  <c r="FD48" i="16"/>
  <c r="ER48" i="16"/>
  <c r="DH48" i="16"/>
  <c r="CJ48" i="16"/>
  <c r="EF48" i="16"/>
  <c r="CV48" i="16"/>
  <c r="DT48" i="16"/>
  <c r="BX48" i="16"/>
  <c r="AZ48" i="16"/>
  <c r="BL48" i="16"/>
  <c r="FY47" i="16"/>
  <c r="IG47" i="16"/>
  <c r="GK47" i="16"/>
  <c r="IE48" i="16"/>
  <c r="HS48" i="16"/>
  <c r="HG48" i="16"/>
  <c r="GU48" i="16"/>
  <c r="GI48" i="16"/>
  <c r="FW48" i="16"/>
  <c r="EY48" i="16"/>
  <c r="FK48" i="16"/>
  <c r="EM48" i="16"/>
  <c r="DO48" i="16"/>
  <c r="EA48" i="16"/>
  <c r="CQ48" i="16"/>
  <c r="DC48" i="16"/>
  <c r="CE48" i="16"/>
  <c r="BS48" i="16"/>
  <c r="BG48" i="16"/>
  <c r="IA48" i="16"/>
  <c r="HO48" i="16"/>
  <c r="HC48" i="16"/>
  <c r="GQ48" i="16"/>
  <c r="GE48" i="16"/>
  <c r="FS48" i="16"/>
  <c r="FG48" i="16"/>
  <c r="EU48" i="16"/>
  <c r="EI48" i="16"/>
  <c r="DK48" i="16"/>
  <c r="DW48" i="16"/>
  <c r="CM48" i="16"/>
  <c r="BO48" i="16"/>
  <c r="CA48" i="16"/>
  <c r="CY48" i="16"/>
  <c r="BC48" i="16"/>
  <c r="HY48" i="16"/>
  <c r="HM48" i="16"/>
  <c r="HA48" i="16"/>
  <c r="GO48" i="16"/>
  <c r="GC48" i="16"/>
  <c r="FQ48" i="16"/>
  <c r="FE48" i="16"/>
  <c r="EG48" i="16"/>
  <c r="ES48" i="16"/>
  <c r="DU48" i="16"/>
  <c r="DI48" i="16"/>
  <c r="CK48" i="16"/>
  <c r="CW48" i="16"/>
  <c r="BM48" i="16"/>
  <c r="BY48" i="16"/>
  <c r="BA48" i="16"/>
  <c r="GW47" i="16"/>
  <c r="HI47" i="16"/>
  <c r="HU47" i="16"/>
  <c r="IB48" i="16"/>
  <c r="HP48" i="16"/>
  <c r="HD48" i="16"/>
  <c r="GF48" i="16"/>
  <c r="GR48" i="16"/>
  <c r="FT48" i="16"/>
  <c r="EV48" i="16"/>
  <c r="FH48" i="16"/>
  <c r="EJ48" i="16"/>
  <c r="DL48" i="16"/>
  <c r="DX48" i="16"/>
  <c r="CZ48" i="16"/>
  <c r="BP48" i="16"/>
  <c r="CN48" i="16"/>
  <c r="CB48" i="16"/>
  <c r="BD48" i="16"/>
  <c r="ID48" i="16"/>
  <c r="HR48" i="16"/>
  <c r="HF48" i="16"/>
  <c r="GT48" i="16"/>
  <c r="GH48" i="16"/>
  <c r="FJ48" i="16"/>
  <c r="FV48" i="16"/>
  <c r="EX48" i="16"/>
  <c r="EL48" i="16"/>
  <c r="DN48" i="16"/>
  <c r="DZ48" i="16"/>
  <c r="CP48" i="16"/>
  <c r="DB48" i="16"/>
  <c r="BR48" i="16"/>
  <c r="CD48" i="16"/>
  <c r="BF48" i="16"/>
  <c r="HZ48" i="16"/>
  <c r="HN48" i="16"/>
  <c r="HB48" i="16"/>
  <c r="GP48" i="16"/>
  <c r="GD48" i="16"/>
  <c r="FR48" i="16"/>
  <c r="FF48" i="16"/>
  <c r="ET48" i="16"/>
  <c r="EH48" i="16"/>
  <c r="DV48" i="16"/>
  <c r="CL48" i="16"/>
  <c r="DJ48" i="16"/>
  <c r="BN48" i="16"/>
  <c r="BZ48" i="16"/>
  <c r="CX48" i="16"/>
  <c r="BB48" i="16"/>
  <c r="IC48" i="16"/>
  <c r="HQ48" i="16"/>
  <c r="HE48" i="16"/>
  <c r="GS48" i="16"/>
  <c r="GG48" i="16"/>
  <c r="FU48" i="16"/>
  <c r="FI48" i="16"/>
  <c r="EW48" i="16"/>
  <c r="EK48" i="16"/>
  <c r="DM48" i="16"/>
  <c r="DY48" i="16"/>
  <c r="DA48" i="16"/>
  <c r="BQ48" i="16"/>
  <c r="CO48" i="16"/>
  <c r="CC48" i="16"/>
  <c r="BE48" i="16"/>
  <c r="HW48" i="16"/>
  <c r="HK48" i="16"/>
  <c r="HU48" i="16" s="1"/>
  <c r="GY48" i="16"/>
  <c r="GM48" i="16"/>
  <c r="GW48" i="16" s="1"/>
  <c r="GA48" i="16"/>
  <c r="FO48" i="16"/>
  <c r="FY48" i="16" s="1"/>
  <c r="FC48" i="16"/>
  <c r="EQ48" i="16"/>
  <c r="DG48" i="16"/>
  <c r="EE48" i="16"/>
  <c r="DS48" i="16"/>
  <c r="CI48" i="16"/>
  <c r="CU48" i="16"/>
  <c r="BW48" i="16"/>
  <c r="BK48" i="16"/>
  <c r="AY48" i="16"/>
  <c r="CG47" i="16"/>
  <c r="BI47" i="16"/>
  <c r="AW49" i="16"/>
  <c r="AO49" i="16"/>
  <c r="AV49" i="16"/>
  <c r="AN49" i="16"/>
  <c r="AU49" i="16"/>
  <c r="AT49" i="16"/>
  <c r="AS49" i="16"/>
  <c r="AR49" i="16"/>
  <c r="AQ49" i="16"/>
  <c r="AP49" i="16"/>
  <c r="CS47" i="16"/>
  <c r="AL50" i="16"/>
  <c r="DE47" i="16"/>
  <c r="BU47" i="16"/>
  <c r="AS15" i="12"/>
  <c r="BB15" i="12" s="1"/>
  <c r="AS16" i="12"/>
  <c r="AS17" i="12"/>
  <c r="AS18" i="12"/>
  <c r="AS19" i="12"/>
  <c r="AS20" i="12"/>
  <c r="AS21" i="12"/>
  <c r="AS22" i="12"/>
  <c r="AS23" i="12"/>
  <c r="AS24" i="12"/>
  <c r="AS25" i="12"/>
  <c r="AS26" i="12"/>
  <c r="AS27" i="12"/>
  <c r="AS28" i="12"/>
  <c r="AS29" i="12"/>
  <c r="AS30" i="12"/>
  <c r="AS31" i="12"/>
  <c r="AS32" i="12"/>
  <c r="AS33" i="12"/>
  <c r="AS34" i="12"/>
  <c r="AS52" i="12"/>
  <c r="AS69" i="12"/>
  <c r="AS70" i="12"/>
  <c r="AS71" i="12"/>
  <c r="AS72" i="12"/>
  <c r="AS73" i="12"/>
  <c r="AS74" i="12"/>
  <c r="AS75" i="12"/>
  <c r="AS76" i="12"/>
  <c r="AS77" i="12"/>
  <c r="AS78" i="12"/>
  <c r="AS79" i="12"/>
  <c r="AS80" i="12"/>
  <c r="AS81" i="12"/>
  <c r="AS82" i="12"/>
  <c r="AS83" i="12"/>
  <c r="AS84" i="12"/>
  <c r="AS85" i="12"/>
  <c r="AS86" i="12"/>
  <c r="AS87" i="12"/>
  <c r="AS88" i="12"/>
  <c r="AS89" i="12"/>
  <c r="AS90" i="12"/>
  <c r="AS91" i="12"/>
  <c r="AS92" i="12"/>
  <c r="AS93" i="12"/>
  <c r="AS94" i="12"/>
  <c r="AS95" i="12"/>
  <c r="AS96" i="12"/>
  <c r="AS97" i="12"/>
  <c r="AS98" i="12"/>
  <c r="AS99" i="12"/>
  <c r="AS100" i="12"/>
  <c r="AS101" i="12"/>
  <c r="AS102" i="12"/>
  <c r="AS103" i="12"/>
  <c r="AS104" i="12"/>
  <c r="AS105" i="12"/>
  <c r="AS106" i="12"/>
  <c r="AS107" i="12"/>
  <c r="AS108" i="12"/>
  <c r="AS109" i="12"/>
  <c r="AS110" i="12"/>
  <c r="AS111" i="12"/>
  <c r="AS112" i="12"/>
  <c r="AS113" i="12"/>
  <c r="AS114" i="12"/>
  <c r="AS115" i="12"/>
  <c r="AS116" i="12"/>
  <c r="AS117" i="12"/>
  <c r="AS118" i="12"/>
  <c r="AS119" i="12"/>
  <c r="AS120" i="12"/>
  <c r="AS121" i="12"/>
  <c r="AS122" i="12"/>
  <c r="AS123" i="12"/>
  <c r="AS124" i="12"/>
  <c r="AS125" i="12"/>
  <c r="AS126" i="12"/>
  <c r="AS127" i="12"/>
  <c r="AS128" i="12"/>
  <c r="AS129" i="12"/>
  <c r="AS130" i="12"/>
  <c r="AS131" i="12"/>
  <c r="AS132" i="12"/>
  <c r="AS133" i="12"/>
  <c r="AS134" i="12"/>
  <c r="AS135" i="12"/>
  <c r="AS136" i="12"/>
  <c r="AS137" i="12"/>
  <c r="AS138" i="12"/>
  <c r="AS139" i="12"/>
  <c r="AS140" i="12"/>
  <c r="AS141" i="12"/>
  <c r="AS142" i="12"/>
  <c r="AS143" i="12"/>
  <c r="AS144" i="12"/>
  <c r="AS145" i="12"/>
  <c r="AS146" i="12"/>
  <c r="AS147" i="12"/>
  <c r="AS148" i="12"/>
  <c r="BE15" i="12"/>
  <c r="BE16" i="12"/>
  <c r="BE17" i="12"/>
  <c r="BE18" i="12"/>
  <c r="BE19" i="12"/>
  <c r="BE20" i="12"/>
  <c r="BE21" i="12"/>
  <c r="BE22" i="12"/>
  <c r="BE23" i="12"/>
  <c r="BE24" i="12"/>
  <c r="BE25" i="12"/>
  <c r="BE26" i="12"/>
  <c r="BE27" i="12"/>
  <c r="BE28" i="12"/>
  <c r="BE29" i="12"/>
  <c r="BE30" i="12"/>
  <c r="BE31" i="12"/>
  <c r="BE32" i="12"/>
  <c r="BE33" i="12"/>
  <c r="BE34" i="12"/>
  <c r="BE52" i="12"/>
  <c r="BE69" i="12"/>
  <c r="BE70" i="12"/>
  <c r="BE71" i="12"/>
  <c r="BE72" i="12"/>
  <c r="BE73" i="12"/>
  <c r="BE74" i="12"/>
  <c r="BE75" i="12"/>
  <c r="BE76" i="12"/>
  <c r="BE77" i="12"/>
  <c r="BE78" i="12"/>
  <c r="BE79" i="12"/>
  <c r="BE80" i="12"/>
  <c r="BE81" i="12"/>
  <c r="BE82" i="12"/>
  <c r="BE83" i="12"/>
  <c r="BE84" i="12"/>
  <c r="BE85" i="12"/>
  <c r="BE86" i="12"/>
  <c r="BE87" i="12"/>
  <c r="BE88" i="12"/>
  <c r="BE89" i="12"/>
  <c r="BE90" i="12"/>
  <c r="BE91" i="12"/>
  <c r="BE92" i="12"/>
  <c r="BE93" i="12"/>
  <c r="BE94" i="12"/>
  <c r="BE95" i="12"/>
  <c r="BE96" i="12"/>
  <c r="BE97" i="12"/>
  <c r="BE98" i="12"/>
  <c r="BE99" i="12"/>
  <c r="BE100" i="12"/>
  <c r="BE101" i="12"/>
  <c r="BE102" i="12"/>
  <c r="BE103" i="12"/>
  <c r="BE104" i="12"/>
  <c r="BE105" i="12"/>
  <c r="BE106" i="12"/>
  <c r="BE107" i="12"/>
  <c r="BE108" i="12"/>
  <c r="BE109" i="12"/>
  <c r="BE110" i="12"/>
  <c r="BE111" i="12"/>
  <c r="BE112" i="12"/>
  <c r="BE113" i="12"/>
  <c r="BE114" i="12"/>
  <c r="BE115" i="12"/>
  <c r="BE116" i="12"/>
  <c r="BE117" i="12"/>
  <c r="BE118" i="12"/>
  <c r="BE119" i="12"/>
  <c r="BE120" i="12"/>
  <c r="BE121" i="12"/>
  <c r="BE122" i="12"/>
  <c r="BE123" i="12"/>
  <c r="BE124" i="12"/>
  <c r="BE125" i="12"/>
  <c r="BE126" i="12"/>
  <c r="BE127" i="12"/>
  <c r="BE128" i="12"/>
  <c r="BE129" i="12"/>
  <c r="BE130" i="12"/>
  <c r="BE131" i="12"/>
  <c r="BE132" i="12"/>
  <c r="BE133" i="12"/>
  <c r="BE134" i="12"/>
  <c r="BE135" i="12"/>
  <c r="BE136" i="12"/>
  <c r="BE137" i="12"/>
  <c r="BE138" i="12"/>
  <c r="BE139" i="12"/>
  <c r="BE140" i="12"/>
  <c r="BE141" i="12"/>
  <c r="BE142" i="12"/>
  <c r="BE143" i="12"/>
  <c r="BE144" i="12"/>
  <c r="BE145" i="12"/>
  <c r="BE146" i="12"/>
  <c r="BE147" i="12"/>
  <c r="BE148" i="12"/>
  <c r="BQ15" i="12"/>
  <c r="BQ16" i="12"/>
  <c r="BQ17" i="12"/>
  <c r="BQ18" i="12"/>
  <c r="BQ19" i="12"/>
  <c r="BQ20" i="12"/>
  <c r="BQ21" i="12"/>
  <c r="BQ22" i="12"/>
  <c r="BQ23" i="12"/>
  <c r="BQ24" i="12"/>
  <c r="BQ25" i="12"/>
  <c r="BQ26" i="12"/>
  <c r="BQ27" i="12"/>
  <c r="BQ28" i="12"/>
  <c r="BQ29" i="12"/>
  <c r="BQ30" i="12"/>
  <c r="BQ31" i="12"/>
  <c r="BQ32" i="12"/>
  <c r="BQ33" i="12"/>
  <c r="BQ34" i="12"/>
  <c r="BQ42" i="12"/>
  <c r="BQ52" i="12"/>
  <c r="BQ69" i="12"/>
  <c r="BQ70" i="12"/>
  <c r="BQ71" i="12"/>
  <c r="BQ72" i="12"/>
  <c r="BQ73" i="12"/>
  <c r="BQ74" i="12"/>
  <c r="BQ75" i="12"/>
  <c r="BQ76" i="12"/>
  <c r="BQ77" i="12"/>
  <c r="BQ78" i="12"/>
  <c r="BQ79" i="12"/>
  <c r="BQ80" i="12"/>
  <c r="BQ81" i="12"/>
  <c r="BQ82" i="12"/>
  <c r="BQ83" i="12"/>
  <c r="BQ84" i="12"/>
  <c r="BQ85" i="12"/>
  <c r="BQ86" i="12"/>
  <c r="BQ87" i="12"/>
  <c r="BQ88" i="12"/>
  <c r="BQ89" i="12"/>
  <c r="BQ90" i="12"/>
  <c r="BQ91" i="12"/>
  <c r="BQ92" i="12"/>
  <c r="BQ93" i="12"/>
  <c r="BQ94" i="12"/>
  <c r="BQ95" i="12"/>
  <c r="BQ96" i="12"/>
  <c r="BQ97" i="12"/>
  <c r="BQ98" i="12"/>
  <c r="BQ99" i="12"/>
  <c r="BQ100" i="12"/>
  <c r="BQ101" i="12"/>
  <c r="BQ102" i="12"/>
  <c r="BQ103" i="12"/>
  <c r="BQ104" i="12"/>
  <c r="BQ105" i="12"/>
  <c r="BQ106" i="12"/>
  <c r="BQ107" i="12"/>
  <c r="BQ108" i="12"/>
  <c r="BQ109" i="12"/>
  <c r="BQ110" i="12"/>
  <c r="BQ111" i="12"/>
  <c r="BQ112" i="12"/>
  <c r="BQ113" i="12"/>
  <c r="BQ114" i="12"/>
  <c r="BQ115" i="12"/>
  <c r="BQ116" i="12"/>
  <c r="BQ117" i="12"/>
  <c r="BQ118" i="12"/>
  <c r="BQ119" i="12"/>
  <c r="BQ120" i="12"/>
  <c r="BQ121" i="12"/>
  <c r="BQ122" i="12"/>
  <c r="BQ123" i="12"/>
  <c r="BQ124" i="12"/>
  <c r="BQ125" i="12"/>
  <c r="BQ126" i="12"/>
  <c r="BQ127" i="12"/>
  <c r="BQ128" i="12"/>
  <c r="BQ129" i="12"/>
  <c r="BQ130" i="12"/>
  <c r="BQ131" i="12"/>
  <c r="BQ132" i="12"/>
  <c r="BQ133" i="12"/>
  <c r="BQ134" i="12"/>
  <c r="BQ135" i="12"/>
  <c r="BQ136" i="12"/>
  <c r="BQ137" i="12"/>
  <c r="BQ138" i="12"/>
  <c r="BQ139" i="12"/>
  <c r="BQ140" i="12"/>
  <c r="BQ141" i="12"/>
  <c r="BQ142" i="12"/>
  <c r="BQ143" i="12"/>
  <c r="BQ144" i="12"/>
  <c r="BQ145" i="12"/>
  <c r="BQ146" i="12"/>
  <c r="BQ147" i="12"/>
  <c r="BQ148" i="12"/>
  <c r="BE14" i="12"/>
  <c r="BQ14" i="12"/>
  <c r="CC148" i="12"/>
  <c r="CC147" i="12"/>
  <c r="CC146" i="12"/>
  <c r="CC145" i="12"/>
  <c r="CC144" i="12"/>
  <c r="CC143" i="12"/>
  <c r="CC142" i="12"/>
  <c r="CC141" i="12"/>
  <c r="CC140" i="12"/>
  <c r="CC139" i="12"/>
  <c r="CC138" i="12"/>
  <c r="CC137" i="12"/>
  <c r="CC136" i="12"/>
  <c r="CC135" i="12"/>
  <c r="CC134" i="12"/>
  <c r="CC133" i="12"/>
  <c r="CC132" i="12"/>
  <c r="CC131" i="12"/>
  <c r="CC130" i="12"/>
  <c r="CC129" i="12"/>
  <c r="CC128" i="12"/>
  <c r="CC127" i="12"/>
  <c r="CC126" i="12"/>
  <c r="CC125" i="12"/>
  <c r="CC124" i="12"/>
  <c r="CC123" i="12"/>
  <c r="CC122" i="12"/>
  <c r="CC121" i="12"/>
  <c r="CC120" i="12"/>
  <c r="CC119" i="12"/>
  <c r="CC118" i="12"/>
  <c r="CC117" i="12"/>
  <c r="CC116" i="12"/>
  <c r="CC115" i="12"/>
  <c r="CC114" i="12"/>
  <c r="CC113" i="12"/>
  <c r="CC112" i="12"/>
  <c r="CC111" i="12"/>
  <c r="CC110" i="12"/>
  <c r="CC109" i="12"/>
  <c r="CC108" i="12"/>
  <c r="CC107" i="12"/>
  <c r="CC106" i="12"/>
  <c r="CC105" i="12"/>
  <c r="CC104" i="12"/>
  <c r="CC103" i="12"/>
  <c r="CC102" i="12"/>
  <c r="CC101" i="12"/>
  <c r="CC100" i="12"/>
  <c r="CC99" i="12"/>
  <c r="CC98" i="12"/>
  <c r="CC97" i="12"/>
  <c r="CC96" i="12"/>
  <c r="CC95" i="12"/>
  <c r="CC94" i="12"/>
  <c r="CC93" i="12"/>
  <c r="CC92" i="12"/>
  <c r="CC91" i="12"/>
  <c r="CC90" i="12"/>
  <c r="CC89" i="12"/>
  <c r="CC88" i="12"/>
  <c r="CC87" i="12"/>
  <c r="CC86" i="12"/>
  <c r="CC85" i="12"/>
  <c r="CC84" i="12"/>
  <c r="CC83" i="12"/>
  <c r="CC82" i="12"/>
  <c r="CC81" i="12"/>
  <c r="CC80" i="12"/>
  <c r="CC79" i="12"/>
  <c r="CC78" i="12"/>
  <c r="CC77" i="12"/>
  <c r="CC76" i="12"/>
  <c r="CC75" i="12"/>
  <c r="CC74" i="12"/>
  <c r="CC73" i="12"/>
  <c r="CC72" i="12"/>
  <c r="CC71" i="12"/>
  <c r="CC70" i="12"/>
  <c r="CC69" i="12"/>
  <c r="CC52" i="12"/>
  <c r="CC34" i="12"/>
  <c r="CC33" i="12"/>
  <c r="CC32" i="12"/>
  <c r="CC31" i="12"/>
  <c r="CC30" i="12"/>
  <c r="CC29" i="12"/>
  <c r="CC28" i="12"/>
  <c r="CC27" i="12"/>
  <c r="CC26" i="12"/>
  <c r="CC25" i="12"/>
  <c r="CC24" i="12"/>
  <c r="CC23" i="12"/>
  <c r="CC22" i="12"/>
  <c r="CC21" i="12"/>
  <c r="CC20" i="12"/>
  <c r="CC19" i="12"/>
  <c r="CC18" i="12"/>
  <c r="CC17" i="12"/>
  <c r="CC16" i="12"/>
  <c r="CC15" i="12"/>
  <c r="CC14" i="12"/>
  <c r="CO148" i="12"/>
  <c r="CO147" i="12"/>
  <c r="CO146" i="12"/>
  <c r="CO145" i="12"/>
  <c r="CO144" i="12"/>
  <c r="CO143" i="12"/>
  <c r="CO142" i="12"/>
  <c r="CO141" i="12"/>
  <c r="CO140" i="12"/>
  <c r="CO139" i="12"/>
  <c r="CO138" i="12"/>
  <c r="CO137" i="12"/>
  <c r="CO136" i="12"/>
  <c r="CO135" i="12"/>
  <c r="CO134" i="12"/>
  <c r="CO133" i="12"/>
  <c r="CO132" i="12"/>
  <c r="CO131" i="12"/>
  <c r="CO130" i="12"/>
  <c r="CO129" i="12"/>
  <c r="CO128" i="12"/>
  <c r="CO127" i="12"/>
  <c r="CO126" i="12"/>
  <c r="CO125" i="12"/>
  <c r="CO124" i="12"/>
  <c r="CO123" i="12"/>
  <c r="CO122" i="12"/>
  <c r="CO121" i="12"/>
  <c r="CO120" i="12"/>
  <c r="CO119" i="12"/>
  <c r="CO118" i="12"/>
  <c r="CO117" i="12"/>
  <c r="CO116" i="12"/>
  <c r="CO115" i="12"/>
  <c r="CO114" i="12"/>
  <c r="CO113" i="12"/>
  <c r="CO112" i="12"/>
  <c r="CO111" i="12"/>
  <c r="CO110" i="12"/>
  <c r="CO109" i="12"/>
  <c r="CO108" i="12"/>
  <c r="CO107" i="12"/>
  <c r="CO106" i="12"/>
  <c r="CO105" i="12"/>
  <c r="CO104" i="12"/>
  <c r="CO103" i="12"/>
  <c r="CO102" i="12"/>
  <c r="CO101" i="12"/>
  <c r="CO100" i="12"/>
  <c r="CO99" i="12"/>
  <c r="CO98" i="12"/>
  <c r="CO97" i="12"/>
  <c r="CO96" i="12"/>
  <c r="CO95" i="12"/>
  <c r="CO94" i="12"/>
  <c r="CO93" i="12"/>
  <c r="CO92" i="12"/>
  <c r="CO91" i="12"/>
  <c r="CO90" i="12"/>
  <c r="CO89" i="12"/>
  <c r="CO88" i="12"/>
  <c r="CO87" i="12"/>
  <c r="CO86" i="12"/>
  <c r="CO85" i="12"/>
  <c r="CO84" i="12"/>
  <c r="CO83" i="12"/>
  <c r="CO82" i="12"/>
  <c r="CO81" i="12"/>
  <c r="CO80" i="12"/>
  <c r="CO79" i="12"/>
  <c r="CO78" i="12"/>
  <c r="CO77" i="12"/>
  <c r="CO76" i="12"/>
  <c r="CO75" i="12"/>
  <c r="CO74" i="12"/>
  <c r="CO73" i="12"/>
  <c r="CO72" i="12"/>
  <c r="CO71" i="12"/>
  <c r="CO70" i="12"/>
  <c r="CO69" i="12"/>
  <c r="CO52" i="12"/>
  <c r="CO34" i="12"/>
  <c r="CO33" i="12"/>
  <c r="CO32" i="12"/>
  <c r="CO31" i="12"/>
  <c r="CO30" i="12"/>
  <c r="CO29" i="12"/>
  <c r="CO28" i="12"/>
  <c r="CO27" i="12"/>
  <c r="CO26" i="12"/>
  <c r="CO25" i="12"/>
  <c r="CO24" i="12"/>
  <c r="CO23" i="12"/>
  <c r="CO22" i="12"/>
  <c r="CO21" i="12"/>
  <c r="CO20" i="12"/>
  <c r="CO19" i="12"/>
  <c r="CO18" i="12"/>
  <c r="CO17" i="12"/>
  <c r="CO16" i="12"/>
  <c r="CO15" i="12"/>
  <c r="CV15" i="12" s="1"/>
  <c r="CO14" i="12"/>
  <c r="AS14" i="12"/>
  <c r="CI15" i="12"/>
  <c r="BZ15" i="12"/>
  <c r="AF42" i="12"/>
  <c r="BE42" i="12" s="1"/>
  <c r="AF60" i="12"/>
  <c r="BQ60" i="12" s="1"/>
  <c r="BX15" i="12"/>
  <c r="AM15" i="12"/>
  <c r="AN15" i="12"/>
  <c r="AO15" i="12"/>
  <c r="AK15" i="12"/>
  <c r="AL15" i="12"/>
  <c r="AH15" i="12"/>
  <c r="AI15" i="12"/>
  <c r="AJ15" i="12"/>
  <c r="AG15" i="12"/>
  <c r="FM48" i="16" l="1"/>
  <c r="HI48" i="16"/>
  <c r="IC49" i="16"/>
  <c r="HQ49" i="16"/>
  <c r="HE49" i="16"/>
  <c r="GS49" i="16"/>
  <c r="GG49" i="16"/>
  <c r="FU49" i="16"/>
  <c r="FI49" i="16"/>
  <c r="EW49" i="16"/>
  <c r="EK49" i="16"/>
  <c r="DM49" i="16"/>
  <c r="DY49" i="16"/>
  <c r="CO49" i="16"/>
  <c r="DA49" i="16"/>
  <c r="BQ49" i="16"/>
  <c r="BE49" i="16"/>
  <c r="CC49" i="16"/>
  <c r="IG48" i="16"/>
  <c r="ID49" i="16"/>
  <c r="HR49" i="16"/>
  <c r="HF49" i="16"/>
  <c r="GT49" i="16"/>
  <c r="GH49" i="16"/>
  <c r="FV49" i="16"/>
  <c r="EX49" i="16"/>
  <c r="FJ49" i="16"/>
  <c r="EL49" i="16"/>
  <c r="DN49" i="16"/>
  <c r="DZ49" i="16"/>
  <c r="CP49" i="16"/>
  <c r="DB49" i="16"/>
  <c r="CD49" i="16"/>
  <c r="BR49" i="16"/>
  <c r="BF49" i="16"/>
  <c r="IB49" i="16"/>
  <c r="HP49" i="16"/>
  <c r="HD49" i="16"/>
  <c r="GF49" i="16"/>
  <c r="GR49" i="16"/>
  <c r="FT49" i="16"/>
  <c r="FH49" i="16"/>
  <c r="EV49" i="16"/>
  <c r="EJ49" i="16"/>
  <c r="DL49" i="16"/>
  <c r="DX49" i="16"/>
  <c r="CZ49" i="16"/>
  <c r="BP49" i="16"/>
  <c r="CB49" i="16"/>
  <c r="CN49" i="16"/>
  <c r="BD49" i="16"/>
  <c r="HW49" i="16"/>
  <c r="HK49" i="16"/>
  <c r="GY49" i="16"/>
  <c r="GM49" i="16"/>
  <c r="GA49" i="16"/>
  <c r="FO49" i="16"/>
  <c r="FC49" i="16"/>
  <c r="EQ49" i="16"/>
  <c r="EE49" i="16"/>
  <c r="DG49" i="16"/>
  <c r="CI49" i="16"/>
  <c r="CU49" i="16"/>
  <c r="DS49" i="16"/>
  <c r="BW49" i="16"/>
  <c r="BK49" i="16"/>
  <c r="AY49" i="16"/>
  <c r="IE49" i="16"/>
  <c r="HS49" i="16"/>
  <c r="HG49" i="16"/>
  <c r="GU49" i="16"/>
  <c r="GI49" i="16"/>
  <c r="FW49" i="16"/>
  <c r="FK49" i="16"/>
  <c r="EY49" i="16"/>
  <c r="EM49" i="16"/>
  <c r="DO49" i="16"/>
  <c r="EA49" i="16"/>
  <c r="CQ49" i="16"/>
  <c r="DC49" i="16"/>
  <c r="CE49" i="16"/>
  <c r="BS49" i="16"/>
  <c r="BG49" i="16"/>
  <c r="HY49" i="16"/>
  <c r="HM49" i="16"/>
  <c r="HA49" i="16"/>
  <c r="GO49" i="16"/>
  <c r="GC49" i="16"/>
  <c r="FQ49" i="16"/>
  <c r="FE49" i="16"/>
  <c r="ES49" i="16"/>
  <c r="EG49" i="16"/>
  <c r="DU49" i="16"/>
  <c r="CK49" i="16"/>
  <c r="CW49" i="16"/>
  <c r="BM49" i="16"/>
  <c r="BY49" i="16"/>
  <c r="DI49" i="16"/>
  <c r="BA49" i="16"/>
  <c r="HX49" i="16"/>
  <c r="HL49" i="16"/>
  <c r="GZ49" i="16"/>
  <c r="GN49" i="16"/>
  <c r="GB49" i="16"/>
  <c r="FP49" i="16"/>
  <c r="FD49" i="16"/>
  <c r="ER49" i="16"/>
  <c r="EF49" i="16"/>
  <c r="DT49" i="16"/>
  <c r="DH49" i="16"/>
  <c r="CJ49" i="16"/>
  <c r="CV49" i="16"/>
  <c r="BL49" i="16"/>
  <c r="BX49" i="16"/>
  <c r="AZ49" i="16"/>
  <c r="GK48" i="16"/>
  <c r="HZ49" i="16"/>
  <c r="HN49" i="16"/>
  <c r="HB49" i="16"/>
  <c r="GP49" i="16"/>
  <c r="GD49" i="16"/>
  <c r="FR49" i="16"/>
  <c r="FF49" i="16"/>
  <c r="EH49" i="16"/>
  <c r="ET49" i="16"/>
  <c r="DJ49" i="16"/>
  <c r="DV49" i="16"/>
  <c r="CL49" i="16"/>
  <c r="CX49" i="16"/>
  <c r="BN49" i="16"/>
  <c r="BZ49" i="16"/>
  <c r="BB49" i="16"/>
  <c r="IA49" i="16"/>
  <c r="IG49" i="16" s="1"/>
  <c r="HO49" i="16"/>
  <c r="HC49" i="16"/>
  <c r="GQ49" i="16"/>
  <c r="GE49" i="16"/>
  <c r="FS49" i="16"/>
  <c r="EU49" i="16"/>
  <c r="FG49" i="16"/>
  <c r="EI49" i="16"/>
  <c r="DK49" i="16"/>
  <c r="DW49" i="16"/>
  <c r="CY49" i="16"/>
  <c r="BO49" i="16"/>
  <c r="CA49" i="16"/>
  <c r="CM49" i="16"/>
  <c r="BC49" i="16"/>
  <c r="AL51" i="16"/>
  <c r="CG48" i="16"/>
  <c r="BI48" i="16"/>
  <c r="DE48" i="16"/>
  <c r="BU48" i="16"/>
  <c r="CS48" i="16"/>
  <c r="AV50" i="16"/>
  <c r="AN50" i="16"/>
  <c r="AU50" i="16"/>
  <c r="AT50" i="16"/>
  <c r="AS50" i="16"/>
  <c r="AR50" i="16"/>
  <c r="AQ50" i="16"/>
  <c r="AP50" i="16"/>
  <c r="AW50" i="16"/>
  <c r="AO50" i="16"/>
  <c r="CC42" i="12"/>
  <c r="CO42" i="12"/>
  <c r="AS60" i="12"/>
  <c r="CC60" i="12"/>
  <c r="CO60" i="12"/>
  <c r="BE60" i="12"/>
  <c r="AS42" i="12"/>
  <c r="BV15" i="12"/>
  <c r="BY15" i="12"/>
  <c r="BW15" i="12"/>
  <c r="AP15" i="12"/>
  <c r="BT15" i="12"/>
  <c r="BR15" i="12"/>
  <c r="CP15" i="12"/>
  <c r="CT15" i="12"/>
  <c r="CX15" i="12"/>
  <c r="CS15" i="12"/>
  <c r="CQ15" i="12"/>
  <c r="CU15" i="12"/>
  <c r="CW15" i="12"/>
  <c r="CR15" i="12"/>
  <c r="CF15" i="12"/>
  <c r="CJ15" i="12"/>
  <c r="CG15" i="12"/>
  <c r="CD15" i="12"/>
  <c r="CH15" i="12"/>
  <c r="CL15" i="12"/>
  <c r="CK15" i="12"/>
  <c r="CE15" i="12"/>
  <c r="BS15" i="12"/>
  <c r="BU15" i="12"/>
  <c r="AT15" i="12"/>
  <c r="AY15" i="12"/>
  <c r="AU15" i="12"/>
  <c r="BA15" i="12"/>
  <c r="AW15" i="12"/>
  <c r="AZ15" i="12"/>
  <c r="AV15" i="12"/>
  <c r="AX15" i="12"/>
  <c r="BG15" i="12"/>
  <c r="BK15" i="12"/>
  <c r="BM15" i="12"/>
  <c r="BF15" i="12"/>
  <c r="BJ15" i="12"/>
  <c r="BN15" i="12"/>
  <c r="BH15" i="12"/>
  <c r="BL15" i="12"/>
  <c r="BI15" i="12"/>
  <c r="HX50" i="16" l="1"/>
  <c r="HL50" i="16"/>
  <c r="GN50" i="16"/>
  <c r="GZ50" i="16"/>
  <c r="GB50" i="16"/>
  <c r="FP50" i="16"/>
  <c r="FD50" i="16"/>
  <c r="ER50" i="16"/>
  <c r="EF50" i="16"/>
  <c r="DT50" i="16"/>
  <c r="CJ50" i="16"/>
  <c r="BL50" i="16"/>
  <c r="CV50" i="16"/>
  <c r="BX50" i="16"/>
  <c r="AZ50" i="16"/>
  <c r="DH50" i="16"/>
  <c r="HW50" i="16"/>
  <c r="HK50" i="16"/>
  <c r="GY50" i="16"/>
  <c r="GM50" i="16"/>
  <c r="GA50" i="16"/>
  <c r="FO50" i="16"/>
  <c r="FC50" i="16"/>
  <c r="EQ50" i="16"/>
  <c r="EE50" i="16"/>
  <c r="DS50" i="16"/>
  <c r="DG50" i="16"/>
  <c r="CI50" i="16"/>
  <c r="CU50" i="16"/>
  <c r="BK50" i="16"/>
  <c r="BW50" i="16"/>
  <c r="AY50" i="16"/>
  <c r="FY49" i="16"/>
  <c r="IE50" i="16"/>
  <c r="HS50" i="16"/>
  <c r="HG50" i="16"/>
  <c r="GI50" i="16"/>
  <c r="GU50" i="16"/>
  <c r="FW50" i="16"/>
  <c r="FK50" i="16"/>
  <c r="EY50" i="16"/>
  <c r="EM50" i="16"/>
  <c r="EA50" i="16"/>
  <c r="DO50" i="16"/>
  <c r="CQ50" i="16"/>
  <c r="DC50" i="16"/>
  <c r="BS50" i="16"/>
  <c r="CE50" i="16"/>
  <c r="BG50" i="16"/>
  <c r="GK49" i="16"/>
  <c r="GW49" i="16"/>
  <c r="FM49" i="16"/>
  <c r="HY50" i="16"/>
  <c r="HM50" i="16"/>
  <c r="HA50" i="16"/>
  <c r="GO50" i="16"/>
  <c r="GC50" i="16"/>
  <c r="FQ50" i="16"/>
  <c r="FE50" i="16"/>
  <c r="ES50" i="16"/>
  <c r="EG50" i="16"/>
  <c r="DI50" i="16"/>
  <c r="DU50" i="16"/>
  <c r="CK50" i="16"/>
  <c r="BM50" i="16"/>
  <c r="CW50" i="16"/>
  <c r="BY50" i="16"/>
  <c r="BA50" i="16"/>
  <c r="HI49" i="16"/>
  <c r="HU49" i="16"/>
  <c r="IC50" i="16"/>
  <c r="HQ50" i="16"/>
  <c r="HE50" i="16"/>
  <c r="GS50" i="16"/>
  <c r="GG50" i="16"/>
  <c r="FU50" i="16"/>
  <c r="FI50" i="16"/>
  <c r="EW50" i="16"/>
  <c r="EK50" i="16"/>
  <c r="DM50" i="16"/>
  <c r="DY50" i="16"/>
  <c r="CO50" i="16"/>
  <c r="DA50" i="16"/>
  <c r="CC50" i="16"/>
  <c r="BQ50" i="16"/>
  <c r="BE50" i="16"/>
  <c r="ID50" i="16"/>
  <c r="HR50" i="16"/>
  <c r="HF50" i="16"/>
  <c r="GT50" i="16"/>
  <c r="GH50" i="16"/>
  <c r="FV50" i="16"/>
  <c r="FJ50" i="16"/>
  <c r="EX50" i="16"/>
  <c r="EL50" i="16"/>
  <c r="DN50" i="16"/>
  <c r="DZ50" i="16"/>
  <c r="CP50" i="16"/>
  <c r="DB50" i="16"/>
  <c r="CD50" i="16"/>
  <c r="BR50" i="16"/>
  <c r="BF50" i="16"/>
  <c r="HZ50" i="16"/>
  <c r="HN50" i="16"/>
  <c r="HB50" i="16"/>
  <c r="GP50" i="16"/>
  <c r="GD50" i="16"/>
  <c r="FR50" i="16"/>
  <c r="ET50" i="16"/>
  <c r="FF50" i="16"/>
  <c r="EH50" i="16"/>
  <c r="DJ50" i="16"/>
  <c r="DV50" i="16"/>
  <c r="CX50" i="16"/>
  <c r="CL50" i="16"/>
  <c r="BN50" i="16"/>
  <c r="BZ50" i="16"/>
  <c r="BB50" i="16"/>
  <c r="IA50" i="16"/>
  <c r="HO50" i="16"/>
  <c r="HC50" i="16"/>
  <c r="GE50" i="16"/>
  <c r="GQ50" i="16"/>
  <c r="FS50" i="16"/>
  <c r="FG50" i="16"/>
  <c r="EU50" i="16"/>
  <c r="EI50" i="16"/>
  <c r="DK50" i="16"/>
  <c r="DW50" i="16"/>
  <c r="CY50" i="16"/>
  <c r="CM50" i="16"/>
  <c r="BO50" i="16"/>
  <c r="CA50" i="16"/>
  <c r="BC50" i="16"/>
  <c r="IB50" i="16"/>
  <c r="HP50" i="16"/>
  <c r="HD50" i="16"/>
  <c r="GR50" i="16"/>
  <c r="GF50" i="16"/>
  <c r="FT50" i="16"/>
  <c r="FH50" i="16"/>
  <c r="EV50" i="16"/>
  <c r="EJ50" i="16"/>
  <c r="DL50" i="16"/>
  <c r="DX50" i="16"/>
  <c r="CN50" i="16"/>
  <c r="CZ50" i="16"/>
  <c r="BP50" i="16"/>
  <c r="BD50" i="16"/>
  <c r="CB50" i="16"/>
  <c r="DE49" i="16"/>
  <c r="BU49" i="16"/>
  <c r="CS49" i="16"/>
  <c r="BI49" i="16"/>
  <c r="CG49" i="16"/>
  <c r="AL52" i="16"/>
  <c r="AU51" i="16"/>
  <c r="AT51" i="16"/>
  <c r="AS51" i="16"/>
  <c r="AR51" i="16"/>
  <c r="AQ51" i="16"/>
  <c r="AP51" i="16"/>
  <c r="AW51" i="16"/>
  <c r="AO51" i="16"/>
  <c r="AV51" i="16"/>
  <c r="AN51" i="16"/>
  <c r="CY15" i="12"/>
  <c r="CM15" i="12"/>
  <c r="CA15" i="12"/>
  <c r="BO15" i="12"/>
  <c r="BC15" i="12"/>
  <c r="HY51" i="16" l="1"/>
  <c r="HM51" i="16"/>
  <c r="HA51" i="16"/>
  <c r="GO51" i="16"/>
  <c r="GC51" i="16"/>
  <c r="FQ51" i="16"/>
  <c r="ES51" i="16"/>
  <c r="FE51" i="16"/>
  <c r="EG51" i="16"/>
  <c r="DI51" i="16"/>
  <c r="DU51" i="16"/>
  <c r="CW51" i="16"/>
  <c r="CK51" i="16"/>
  <c r="BM51" i="16"/>
  <c r="BY51" i="16"/>
  <c r="BA51" i="16"/>
  <c r="IG50" i="16"/>
  <c r="FM50" i="16"/>
  <c r="HX51" i="16"/>
  <c r="HL51" i="16"/>
  <c r="GZ51" i="16"/>
  <c r="GN51" i="16"/>
  <c r="GB51" i="16"/>
  <c r="FP51" i="16"/>
  <c r="FD51" i="16"/>
  <c r="ER51" i="16"/>
  <c r="EF51" i="16"/>
  <c r="DH51" i="16"/>
  <c r="DT51" i="16"/>
  <c r="CJ51" i="16"/>
  <c r="BL51" i="16"/>
  <c r="BX51" i="16"/>
  <c r="CV51" i="16"/>
  <c r="AZ51" i="16"/>
  <c r="HZ51" i="16"/>
  <c r="HN51" i="16"/>
  <c r="HB51" i="16"/>
  <c r="GP51" i="16"/>
  <c r="GD51" i="16"/>
  <c r="FR51" i="16"/>
  <c r="FF51" i="16"/>
  <c r="ET51" i="16"/>
  <c r="EH51" i="16"/>
  <c r="DJ51" i="16"/>
  <c r="DV51" i="16"/>
  <c r="CX51" i="16"/>
  <c r="CL51" i="16"/>
  <c r="BN51" i="16"/>
  <c r="BZ51" i="16"/>
  <c r="BB51" i="16"/>
  <c r="FY50" i="16"/>
  <c r="GK50" i="16"/>
  <c r="GW50" i="16"/>
  <c r="HO51" i="16"/>
  <c r="IA51" i="16"/>
  <c r="HC51" i="16"/>
  <c r="GQ51" i="16"/>
  <c r="GE51" i="16"/>
  <c r="FS51" i="16"/>
  <c r="FG51" i="16"/>
  <c r="EU51" i="16"/>
  <c r="EI51" i="16"/>
  <c r="DK51" i="16"/>
  <c r="DW51" i="16"/>
  <c r="CM51" i="16"/>
  <c r="CY51" i="16"/>
  <c r="BO51" i="16"/>
  <c r="CA51" i="16"/>
  <c r="BC51" i="16"/>
  <c r="HW51" i="16"/>
  <c r="HK51" i="16"/>
  <c r="GY51" i="16"/>
  <c r="HI51" i="16" s="1"/>
  <c r="GM51" i="16"/>
  <c r="GA51" i="16"/>
  <c r="FO51" i="16"/>
  <c r="FC51" i="16"/>
  <c r="EQ51" i="16"/>
  <c r="EE51" i="16"/>
  <c r="DS51" i="16"/>
  <c r="DG51" i="16"/>
  <c r="CI51" i="16"/>
  <c r="BK51" i="16"/>
  <c r="BW51" i="16"/>
  <c r="CU51" i="16"/>
  <c r="AY51" i="16"/>
  <c r="HI50" i="16"/>
  <c r="IB51" i="16"/>
  <c r="HP51" i="16"/>
  <c r="HD51" i="16"/>
  <c r="GR51" i="16"/>
  <c r="GF51" i="16"/>
  <c r="FT51" i="16"/>
  <c r="FH51" i="16"/>
  <c r="EV51" i="16"/>
  <c r="DL51" i="16"/>
  <c r="EJ51" i="16"/>
  <c r="DX51" i="16"/>
  <c r="CN51" i="16"/>
  <c r="CZ51" i="16"/>
  <c r="CB51" i="16"/>
  <c r="BP51" i="16"/>
  <c r="BD51" i="16"/>
  <c r="IC51" i="16"/>
  <c r="HQ51" i="16"/>
  <c r="HE51" i="16"/>
  <c r="GS51" i="16"/>
  <c r="GG51" i="16"/>
  <c r="FU51" i="16"/>
  <c r="FI51" i="16"/>
  <c r="EW51" i="16"/>
  <c r="DM51" i="16"/>
  <c r="DY51" i="16"/>
  <c r="CO51" i="16"/>
  <c r="DA51" i="16"/>
  <c r="EK51" i="16"/>
  <c r="CC51" i="16"/>
  <c r="BE51" i="16"/>
  <c r="BQ51" i="16"/>
  <c r="IE51" i="16"/>
  <c r="HS51" i="16"/>
  <c r="HG51" i="16"/>
  <c r="GU51" i="16"/>
  <c r="GI51" i="16"/>
  <c r="FW51" i="16"/>
  <c r="FK51" i="16"/>
  <c r="EY51" i="16"/>
  <c r="EM51" i="16"/>
  <c r="EA51" i="16"/>
  <c r="DO51" i="16"/>
  <c r="CQ51" i="16"/>
  <c r="BS51" i="16"/>
  <c r="CE51" i="16"/>
  <c r="DC51" i="16"/>
  <c r="BG51" i="16"/>
  <c r="ID51" i="16"/>
  <c r="HR51" i="16"/>
  <c r="HF51" i="16"/>
  <c r="GT51" i="16"/>
  <c r="GH51" i="16"/>
  <c r="FV51" i="16"/>
  <c r="FJ51" i="16"/>
  <c r="EX51" i="16"/>
  <c r="EL51" i="16"/>
  <c r="DZ51" i="16"/>
  <c r="DN51" i="16"/>
  <c r="CP51" i="16"/>
  <c r="DB51" i="16"/>
  <c r="BR51" i="16"/>
  <c r="CD51" i="16"/>
  <c r="BF51" i="16"/>
  <c r="HU50" i="16"/>
  <c r="AL53" i="16"/>
  <c r="BU50" i="16"/>
  <c r="CS50" i="16"/>
  <c r="AT52" i="16"/>
  <c r="AS52" i="16"/>
  <c r="AR52" i="16"/>
  <c r="AQ52" i="16"/>
  <c r="AP52" i="16"/>
  <c r="AW52" i="16"/>
  <c r="AO52" i="16"/>
  <c r="AV52" i="16"/>
  <c r="AN52" i="16"/>
  <c r="AU52" i="16"/>
  <c r="BI50" i="16"/>
  <c r="CG50" i="16"/>
  <c r="DE50" i="16"/>
  <c r="B12" i="12"/>
  <c r="F11" i="12"/>
  <c r="L10" i="12"/>
  <c r="F10" i="12"/>
  <c r="J9" i="12"/>
  <c r="F9" i="12"/>
  <c r="J8" i="12"/>
  <c r="F8" i="12"/>
  <c r="X7" i="12"/>
  <c r="X6" i="12"/>
  <c r="X5" i="12"/>
  <c r="X4" i="12"/>
  <c r="X3" i="12"/>
  <c r="X2" i="12"/>
  <c r="X1" i="12"/>
  <c r="G1" i="12" s="1"/>
  <c r="HU51" i="16" l="1"/>
  <c r="ID52" i="16"/>
  <c r="HR52" i="16"/>
  <c r="HF52" i="16"/>
  <c r="GT52" i="16"/>
  <c r="GH52" i="16"/>
  <c r="FV52" i="16"/>
  <c r="FJ52" i="16"/>
  <c r="EX52" i="16"/>
  <c r="EL52" i="16"/>
  <c r="DZ52" i="16"/>
  <c r="DN52" i="16"/>
  <c r="CP52" i="16"/>
  <c r="DB52" i="16"/>
  <c r="BR52" i="16"/>
  <c r="CD52" i="16"/>
  <c r="BF52" i="16"/>
  <c r="HW52" i="16"/>
  <c r="HK52" i="16"/>
  <c r="GY52" i="16"/>
  <c r="GM52" i="16"/>
  <c r="GA52" i="16"/>
  <c r="FO52" i="16"/>
  <c r="FC52" i="16"/>
  <c r="EQ52" i="16"/>
  <c r="EE52" i="16"/>
  <c r="DG52" i="16"/>
  <c r="DS52" i="16"/>
  <c r="CI52" i="16"/>
  <c r="BK52" i="16"/>
  <c r="BW52" i="16"/>
  <c r="CU52" i="16"/>
  <c r="AY52" i="16"/>
  <c r="IC52" i="16"/>
  <c r="HQ52" i="16"/>
  <c r="HE52" i="16"/>
  <c r="GS52" i="16"/>
  <c r="GG52" i="16"/>
  <c r="FU52" i="16"/>
  <c r="FI52" i="16"/>
  <c r="EW52" i="16"/>
  <c r="EK52" i="16"/>
  <c r="DY52" i="16"/>
  <c r="DM52" i="16"/>
  <c r="CO52" i="16"/>
  <c r="DA52" i="16"/>
  <c r="BQ52" i="16"/>
  <c r="CC52" i="16"/>
  <c r="BE52" i="16"/>
  <c r="IB52" i="16"/>
  <c r="HP52" i="16"/>
  <c r="HD52" i="16"/>
  <c r="GR52" i="16"/>
  <c r="GF52" i="16"/>
  <c r="FT52" i="16"/>
  <c r="FH52" i="16"/>
  <c r="EJ52" i="16"/>
  <c r="EV52" i="16"/>
  <c r="DL52" i="16"/>
  <c r="CN52" i="16"/>
  <c r="DX52" i="16"/>
  <c r="CZ52" i="16"/>
  <c r="CB52" i="16"/>
  <c r="BD52" i="16"/>
  <c r="BP52" i="16"/>
  <c r="FM51" i="16"/>
  <c r="IA52" i="16"/>
  <c r="HO52" i="16"/>
  <c r="HC52" i="16"/>
  <c r="GQ52" i="16"/>
  <c r="GE52" i="16"/>
  <c r="FS52" i="16"/>
  <c r="FG52" i="16"/>
  <c r="EU52" i="16"/>
  <c r="EI52" i="16"/>
  <c r="DK52" i="16"/>
  <c r="DW52" i="16"/>
  <c r="CM52" i="16"/>
  <c r="CY52" i="16"/>
  <c r="CA52" i="16"/>
  <c r="BO52" i="16"/>
  <c r="BC52" i="16"/>
  <c r="IE52" i="16"/>
  <c r="HS52" i="16"/>
  <c r="HG52" i="16"/>
  <c r="GU52" i="16"/>
  <c r="GI52" i="16"/>
  <c r="FW52" i="16"/>
  <c r="FK52" i="16"/>
  <c r="EY52" i="16"/>
  <c r="EM52" i="16"/>
  <c r="DO52" i="16"/>
  <c r="EA52" i="16"/>
  <c r="CQ52" i="16"/>
  <c r="DC52" i="16"/>
  <c r="BS52" i="16"/>
  <c r="CE52" i="16"/>
  <c r="BG52" i="16"/>
  <c r="HX52" i="16"/>
  <c r="HL52" i="16"/>
  <c r="GZ52" i="16"/>
  <c r="GN52" i="16"/>
  <c r="GB52" i="16"/>
  <c r="FP52" i="16"/>
  <c r="ER52" i="16"/>
  <c r="FD52" i="16"/>
  <c r="EF52" i="16"/>
  <c r="DH52" i="16"/>
  <c r="DT52" i="16"/>
  <c r="CV52" i="16"/>
  <c r="BL52" i="16"/>
  <c r="CJ52" i="16"/>
  <c r="BX52" i="16"/>
  <c r="AZ52" i="16"/>
  <c r="FY51" i="16"/>
  <c r="GK51" i="16"/>
  <c r="HZ52" i="16"/>
  <c r="HN52" i="16"/>
  <c r="HB52" i="16"/>
  <c r="GP52" i="16"/>
  <c r="GD52" i="16"/>
  <c r="FR52" i="16"/>
  <c r="FF52" i="16"/>
  <c r="ET52" i="16"/>
  <c r="EH52" i="16"/>
  <c r="DJ52" i="16"/>
  <c r="DV52" i="16"/>
  <c r="CL52" i="16"/>
  <c r="CX52" i="16"/>
  <c r="BN52" i="16"/>
  <c r="BZ52" i="16"/>
  <c r="BB52" i="16"/>
  <c r="HY52" i="16"/>
  <c r="HM52" i="16"/>
  <c r="HA52" i="16"/>
  <c r="GO52" i="16"/>
  <c r="GC52" i="16"/>
  <c r="FQ52" i="16"/>
  <c r="FE52" i="16"/>
  <c r="ES52" i="16"/>
  <c r="EG52" i="16"/>
  <c r="DI52" i="16"/>
  <c r="DU52" i="16"/>
  <c r="CW52" i="16"/>
  <c r="BM52" i="16"/>
  <c r="CK52" i="16"/>
  <c r="BY52" i="16"/>
  <c r="BA52" i="16"/>
  <c r="GW51" i="16"/>
  <c r="IG51" i="16"/>
  <c r="BI51" i="16"/>
  <c r="CG51" i="16"/>
  <c r="DE51" i="16"/>
  <c r="CS51" i="16"/>
  <c r="BU51" i="16"/>
  <c r="AS53" i="16"/>
  <c r="AR53" i="16"/>
  <c r="AQ53" i="16"/>
  <c r="AP53" i="16"/>
  <c r="AW53" i="16"/>
  <c r="AO53" i="16"/>
  <c r="AV53" i="16"/>
  <c r="AN53" i="16"/>
  <c r="AU53" i="16"/>
  <c r="AT53" i="16"/>
  <c r="AL54" i="16"/>
  <c r="J10" i="12"/>
  <c r="IC53" i="16" l="1"/>
  <c r="HQ53" i="16"/>
  <c r="HE53" i="16"/>
  <c r="GS53" i="16"/>
  <c r="GG53" i="16"/>
  <c r="FU53" i="16"/>
  <c r="FI53" i="16"/>
  <c r="EW53" i="16"/>
  <c r="EK53" i="16"/>
  <c r="DY53" i="16"/>
  <c r="DM53" i="16"/>
  <c r="CO53" i="16"/>
  <c r="BQ53" i="16"/>
  <c r="DA53" i="16"/>
  <c r="CC53" i="16"/>
  <c r="BE53" i="16"/>
  <c r="GK52" i="16"/>
  <c r="FM52" i="16"/>
  <c r="IB53" i="16"/>
  <c r="HP53" i="16"/>
  <c r="HD53" i="16"/>
  <c r="GR53" i="16"/>
  <c r="GF53" i="16"/>
  <c r="FT53" i="16"/>
  <c r="FH53" i="16"/>
  <c r="EV53" i="16"/>
  <c r="EJ53" i="16"/>
  <c r="DX53" i="16"/>
  <c r="DL53" i="16"/>
  <c r="CN53" i="16"/>
  <c r="CZ53" i="16"/>
  <c r="BP53" i="16"/>
  <c r="BU53" i="16" s="1"/>
  <c r="CB53" i="16"/>
  <c r="BD53" i="16"/>
  <c r="IE53" i="16"/>
  <c r="HS53" i="16"/>
  <c r="HG53" i="16"/>
  <c r="GU53" i="16"/>
  <c r="GI53" i="16"/>
  <c r="FW53" i="16"/>
  <c r="FK53" i="16"/>
  <c r="EY53" i="16"/>
  <c r="EM53" i="16"/>
  <c r="DO53" i="16"/>
  <c r="EA53" i="16"/>
  <c r="DC53" i="16"/>
  <c r="CQ53" i="16"/>
  <c r="BS53" i="16"/>
  <c r="CE53" i="16"/>
  <c r="BG53" i="16"/>
  <c r="GW52" i="16"/>
  <c r="HI52" i="16"/>
  <c r="IG52" i="16"/>
  <c r="HU52" i="16"/>
  <c r="IA53" i="16"/>
  <c r="HO53" i="16"/>
  <c r="HC53" i="16"/>
  <c r="GQ53" i="16"/>
  <c r="GE53" i="16"/>
  <c r="FG53" i="16"/>
  <c r="FS53" i="16"/>
  <c r="EU53" i="16"/>
  <c r="EI53" i="16"/>
  <c r="DK53" i="16"/>
  <c r="CM53" i="16"/>
  <c r="DW53" i="16"/>
  <c r="CY53" i="16"/>
  <c r="CA53" i="16"/>
  <c r="BC53" i="16"/>
  <c r="BO53" i="16"/>
  <c r="ID53" i="16"/>
  <c r="HR53" i="16"/>
  <c r="HF53" i="16"/>
  <c r="GT53" i="16"/>
  <c r="GH53" i="16"/>
  <c r="FV53" i="16"/>
  <c r="FJ53" i="16"/>
  <c r="EX53" i="16"/>
  <c r="EL53" i="16"/>
  <c r="DN53" i="16"/>
  <c r="DZ53" i="16"/>
  <c r="CP53" i="16"/>
  <c r="BR53" i="16"/>
  <c r="DB53" i="16"/>
  <c r="CD53" i="16"/>
  <c r="BF53" i="16"/>
  <c r="HX53" i="16"/>
  <c r="HL53" i="16"/>
  <c r="GZ53" i="16"/>
  <c r="GB53" i="16"/>
  <c r="GN53" i="16"/>
  <c r="FP53" i="16"/>
  <c r="FD53" i="16"/>
  <c r="ER53" i="16"/>
  <c r="EF53" i="16"/>
  <c r="DH53" i="16"/>
  <c r="DT53" i="16"/>
  <c r="CV53" i="16"/>
  <c r="BL53" i="16"/>
  <c r="BX53" i="16"/>
  <c r="CJ53" i="16"/>
  <c r="AZ53" i="16"/>
  <c r="HY53" i="16"/>
  <c r="HM53" i="16"/>
  <c r="HA53" i="16"/>
  <c r="GO53" i="16"/>
  <c r="GC53" i="16"/>
  <c r="FQ53" i="16"/>
  <c r="FE53" i="16"/>
  <c r="ES53" i="16"/>
  <c r="EG53" i="16"/>
  <c r="DI53" i="16"/>
  <c r="DU53" i="16"/>
  <c r="CK53" i="16"/>
  <c r="CW53" i="16"/>
  <c r="BM53" i="16"/>
  <c r="BA53" i="16"/>
  <c r="BY53" i="16"/>
  <c r="FY52" i="16"/>
  <c r="HW53" i="16"/>
  <c r="HK53" i="16"/>
  <c r="GY53" i="16"/>
  <c r="GM53" i="16"/>
  <c r="GA53" i="16"/>
  <c r="FO53" i="16"/>
  <c r="EQ53" i="16"/>
  <c r="FC53" i="16"/>
  <c r="EE53" i="16"/>
  <c r="DG53" i="16"/>
  <c r="DS53" i="16"/>
  <c r="CU53" i="16"/>
  <c r="BK53" i="16"/>
  <c r="BW53" i="16"/>
  <c r="CI53" i="16"/>
  <c r="AY53" i="16"/>
  <c r="HZ53" i="16"/>
  <c r="HN53" i="16"/>
  <c r="HB53" i="16"/>
  <c r="GP53" i="16"/>
  <c r="GD53" i="16"/>
  <c r="FR53" i="16"/>
  <c r="FF53" i="16"/>
  <c r="ET53" i="16"/>
  <c r="EH53" i="16"/>
  <c r="DJ53" i="16"/>
  <c r="DV53" i="16"/>
  <c r="CL53" i="16"/>
  <c r="CX53" i="16"/>
  <c r="BZ53" i="16"/>
  <c r="BN53" i="16"/>
  <c r="BB53" i="16"/>
  <c r="BU52" i="16"/>
  <c r="CS52" i="16"/>
  <c r="AR54" i="16"/>
  <c r="AQ54" i="16"/>
  <c r="AP54" i="16"/>
  <c r="AW54" i="16"/>
  <c r="AO54" i="16"/>
  <c r="AV54" i="16"/>
  <c r="AN54" i="16"/>
  <c r="AU54" i="16"/>
  <c r="AT54" i="16"/>
  <c r="AS54" i="16"/>
  <c r="AL55" i="16"/>
  <c r="BI52" i="16"/>
  <c r="CG52" i="16"/>
  <c r="DE52" i="16"/>
  <c r="AH16" i="12"/>
  <c r="AM16" i="12"/>
  <c r="AN16" i="12"/>
  <c r="AL16" i="12"/>
  <c r="AK16" i="12"/>
  <c r="AO16" i="12"/>
  <c r="AI16" i="12"/>
  <c r="AJ16" i="12"/>
  <c r="AH20" i="12"/>
  <c r="AJ20" i="12"/>
  <c r="AI20" i="12"/>
  <c r="AL20" i="12"/>
  <c r="AK20" i="12"/>
  <c r="AM20" i="12"/>
  <c r="AO20" i="12"/>
  <c r="AN20" i="12"/>
  <c r="AN24" i="12"/>
  <c r="AM24" i="12"/>
  <c r="AI24" i="12"/>
  <c r="AK24" i="12"/>
  <c r="AH24" i="12"/>
  <c r="AJ24" i="12"/>
  <c r="AL24" i="12"/>
  <c r="AO24" i="12"/>
  <c r="AM28" i="12"/>
  <c r="AN28" i="12"/>
  <c r="AI28" i="12"/>
  <c r="AJ28" i="12"/>
  <c r="AK28" i="12"/>
  <c r="AH28" i="12"/>
  <c r="AO28" i="12"/>
  <c r="AL28" i="12"/>
  <c r="AH32" i="12"/>
  <c r="AM32" i="12"/>
  <c r="AN32" i="12"/>
  <c r="AJ32" i="12"/>
  <c r="AK32" i="12"/>
  <c r="AO32" i="12"/>
  <c r="AI32" i="12"/>
  <c r="AL32" i="12"/>
  <c r="AN26" i="12"/>
  <c r="AH26" i="12"/>
  <c r="AO26" i="12"/>
  <c r="AK26" i="12"/>
  <c r="AJ26" i="12"/>
  <c r="AM26" i="12"/>
  <c r="AL26" i="12"/>
  <c r="AI26" i="12"/>
  <c r="AO17" i="12"/>
  <c r="AK17" i="12"/>
  <c r="AM17" i="12"/>
  <c r="AL17" i="12"/>
  <c r="AH17" i="12"/>
  <c r="AI17" i="12"/>
  <c r="AN17" i="12"/>
  <c r="AJ17" i="12"/>
  <c r="AO21" i="12"/>
  <c r="AM21" i="12"/>
  <c r="AN21" i="12"/>
  <c r="AI21" i="12"/>
  <c r="AK21" i="12"/>
  <c r="AJ21" i="12"/>
  <c r="AH21" i="12"/>
  <c r="AL21" i="12"/>
  <c r="AK25" i="12"/>
  <c r="AJ25" i="12"/>
  <c r="AH25" i="12"/>
  <c r="AM25" i="12"/>
  <c r="AI25" i="12"/>
  <c r="AN25" i="12"/>
  <c r="AO25" i="12"/>
  <c r="AL25" i="12"/>
  <c r="AI29" i="12"/>
  <c r="AJ29" i="12"/>
  <c r="AH29" i="12"/>
  <c r="AN29" i="12"/>
  <c r="AK29" i="12"/>
  <c r="AL29" i="12"/>
  <c r="AO29" i="12"/>
  <c r="AM29" i="12"/>
  <c r="AN33" i="12"/>
  <c r="AJ33" i="12"/>
  <c r="AH33" i="12"/>
  <c r="AI33" i="12"/>
  <c r="AM33" i="12"/>
  <c r="AK33" i="12"/>
  <c r="AO33" i="12"/>
  <c r="AL33" i="12"/>
  <c r="AJ18" i="12"/>
  <c r="AM18" i="12"/>
  <c r="AL18" i="12"/>
  <c r="AI18" i="12"/>
  <c r="AH18" i="12"/>
  <c r="AN18" i="12"/>
  <c r="AO18" i="12"/>
  <c r="AK18" i="12"/>
  <c r="AM30" i="12"/>
  <c r="AJ30" i="12"/>
  <c r="AK30" i="12"/>
  <c r="AO30" i="12"/>
  <c r="AL30" i="12"/>
  <c r="AH30" i="12"/>
  <c r="AI30" i="12"/>
  <c r="AN30" i="12"/>
  <c r="AN19" i="12"/>
  <c r="AJ19" i="12"/>
  <c r="AO19" i="12"/>
  <c r="AM19" i="12"/>
  <c r="AI19" i="12"/>
  <c r="AH19" i="12"/>
  <c r="AK19" i="12"/>
  <c r="AL19" i="12"/>
  <c r="AM23" i="12"/>
  <c r="AK23" i="12"/>
  <c r="AN23" i="12"/>
  <c r="AJ23" i="12"/>
  <c r="AH23" i="12"/>
  <c r="AO23" i="12"/>
  <c r="AL23" i="12"/>
  <c r="AI23" i="12"/>
  <c r="AM27" i="12"/>
  <c r="AK27" i="12"/>
  <c r="AN27" i="12"/>
  <c r="AJ27" i="12"/>
  <c r="AO27" i="12"/>
  <c r="AI27" i="12"/>
  <c r="AL27" i="12"/>
  <c r="AH27" i="12"/>
  <c r="AM31" i="12"/>
  <c r="AK31" i="12"/>
  <c r="AN31" i="12"/>
  <c r="AJ31" i="12"/>
  <c r="AH31" i="12"/>
  <c r="AO31" i="12"/>
  <c r="AL31" i="12"/>
  <c r="AI31" i="12"/>
  <c r="AM22" i="12"/>
  <c r="AO22" i="12"/>
  <c r="AI22" i="12"/>
  <c r="AJ22" i="12"/>
  <c r="AL22" i="12"/>
  <c r="AN22" i="12"/>
  <c r="AK22" i="12"/>
  <c r="AH22" i="12"/>
  <c r="AN34" i="12"/>
  <c r="AI34" i="12"/>
  <c r="AO34" i="12"/>
  <c r="AJ34" i="12"/>
  <c r="AH34" i="12"/>
  <c r="AM34" i="12"/>
  <c r="AL34" i="12"/>
  <c r="AK34" i="12"/>
  <c r="AG18" i="12"/>
  <c r="AG20" i="12"/>
  <c r="AG33" i="12"/>
  <c r="BK32" i="12"/>
  <c r="CE16" i="12"/>
  <c r="CX17" i="12"/>
  <c r="BV31" i="12"/>
  <c r="AG22" i="12"/>
  <c r="BB20" i="12"/>
  <c r="BF31" i="12"/>
  <c r="BR19" i="12"/>
  <c r="CX23" i="12"/>
  <c r="AG34" i="12"/>
  <c r="CD22" i="12"/>
  <c r="CJ31" i="12"/>
  <c r="AW16" i="12"/>
  <c r="CE20" i="12"/>
  <c r="AG21" i="12"/>
  <c r="BY23" i="12"/>
  <c r="AG25" i="12"/>
  <c r="CH30" i="12"/>
  <c r="BR22" i="12"/>
  <c r="AG16" i="12"/>
  <c r="CS18" i="12"/>
  <c r="AG31" i="12"/>
  <c r="BF19" i="12"/>
  <c r="CD34" i="12"/>
  <c r="CD25" i="12"/>
  <c r="AT17" i="12"/>
  <c r="CP29" i="12"/>
  <c r="BF16" i="12"/>
  <c r="CP19" i="12"/>
  <c r="CQ26" i="12"/>
  <c r="AG26" i="12"/>
  <c r="BK26" i="12"/>
  <c r="AG30" i="12"/>
  <c r="AG27" i="12"/>
  <c r="AG24" i="12"/>
  <c r="CD26" i="12"/>
  <c r="AG19" i="12"/>
  <c r="AG23" i="12"/>
  <c r="BR29" i="12"/>
  <c r="CD27" i="12"/>
  <c r="CP33" i="12"/>
  <c r="CD28" i="12"/>
  <c r="BR20" i="12"/>
  <c r="BR30" i="12"/>
  <c r="BF17" i="12"/>
  <c r="BF24" i="12"/>
  <c r="CP34" i="12"/>
  <c r="CD17" i="12"/>
  <c r="BR32" i="12"/>
  <c r="BF22" i="12"/>
  <c r="CD23" i="12"/>
  <c r="CP22" i="12"/>
  <c r="BF23" i="12"/>
  <c r="CD21" i="12"/>
  <c r="AG32" i="12"/>
  <c r="CD33" i="12"/>
  <c r="BF27" i="12"/>
  <c r="BR26" i="12"/>
  <c r="AG17" i="12"/>
  <c r="BF34" i="12"/>
  <c r="BR28" i="12"/>
  <c r="BF30" i="12"/>
  <c r="CP20" i="12"/>
  <c r="CD18" i="12"/>
  <c r="CP31" i="12"/>
  <c r="AG28" i="12"/>
  <c r="BR21" i="12"/>
  <c r="BR16" i="12"/>
  <c r="BR18" i="12"/>
  <c r="BF18" i="12"/>
  <c r="CD32" i="12"/>
  <c r="BR33" i="12"/>
  <c r="AT19" i="12"/>
  <c r="BR17" i="12"/>
  <c r="AG29" i="12"/>
  <c r="CD24" i="12"/>
  <c r="FM53" i="16" l="1"/>
  <c r="IG53" i="16"/>
  <c r="IB54" i="16"/>
  <c r="HP54" i="16"/>
  <c r="HD54" i="16"/>
  <c r="GR54" i="16"/>
  <c r="GF54" i="16"/>
  <c r="FT54" i="16"/>
  <c r="FH54" i="16"/>
  <c r="EV54" i="16"/>
  <c r="EJ54" i="16"/>
  <c r="DX54" i="16"/>
  <c r="DL54" i="16"/>
  <c r="CN54" i="16"/>
  <c r="BP54" i="16"/>
  <c r="CB54" i="16"/>
  <c r="CZ54" i="16"/>
  <c r="BD54" i="16"/>
  <c r="HZ54" i="16"/>
  <c r="HN54" i="16"/>
  <c r="HB54" i="16"/>
  <c r="GP54" i="16"/>
  <c r="GD54" i="16"/>
  <c r="FR54" i="16"/>
  <c r="FF54" i="16"/>
  <c r="ET54" i="16"/>
  <c r="EH54" i="16"/>
  <c r="DJ54" i="16"/>
  <c r="CL54" i="16"/>
  <c r="CX54" i="16"/>
  <c r="DV54" i="16"/>
  <c r="BZ54" i="16"/>
  <c r="BN54" i="16"/>
  <c r="BB54" i="16"/>
  <c r="IC54" i="16"/>
  <c r="HQ54" i="16"/>
  <c r="HE54" i="16"/>
  <c r="GS54" i="16"/>
  <c r="GG54" i="16"/>
  <c r="FI54" i="16"/>
  <c r="FU54" i="16"/>
  <c r="EW54" i="16"/>
  <c r="EK54" i="16"/>
  <c r="DM54" i="16"/>
  <c r="DY54" i="16"/>
  <c r="CO54" i="16"/>
  <c r="BQ54" i="16"/>
  <c r="CC54" i="16"/>
  <c r="DA54" i="16"/>
  <c r="BE54" i="16"/>
  <c r="IA54" i="16"/>
  <c r="HO54" i="16"/>
  <c r="HC54" i="16"/>
  <c r="GE54" i="16"/>
  <c r="FS54" i="16"/>
  <c r="GQ54" i="16"/>
  <c r="FG54" i="16"/>
  <c r="EI54" i="16"/>
  <c r="EU54" i="16"/>
  <c r="DW54" i="16"/>
  <c r="DK54" i="16"/>
  <c r="CM54" i="16"/>
  <c r="CY54" i="16"/>
  <c r="BO54" i="16"/>
  <c r="CA54" i="16"/>
  <c r="BC54" i="16"/>
  <c r="FY53" i="16"/>
  <c r="ID54" i="16"/>
  <c r="HR54" i="16"/>
  <c r="HF54" i="16"/>
  <c r="GT54" i="16"/>
  <c r="GH54" i="16"/>
  <c r="FV54" i="16"/>
  <c r="FJ54" i="16"/>
  <c r="EX54" i="16"/>
  <c r="EL54" i="16"/>
  <c r="DN54" i="16"/>
  <c r="DZ54" i="16"/>
  <c r="DB54" i="16"/>
  <c r="CP54" i="16"/>
  <c r="BR54" i="16"/>
  <c r="CD54" i="16"/>
  <c r="BF54" i="16"/>
  <c r="GK53" i="16"/>
  <c r="HW54" i="16"/>
  <c r="HK54" i="16"/>
  <c r="GY54" i="16"/>
  <c r="GA54" i="16"/>
  <c r="GM54" i="16"/>
  <c r="FO54" i="16"/>
  <c r="FC54" i="16"/>
  <c r="EQ54" i="16"/>
  <c r="EE54" i="16"/>
  <c r="DG54" i="16"/>
  <c r="DS54" i="16"/>
  <c r="CU54" i="16"/>
  <c r="CI54" i="16"/>
  <c r="BK54" i="16"/>
  <c r="BW54" i="16"/>
  <c r="AY54" i="16"/>
  <c r="GW53" i="16"/>
  <c r="HY54" i="16"/>
  <c r="HM54" i="16"/>
  <c r="HA54" i="16"/>
  <c r="GO54" i="16"/>
  <c r="GC54" i="16"/>
  <c r="FQ54" i="16"/>
  <c r="FE54" i="16"/>
  <c r="ES54" i="16"/>
  <c r="EG54" i="16"/>
  <c r="DI54" i="16"/>
  <c r="DU54" i="16"/>
  <c r="CK54" i="16"/>
  <c r="CW54" i="16"/>
  <c r="BY54" i="16"/>
  <c r="BM54" i="16"/>
  <c r="BA54" i="16"/>
  <c r="IE54" i="16"/>
  <c r="HS54" i="16"/>
  <c r="HG54" i="16"/>
  <c r="GU54" i="16"/>
  <c r="GI54" i="16"/>
  <c r="FW54" i="16"/>
  <c r="FK54" i="16"/>
  <c r="EY54" i="16"/>
  <c r="EM54" i="16"/>
  <c r="DO54" i="16"/>
  <c r="EA54" i="16"/>
  <c r="DC54" i="16"/>
  <c r="CQ54" i="16"/>
  <c r="BS54" i="16"/>
  <c r="CE54" i="16"/>
  <c r="BG54" i="16"/>
  <c r="HI53" i="16"/>
  <c r="HX54" i="16"/>
  <c r="HL54" i="16"/>
  <c r="GZ54" i="16"/>
  <c r="GN54" i="16"/>
  <c r="GB54" i="16"/>
  <c r="FP54" i="16"/>
  <c r="FD54" i="16"/>
  <c r="ER54" i="16"/>
  <c r="EF54" i="16"/>
  <c r="DH54" i="16"/>
  <c r="DT54" i="16"/>
  <c r="CJ54" i="16"/>
  <c r="CV54" i="16"/>
  <c r="BL54" i="16"/>
  <c r="AZ54" i="16"/>
  <c r="BX54" i="16"/>
  <c r="HU53" i="16"/>
  <c r="CS53" i="16"/>
  <c r="AQ55" i="16"/>
  <c r="AP55" i="16"/>
  <c r="AW55" i="16"/>
  <c r="AO55" i="16"/>
  <c r="AV55" i="16"/>
  <c r="AN55" i="16"/>
  <c r="AU55" i="16"/>
  <c r="AT55" i="16"/>
  <c r="AS55" i="16"/>
  <c r="AR55" i="16"/>
  <c r="AL56" i="16"/>
  <c r="CG53" i="16"/>
  <c r="BI53" i="16"/>
  <c r="DE53" i="16"/>
  <c r="CP18" i="12"/>
  <c r="AT16" i="12"/>
  <c r="CP23" i="12"/>
  <c r="CV18" i="12"/>
  <c r="AP34" i="12"/>
  <c r="AP31" i="12"/>
  <c r="AP26" i="12"/>
  <c r="CV26" i="12"/>
  <c r="CQ23" i="12"/>
  <c r="BX31" i="12"/>
  <c r="BU31" i="12"/>
  <c r="AP16" i="12"/>
  <c r="BF26" i="12"/>
  <c r="CD16" i="12"/>
  <c r="BX19" i="12"/>
  <c r="CD30" i="12"/>
  <c r="CL30" i="12"/>
  <c r="CW18" i="12"/>
  <c r="CS23" i="12"/>
  <c r="CP17" i="12"/>
  <c r="BL32" i="12"/>
  <c r="CH16" i="12"/>
  <c r="AX20" i="12"/>
  <c r="CW17" i="12"/>
  <c r="CJ30" i="12"/>
  <c r="AU20" i="12"/>
  <c r="CK16" i="12"/>
  <c r="CU17" i="12"/>
  <c r="BU24" i="12"/>
  <c r="BV24" i="12"/>
  <c r="BZ24" i="12"/>
  <c r="BS24" i="12"/>
  <c r="BY24" i="12"/>
  <c r="BW24" i="12"/>
  <c r="BX24" i="12"/>
  <c r="BT24" i="12"/>
  <c r="BR24" i="12"/>
  <c r="CH29" i="12"/>
  <c r="CK29" i="12"/>
  <c r="CJ29" i="12"/>
  <c r="CG29" i="12"/>
  <c r="CE29" i="12"/>
  <c r="CI29" i="12"/>
  <c r="CF29" i="12"/>
  <c r="CL29" i="12"/>
  <c r="CD29" i="12"/>
  <c r="CJ24" i="12"/>
  <c r="CI24" i="12"/>
  <c r="CG24" i="12"/>
  <c r="CK24" i="12"/>
  <c r="CE24" i="12"/>
  <c r="CH24" i="12"/>
  <c r="CF24" i="12"/>
  <c r="CL24" i="12"/>
  <c r="BV34" i="12"/>
  <c r="BT34" i="12"/>
  <c r="BW34" i="12"/>
  <c r="BY34" i="12"/>
  <c r="BZ34" i="12"/>
  <c r="BS34" i="12"/>
  <c r="BX34" i="12"/>
  <c r="BU34" i="12"/>
  <c r="BR34" i="12"/>
  <c r="AP18" i="12"/>
  <c r="AP33" i="12"/>
  <c r="AP29" i="12"/>
  <c r="AP25" i="12"/>
  <c r="AP17" i="12"/>
  <c r="AP24" i="12"/>
  <c r="CH19" i="12"/>
  <c r="CE19" i="12"/>
  <c r="CJ19" i="12"/>
  <c r="CG19" i="12"/>
  <c r="CL19" i="12"/>
  <c r="CF19" i="12"/>
  <c r="CI19" i="12"/>
  <c r="CK19" i="12"/>
  <c r="CD19" i="12"/>
  <c r="AP28" i="12"/>
  <c r="BG18" i="12"/>
  <c r="BH18" i="12"/>
  <c r="BM18" i="12"/>
  <c r="BL18" i="12"/>
  <c r="BK18" i="12"/>
  <c r="BJ18" i="12"/>
  <c r="BN18" i="12"/>
  <c r="BI18" i="12"/>
  <c r="CT31" i="12"/>
  <c r="CR31" i="12"/>
  <c r="CQ31" i="12"/>
  <c r="CW31" i="12"/>
  <c r="CS31" i="12"/>
  <c r="CU31" i="12"/>
  <c r="CV31" i="12"/>
  <c r="CX31" i="12"/>
  <c r="CS20" i="12"/>
  <c r="CX20" i="12"/>
  <c r="CQ20" i="12"/>
  <c r="CU20" i="12"/>
  <c r="CV20" i="12"/>
  <c r="CT20" i="12"/>
  <c r="CW20" i="12"/>
  <c r="CR20" i="12"/>
  <c r="BW28" i="12"/>
  <c r="BT28" i="12"/>
  <c r="BS28" i="12"/>
  <c r="BX28" i="12"/>
  <c r="BU28" i="12"/>
  <c r="BV28" i="12"/>
  <c r="BZ28" i="12"/>
  <c r="BY28" i="12"/>
  <c r="CT24" i="12"/>
  <c r="CU24" i="12"/>
  <c r="CQ24" i="12"/>
  <c r="CW24" i="12"/>
  <c r="CV24" i="12"/>
  <c r="CS24" i="12"/>
  <c r="CX24" i="12"/>
  <c r="CR24" i="12"/>
  <c r="CP24" i="12"/>
  <c r="BS17" i="12"/>
  <c r="BZ17" i="12"/>
  <c r="BW17" i="12"/>
  <c r="BY17" i="12"/>
  <c r="BU17" i="12"/>
  <c r="BV17" i="12"/>
  <c r="BT17" i="12"/>
  <c r="BX17" i="12"/>
  <c r="AZ19" i="12"/>
  <c r="AV19" i="12"/>
  <c r="BA19" i="12"/>
  <c r="AU19" i="12"/>
  <c r="BB19" i="12"/>
  <c r="AY19" i="12"/>
  <c r="AX19" i="12"/>
  <c r="AW19" i="12"/>
  <c r="CF32" i="12"/>
  <c r="CK32" i="12"/>
  <c r="CL32" i="12"/>
  <c r="CH32" i="12"/>
  <c r="CG32" i="12"/>
  <c r="CJ32" i="12"/>
  <c r="CI32" i="12"/>
  <c r="CE32" i="12"/>
  <c r="BX16" i="12"/>
  <c r="BZ16" i="12"/>
  <c r="BT16" i="12"/>
  <c r="BV16" i="12"/>
  <c r="BU16" i="12"/>
  <c r="BY16" i="12"/>
  <c r="BW16" i="12"/>
  <c r="BS16" i="12"/>
  <c r="CL18" i="12"/>
  <c r="CE18" i="12"/>
  <c r="CJ18" i="12"/>
  <c r="CH18" i="12"/>
  <c r="CG18" i="12"/>
  <c r="CF18" i="12"/>
  <c r="CK18" i="12"/>
  <c r="CI18" i="12"/>
  <c r="BT33" i="12"/>
  <c r="BZ33" i="12"/>
  <c r="BV33" i="12"/>
  <c r="BS33" i="12"/>
  <c r="BY33" i="12"/>
  <c r="BW33" i="12"/>
  <c r="BU33" i="12"/>
  <c r="BX33" i="12"/>
  <c r="BX18" i="12"/>
  <c r="BW18" i="12"/>
  <c r="BY18" i="12"/>
  <c r="BT18" i="12"/>
  <c r="BZ18" i="12"/>
  <c r="BU18" i="12"/>
  <c r="BS18" i="12"/>
  <c r="BV18" i="12"/>
  <c r="BZ21" i="12"/>
  <c r="BV21" i="12"/>
  <c r="BS21" i="12"/>
  <c r="BY21" i="12"/>
  <c r="BU21" i="12"/>
  <c r="BT21" i="12"/>
  <c r="BX21" i="12"/>
  <c r="BW21" i="12"/>
  <c r="BM30" i="12"/>
  <c r="BH30" i="12"/>
  <c r="BI30" i="12"/>
  <c r="BN30" i="12"/>
  <c r="BK30" i="12"/>
  <c r="BG30" i="12"/>
  <c r="BL30" i="12"/>
  <c r="BJ30" i="12"/>
  <c r="BI27" i="12"/>
  <c r="BL27" i="12"/>
  <c r="BM27" i="12"/>
  <c r="BJ27" i="12"/>
  <c r="BK27" i="12"/>
  <c r="BN27" i="12"/>
  <c r="BG27" i="12"/>
  <c r="BH27" i="12"/>
  <c r="BG34" i="12"/>
  <c r="BL34" i="12"/>
  <c r="BK34" i="12"/>
  <c r="BJ34" i="12"/>
  <c r="BI34" i="12"/>
  <c r="BN34" i="12"/>
  <c r="BM34" i="12"/>
  <c r="BH34" i="12"/>
  <c r="BW26" i="12"/>
  <c r="BS26" i="12"/>
  <c r="BT26" i="12"/>
  <c r="BX26" i="12"/>
  <c r="BU26" i="12"/>
  <c r="BV26" i="12"/>
  <c r="BZ26" i="12"/>
  <c r="BY26" i="12"/>
  <c r="AP32" i="12"/>
  <c r="CH33" i="12"/>
  <c r="CF33" i="12"/>
  <c r="CJ33" i="12"/>
  <c r="CI33" i="12"/>
  <c r="CG33" i="12"/>
  <c r="CL33" i="12"/>
  <c r="CK33" i="12"/>
  <c r="CE33" i="12"/>
  <c r="BN21" i="12"/>
  <c r="BG21" i="12"/>
  <c r="BJ21" i="12"/>
  <c r="BK21" i="12"/>
  <c r="BL21" i="12"/>
  <c r="BM21" i="12"/>
  <c r="BI21" i="12"/>
  <c r="BH21" i="12"/>
  <c r="BF21" i="12"/>
  <c r="AP27" i="12"/>
  <c r="BI25" i="12"/>
  <c r="BK25" i="12"/>
  <c r="BG25" i="12"/>
  <c r="BJ25" i="12"/>
  <c r="BH25" i="12"/>
  <c r="BN25" i="12"/>
  <c r="BM25" i="12"/>
  <c r="BL25" i="12"/>
  <c r="BF25" i="12"/>
  <c r="BM20" i="12"/>
  <c r="BN20" i="12"/>
  <c r="BJ20" i="12"/>
  <c r="BI20" i="12"/>
  <c r="BG20" i="12"/>
  <c r="BL20" i="12"/>
  <c r="BK20" i="12"/>
  <c r="BH20" i="12"/>
  <c r="BF20" i="12"/>
  <c r="BX25" i="12"/>
  <c r="BV25" i="12"/>
  <c r="BT25" i="12"/>
  <c r="BY25" i="12"/>
  <c r="BS25" i="12"/>
  <c r="BU25" i="12"/>
  <c r="BZ25" i="12"/>
  <c r="BW25" i="12"/>
  <c r="BR25" i="12"/>
  <c r="CT30" i="12"/>
  <c r="CU30" i="12"/>
  <c r="CS30" i="12"/>
  <c r="CW30" i="12"/>
  <c r="CQ30" i="12"/>
  <c r="CV30" i="12"/>
  <c r="CX30" i="12"/>
  <c r="CR30" i="12"/>
  <c r="CP30" i="12"/>
  <c r="AU18" i="12"/>
  <c r="BB18" i="12"/>
  <c r="AW18" i="12"/>
  <c r="AY18" i="12"/>
  <c r="AX18" i="12"/>
  <c r="AZ18" i="12"/>
  <c r="AV18" i="12"/>
  <c r="BA18" i="12"/>
  <c r="AT18" i="12"/>
  <c r="AP23" i="12"/>
  <c r="CX32" i="12"/>
  <c r="CQ32" i="12"/>
  <c r="CS32" i="12"/>
  <c r="CV32" i="12"/>
  <c r="CW32" i="12"/>
  <c r="CR32" i="12"/>
  <c r="CU32" i="12"/>
  <c r="CT32" i="12"/>
  <c r="CP32" i="12"/>
  <c r="CV16" i="12"/>
  <c r="CS16" i="12"/>
  <c r="CQ16" i="12"/>
  <c r="CU16" i="12"/>
  <c r="CT16" i="12"/>
  <c r="CW16" i="12"/>
  <c r="CR16" i="12"/>
  <c r="CX16" i="12"/>
  <c r="CP16" i="12"/>
  <c r="AP19" i="12"/>
  <c r="CF21" i="12"/>
  <c r="CI21" i="12"/>
  <c r="CK21" i="12"/>
  <c r="CG21" i="12"/>
  <c r="CE21" i="12"/>
  <c r="CL21" i="12"/>
  <c r="CH21" i="12"/>
  <c r="CJ21" i="12"/>
  <c r="BN22" i="12"/>
  <c r="BH22" i="12"/>
  <c r="BM22" i="12"/>
  <c r="BJ22" i="12"/>
  <c r="BG22" i="12"/>
  <c r="BL22" i="12"/>
  <c r="BI22" i="12"/>
  <c r="BK22" i="12"/>
  <c r="BT30" i="12"/>
  <c r="BW30" i="12"/>
  <c r="BX30" i="12"/>
  <c r="BZ30" i="12"/>
  <c r="BS30" i="12"/>
  <c r="BV30" i="12"/>
  <c r="BU30" i="12"/>
  <c r="BY30" i="12"/>
  <c r="CQ33" i="12"/>
  <c r="CR33" i="12"/>
  <c r="CX33" i="12"/>
  <c r="CT33" i="12"/>
  <c r="CV33" i="12"/>
  <c r="CW33" i="12"/>
  <c r="CU33" i="12"/>
  <c r="CS33" i="12"/>
  <c r="CG26" i="12"/>
  <c r="CI26" i="12"/>
  <c r="CL26" i="12"/>
  <c r="CE26" i="12"/>
  <c r="CH26" i="12"/>
  <c r="CF26" i="12"/>
  <c r="CK26" i="12"/>
  <c r="CJ26" i="12"/>
  <c r="CV22" i="12"/>
  <c r="CR22" i="12"/>
  <c r="CW22" i="12"/>
  <c r="CU22" i="12"/>
  <c r="CX22" i="12"/>
  <c r="CQ22" i="12"/>
  <c r="CS22" i="12"/>
  <c r="CT22" i="12"/>
  <c r="CL23" i="12"/>
  <c r="CH23" i="12"/>
  <c r="CI23" i="12"/>
  <c r="CG23" i="12"/>
  <c r="CE23" i="12"/>
  <c r="CJ23" i="12"/>
  <c r="CK23" i="12"/>
  <c r="CF23" i="12"/>
  <c r="BT32" i="12"/>
  <c r="BU32" i="12"/>
  <c r="BZ32" i="12"/>
  <c r="BV32" i="12"/>
  <c r="BW32" i="12"/>
  <c r="BS32" i="12"/>
  <c r="BY32" i="12"/>
  <c r="BX32" i="12"/>
  <c r="CX34" i="12"/>
  <c r="CW34" i="12"/>
  <c r="CS34" i="12"/>
  <c r="CV34" i="12"/>
  <c r="CT34" i="12"/>
  <c r="CR34" i="12"/>
  <c r="CU34" i="12"/>
  <c r="CQ34" i="12"/>
  <c r="BI17" i="12"/>
  <c r="BK17" i="12"/>
  <c r="BM17" i="12"/>
  <c r="BG17" i="12"/>
  <c r="BN17" i="12"/>
  <c r="BH17" i="12"/>
  <c r="BJ17" i="12"/>
  <c r="BL17" i="12"/>
  <c r="CJ28" i="12"/>
  <c r="CF28" i="12"/>
  <c r="CH28" i="12"/>
  <c r="CL28" i="12"/>
  <c r="CK28" i="12"/>
  <c r="CG28" i="12"/>
  <c r="CE28" i="12"/>
  <c r="CI28" i="12"/>
  <c r="BS29" i="12"/>
  <c r="BT29" i="12"/>
  <c r="BV29" i="12"/>
  <c r="BX29" i="12"/>
  <c r="BW29" i="12"/>
  <c r="BY29" i="12"/>
  <c r="BZ29" i="12"/>
  <c r="BU29" i="12"/>
  <c r="BG23" i="12"/>
  <c r="BK23" i="12"/>
  <c r="BI23" i="12"/>
  <c r="BL23" i="12"/>
  <c r="BH23" i="12"/>
  <c r="BJ23" i="12"/>
  <c r="BM23" i="12"/>
  <c r="BN23" i="12"/>
  <c r="CJ17" i="12"/>
  <c r="CL17" i="12"/>
  <c r="CG17" i="12"/>
  <c r="CI17" i="12"/>
  <c r="CE17" i="12"/>
  <c r="CK17" i="12"/>
  <c r="CF17" i="12"/>
  <c r="CH17" i="12"/>
  <c r="BH24" i="12"/>
  <c r="BL24" i="12"/>
  <c r="BI24" i="12"/>
  <c r="BK24" i="12"/>
  <c r="BJ24" i="12"/>
  <c r="BN24" i="12"/>
  <c r="BM24" i="12"/>
  <c r="BG24" i="12"/>
  <c r="BT20" i="12"/>
  <c r="BV20" i="12"/>
  <c r="BU20" i="12"/>
  <c r="BX20" i="12"/>
  <c r="BW20" i="12"/>
  <c r="BY20" i="12"/>
  <c r="BZ20" i="12"/>
  <c r="BS20" i="12"/>
  <c r="CG27" i="12"/>
  <c r="CJ27" i="12"/>
  <c r="CL27" i="12"/>
  <c r="CF27" i="12"/>
  <c r="CH27" i="12"/>
  <c r="CE27" i="12"/>
  <c r="CI27" i="12"/>
  <c r="CK27" i="12"/>
  <c r="AP30" i="12"/>
  <c r="BM29" i="12"/>
  <c r="BI29" i="12"/>
  <c r="BH29" i="12"/>
  <c r="BN29" i="12"/>
  <c r="BL29" i="12"/>
  <c r="BG29" i="12"/>
  <c r="BJ29" i="12"/>
  <c r="BK29" i="12"/>
  <c r="BF29" i="12"/>
  <c r="CX25" i="12"/>
  <c r="CW25" i="12"/>
  <c r="CU25" i="12"/>
  <c r="CT25" i="12"/>
  <c r="CR25" i="12"/>
  <c r="CQ25" i="12"/>
  <c r="CS25" i="12"/>
  <c r="CV25" i="12"/>
  <c r="CP25" i="12"/>
  <c r="AP21" i="12"/>
  <c r="BT27" i="12"/>
  <c r="BZ27" i="12"/>
  <c r="BS27" i="12"/>
  <c r="BW27" i="12"/>
  <c r="BV27" i="12"/>
  <c r="BX27" i="12"/>
  <c r="BY27" i="12"/>
  <c r="BU27" i="12"/>
  <c r="BR27" i="12"/>
  <c r="BG16" i="12"/>
  <c r="BN16" i="12"/>
  <c r="BH16" i="12"/>
  <c r="BL16" i="12"/>
  <c r="BM16" i="12"/>
  <c r="BJ16" i="12"/>
  <c r="BK16" i="12"/>
  <c r="BI16" i="12"/>
  <c r="CE25" i="12"/>
  <c r="CK25" i="12"/>
  <c r="CJ25" i="12"/>
  <c r="CF25" i="12"/>
  <c r="CG25" i="12"/>
  <c r="CH25" i="12"/>
  <c r="CL25" i="12"/>
  <c r="CI31" i="12"/>
  <c r="CK31" i="12"/>
  <c r="CG31" i="12"/>
  <c r="CL31" i="12"/>
  <c r="CF31" i="12"/>
  <c r="CH31" i="12"/>
  <c r="CD31" i="12"/>
  <c r="CE31" i="12"/>
  <c r="CI25" i="12"/>
  <c r="BN26" i="12"/>
  <c r="BL26" i="12"/>
  <c r="BJ26" i="12"/>
  <c r="BI26" i="12"/>
  <c r="BG26" i="12"/>
  <c r="BM26" i="12"/>
  <c r="CP26" i="12"/>
  <c r="CT19" i="12"/>
  <c r="CS19" i="12"/>
  <c r="CR19" i="12"/>
  <c r="CX19" i="12"/>
  <c r="CU19" i="12"/>
  <c r="CQ19" i="12"/>
  <c r="CV19" i="12"/>
  <c r="CW19" i="12"/>
  <c r="AW17" i="12"/>
  <c r="AV17" i="12"/>
  <c r="AZ17" i="12"/>
  <c r="BB17" i="12"/>
  <c r="AY17" i="12"/>
  <c r="BA17" i="12"/>
  <c r="AU17" i="12"/>
  <c r="AX17" i="12"/>
  <c r="BH26" i="12"/>
  <c r="CX26" i="12"/>
  <c r="CR26" i="12"/>
  <c r="CT26" i="12"/>
  <c r="CW26" i="12"/>
  <c r="CU26" i="12"/>
  <c r="CS26" i="12"/>
  <c r="CS29" i="12"/>
  <c r="CW29" i="12"/>
  <c r="CX29" i="12"/>
  <c r="CU29" i="12"/>
  <c r="CT29" i="12"/>
  <c r="CV29" i="12"/>
  <c r="CR29" i="12"/>
  <c r="CQ29" i="12"/>
  <c r="CL34" i="12"/>
  <c r="CK34" i="12"/>
  <c r="CG34" i="12"/>
  <c r="CE34" i="12"/>
  <c r="CH34" i="12"/>
  <c r="CI34" i="12"/>
  <c r="CF34" i="12"/>
  <c r="BG28" i="12"/>
  <c r="BI28" i="12"/>
  <c r="BM28" i="12"/>
  <c r="BJ28" i="12"/>
  <c r="BK28" i="12"/>
  <c r="BN28" i="12"/>
  <c r="BF28" i="12"/>
  <c r="BH28" i="12"/>
  <c r="CQ28" i="12"/>
  <c r="CU28" i="12"/>
  <c r="CX28" i="12"/>
  <c r="CW28" i="12"/>
  <c r="CR28" i="12"/>
  <c r="CT28" i="12"/>
  <c r="CV28" i="12"/>
  <c r="CS28" i="12"/>
  <c r="CP28" i="12"/>
  <c r="BM33" i="12"/>
  <c r="BI33" i="12"/>
  <c r="BH33" i="12"/>
  <c r="BK33" i="12"/>
  <c r="BJ33" i="12"/>
  <c r="BG33" i="12"/>
  <c r="BN33" i="12"/>
  <c r="BL33" i="12"/>
  <c r="BF33" i="12"/>
  <c r="CT21" i="12"/>
  <c r="CU21" i="12"/>
  <c r="CS21" i="12"/>
  <c r="CQ21" i="12"/>
  <c r="CW21" i="12"/>
  <c r="CX21" i="12"/>
  <c r="CR21" i="12"/>
  <c r="CP21" i="12"/>
  <c r="CV21" i="12"/>
  <c r="CJ34" i="12"/>
  <c r="BL28" i="12"/>
  <c r="CJ22" i="12"/>
  <c r="CI22" i="12"/>
  <c r="CG22" i="12"/>
  <c r="CK22" i="12"/>
  <c r="CF22" i="12"/>
  <c r="CE22" i="12"/>
  <c r="CE30" i="12"/>
  <c r="CK30" i="12"/>
  <c r="CQ18" i="12"/>
  <c r="CT18" i="12"/>
  <c r="BI19" i="12"/>
  <c r="BG19" i="12"/>
  <c r="BM19" i="12"/>
  <c r="BH19" i="12"/>
  <c r="BL19" i="12"/>
  <c r="BJ19" i="12"/>
  <c r="BS22" i="12"/>
  <c r="BU22" i="12"/>
  <c r="BY22" i="12"/>
  <c r="BW22" i="12"/>
  <c r="BZ22" i="12"/>
  <c r="BV22" i="12"/>
  <c r="BR23" i="12"/>
  <c r="CD20" i="12"/>
  <c r="BA16" i="12"/>
  <c r="AU16" i="12"/>
  <c r="AV16" i="12"/>
  <c r="AZ16" i="12"/>
  <c r="BB16" i="12"/>
  <c r="AY16" i="12"/>
  <c r="AX16" i="12"/>
  <c r="CI30" i="12"/>
  <c r="CG30" i="12"/>
  <c r="CR18" i="12"/>
  <c r="CU18" i="12"/>
  <c r="BK19" i="12"/>
  <c r="BX22" i="12"/>
  <c r="CH22" i="12"/>
  <c r="CQ27" i="12"/>
  <c r="CV27" i="12"/>
  <c r="CW27" i="12"/>
  <c r="CT27" i="12"/>
  <c r="CS27" i="12"/>
  <c r="CX27" i="12"/>
  <c r="CU27" i="12"/>
  <c r="CR27" i="12"/>
  <c r="CP27" i="12"/>
  <c r="BT23" i="12"/>
  <c r="BU23" i="12"/>
  <c r="BW23" i="12"/>
  <c r="BZ23" i="12"/>
  <c r="BS23" i="12"/>
  <c r="BV23" i="12"/>
  <c r="CL20" i="12"/>
  <c r="CH20" i="12"/>
  <c r="CG20" i="12"/>
  <c r="CK20" i="12"/>
  <c r="CI20" i="12"/>
  <c r="CF20" i="12"/>
  <c r="CF30" i="12"/>
  <c r="CX18" i="12"/>
  <c r="BN19" i="12"/>
  <c r="BT22" i="12"/>
  <c r="CJ20" i="12"/>
  <c r="CL22" i="12"/>
  <c r="BX23" i="12"/>
  <c r="AP22" i="12"/>
  <c r="CU23" i="12"/>
  <c r="CR23" i="12"/>
  <c r="BS19" i="12"/>
  <c r="BU19" i="12"/>
  <c r="BT19" i="12"/>
  <c r="BZ19" i="12"/>
  <c r="BV19" i="12"/>
  <c r="BY19" i="12"/>
  <c r="BJ31" i="12"/>
  <c r="AP20" i="12"/>
  <c r="BW19" i="12"/>
  <c r="CV23" i="12"/>
  <c r="CT23" i="12"/>
  <c r="BM32" i="12"/>
  <c r="BI32" i="12"/>
  <c r="BG32" i="12"/>
  <c r="BN32" i="12"/>
  <c r="BJ32" i="12"/>
  <c r="BH32" i="12"/>
  <c r="BF32" i="12"/>
  <c r="CW23" i="12"/>
  <c r="BH31" i="12"/>
  <c r="BI31" i="12"/>
  <c r="BL31" i="12"/>
  <c r="BG31" i="12"/>
  <c r="BN31" i="12"/>
  <c r="BM31" i="12"/>
  <c r="BK31" i="12"/>
  <c r="AZ20" i="12"/>
  <c r="AW20" i="12"/>
  <c r="BT31" i="12"/>
  <c r="BS31" i="12"/>
  <c r="CL16" i="12"/>
  <c r="CI16" i="12"/>
  <c r="CS17" i="12"/>
  <c r="CT17" i="12"/>
  <c r="AT20" i="12"/>
  <c r="AV20" i="12"/>
  <c r="AY20" i="12"/>
  <c r="BW31" i="12"/>
  <c r="BY31" i="12"/>
  <c r="CG16" i="12"/>
  <c r="CF16" i="12"/>
  <c r="CR17" i="12"/>
  <c r="CQ17" i="12"/>
  <c r="BR31" i="12"/>
  <c r="BA20" i="12"/>
  <c r="BZ31" i="12"/>
  <c r="CJ16" i="12"/>
  <c r="CV17" i="12"/>
  <c r="BU54" i="16" l="1"/>
  <c r="FY54" i="16"/>
  <c r="GW54" i="16"/>
  <c r="HW55" i="16"/>
  <c r="HK55" i="16"/>
  <c r="GY55" i="16"/>
  <c r="GM55" i="16"/>
  <c r="GA55" i="16"/>
  <c r="FO55" i="16"/>
  <c r="FC55" i="16"/>
  <c r="EQ55" i="16"/>
  <c r="EE55" i="16"/>
  <c r="DG55" i="16"/>
  <c r="DS55" i="16"/>
  <c r="CI55" i="16"/>
  <c r="CU55" i="16"/>
  <c r="BK55" i="16"/>
  <c r="BW55" i="16"/>
  <c r="AY55" i="16"/>
  <c r="GK54" i="16"/>
  <c r="IE55" i="16"/>
  <c r="HS55" i="16"/>
  <c r="HG55" i="16"/>
  <c r="GU55" i="16"/>
  <c r="GI55" i="16"/>
  <c r="FW55" i="16"/>
  <c r="FK55" i="16"/>
  <c r="EY55" i="16"/>
  <c r="EM55" i="16"/>
  <c r="DO55" i="16"/>
  <c r="EA55" i="16"/>
  <c r="CQ55" i="16"/>
  <c r="DC55" i="16"/>
  <c r="BS55" i="16"/>
  <c r="CE55" i="16"/>
  <c r="BG55" i="16"/>
  <c r="HI54" i="16"/>
  <c r="HL55" i="16"/>
  <c r="HX55" i="16"/>
  <c r="GZ55" i="16"/>
  <c r="GN55" i="16"/>
  <c r="GB55" i="16"/>
  <c r="FP55" i="16"/>
  <c r="FD55" i="16"/>
  <c r="ER55" i="16"/>
  <c r="DH55" i="16"/>
  <c r="EF55" i="16"/>
  <c r="DT55" i="16"/>
  <c r="CJ55" i="16"/>
  <c r="CV55" i="16"/>
  <c r="BX55" i="16"/>
  <c r="BL55" i="16"/>
  <c r="AZ55" i="16"/>
  <c r="HU54" i="16"/>
  <c r="IG54" i="16"/>
  <c r="IA55" i="16"/>
  <c r="HO55" i="16"/>
  <c r="HC55" i="16"/>
  <c r="GQ55" i="16"/>
  <c r="GE55" i="16"/>
  <c r="FS55" i="16"/>
  <c r="FG55" i="16"/>
  <c r="EU55" i="16"/>
  <c r="EI55" i="16"/>
  <c r="DW55" i="16"/>
  <c r="CM55" i="16"/>
  <c r="DK55" i="16"/>
  <c r="BO55" i="16"/>
  <c r="CA55" i="16"/>
  <c r="CY55" i="16"/>
  <c r="BC55" i="16"/>
  <c r="HY55" i="16"/>
  <c r="HM55" i="16"/>
  <c r="HA55" i="16"/>
  <c r="GO55" i="16"/>
  <c r="GC55" i="16"/>
  <c r="FQ55" i="16"/>
  <c r="FE55" i="16"/>
  <c r="ES55" i="16"/>
  <c r="DI55" i="16"/>
  <c r="CK55" i="16"/>
  <c r="CW55" i="16"/>
  <c r="BY55" i="16"/>
  <c r="DU55" i="16"/>
  <c r="EG55" i="16"/>
  <c r="BA55" i="16"/>
  <c r="BM55" i="16"/>
  <c r="IC55" i="16"/>
  <c r="HQ55" i="16"/>
  <c r="HE55" i="16"/>
  <c r="GS55" i="16"/>
  <c r="GG55" i="16"/>
  <c r="FU55" i="16"/>
  <c r="FI55" i="16"/>
  <c r="EW55" i="16"/>
  <c r="EK55" i="16"/>
  <c r="DM55" i="16"/>
  <c r="DY55" i="16"/>
  <c r="DA55" i="16"/>
  <c r="BQ55" i="16"/>
  <c r="CO55" i="16"/>
  <c r="CC55" i="16"/>
  <c r="BE55" i="16"/>
  <c r="ID55" i="16"/>
  <c r="HR55" i="16"/>
  <c r="HF55" i="16"/>
  <c r="GT55" i="16"/>
  <c r="FV55" i="16"/>
  <c r="GH55" i="16"/>
  <c r="FJ55" i="16"/>
  <c r="EX55" i="16"/>
  <c r="EL55" i="16"/>
  <c r="DN55" i="16"/>
  <c r="DZ55" i="16"/>
  <c r="DB55" i="16"/>
  <c r="BR55" i="16"/>
  <c r="CP55" i="16"/>
  <c r="CD55" i="16"/>
  <c r="BF55" i="16"/>
  <c r="IB55" i="16"/>
  <c r="HP55" i="16"/>
  <c r="HD55" i="16"/>
  <c r="GR55" i="16"/>
  <c r="GF55" i="16"/>
  <c r="FT55" i="16"/>
  <c r="FH55" i="16"/>
  <c r="EV55" i="16"/>
  <c r="EJ55" i="16"/>
  <c r="DL55" i="16"/>
  <c r="DX55" i="16"/>
  <c r="CN55" i="16"/>
  <c r="BP55" i="16"/>
  <c r="CB55" i="16"/>
  <c r="BD55" i="16"/>
  <c r="CZ55" i="16"/>
  <c r="HZ55" i="16"/>
  <c r="HN55" i="16"/>
  <c r="HB55" i="16"/>
  <c r="GP55" i="16"/>
  <c r="GD55" i="16"/>
  <c r="FR55" i="16"/>
  <c r="FF55" i="16"/>
  <c r="EH55" i="16"/>
  <c r="ET55" i="16"/>
  <c r="DV55" i="16"/>
  <c r="DJ55" i="16"/>
  <c r="CL55" i="16"/>
  <c r="CX55" i="16"/>
  <c r="BN55" i="16"/>
  <c r="BZ55" i="16"/>
  <c r="BB55" i="16"/>
  <c r="FM54" i="16"/>
  <c r="DE54" i="16"/>
  <c r="CS54" i="16"/>
  <c r="CG54" i="16"/>
  <c r="BI54" i="16"/>
  <c r="AL57" i="16"/>
  <c r="AP56" i="16"/>
  <c r="AU56" i="16"/>
  <c r="AT56" i="16"/>
  <c r="AR56" i="16"/>
  <c r="AS56" i="16"/>
  <c r="AQ56" i="16"/>
  <c r="AO56" i="16"/>
  <c r="AN56" i="16"/>
  <c r="AW56" i="16"/>
  <c r="AV56" i="16"/>
  <c r="AT24" i="12"/>
  <c r="AT23" i="12"/>
  <c r="BA23" i="12"/>
  <c r="BB24" i="12"/>
  <c r="AV22" i="12"/>
  <c r="BB23" i="12"/>
  <c r="AZ23" i="12"/>
  <c r="AV24" i="12"/>
  <c r="AX24" i="12"/>
  <c r="AY23" i="12"/>
  <c r="AX23" i="12"/>
  <c r="AV23" i="12"/>
  <c r="BA24" i="12"/>
  <c r="AZ24" i="12"/>
  <c r="AU23" i="12"/>
  <c r="AW23" i="12"/>
  <c r="AY24" i="12"/>
  <c r="CY23" i="12"/>
  <c r="BO16" i="12"/>
  <c r="CA20" i="12"/>
  <c r="BO24" i="12"/>
  <c r="BO23" i="12"/>
  <c r="BO17" i="12"/>
  <c r="CA18" i="12"/>
  <c r="CM16" i="12"/>
  <c r="CA19" i="12"/>
  <c r="CM34" i="12"/>
  <c r="CM25" i="12"/>
  <c r="CY19" i="12"/>
  <c r="BC18" i="12"/>
  <c r="CM18" i="12"/>
  <c r="CA28" i="12"/>
  <c r="CY31" i="12"/>
  <c r="CA22" i="12"/>
  <c r="CM30" i="12"/>
  <c r="BC17" i="12"/>
  <c r="CA32" i="12"/>
  <c r="CY22" i="12"/>
  <c r="CM26" i="12"/>
  <c r="CY33" i="12"/>
  <c r="CM21" i="12"/>
  <c r="CY16" i="12"/>
  <c r="CA26" i="12"/>
  <c r="CA17" i="12"/>
  <c r="CM24" i="12"/>
  <c r="CY18" i="12"/>
  <c r="BO34" i="12"/>
  <c r="BC16" i="12"/>
  <c r="CY28" i="12"/>
  <c r="BO26" i="12"/>
  <c r="CM28" i="12"/>
  <c r="CY20" i="12"/>
  <c r="BO19" i="12"/>
  <c r="CM22" i="12"/>
  <c r="CM17" i="12"/>
  <c r="CA29" i="12"/>
  <c r="CY34" i="12"/>
  <c r="CM23" i="12"/>
  <c r="CA30" i="12"/>
  <c r="BO22" i="12"/>
  <c r="BO27" i="12"/>
  <c r="CA16" i="12"/>
  <c r="CM32" i="12"/>
  <c r="BC19" i="12"/>
  <c r="BO18" i="12"/>
  <c r="CA34" i="12"/>
  <c r="BC20" i="12"/>
  <c r="BO31" i="12"/>
  <c r="BO32" i="12"/>
  <c r="CY21" i="12"/>
  <c r="BO33" i="12"/>
  <c r="CY29" i="12"/>
  <c r="CY25" i="12"/>
  <c r="CA25" i="12"/>
  <c r="BO20" i="12"/>
  <c r="BO30" i="12"/>
  <c r="CA31" i="12"/>
  <c r="CM20" i="12"/>
  <c r="CY26" i="12"/>
  <c r="CM31" i="12"/>
  <c r="BO29" i="12"/>
  <c r="CY32" i="12"/>
  <c r="CY30" i="12"/>
  <c r="CM33" i="12"/>
  <c r="CA33" i="12"/>
  <c r="CM19" i="12"/>
  <c r="CM29" i="12"/>
  <c r="CY17" i="12"/>
  <c r="CY27" i="12"/>
  <c r="CA23" i="12"/>
  <c r="BO28" i="12"/>
  <c r="CA27" i="12"/>
  <c r="CM27" i="12"/>
  <c r="BO25" i="12"/>
  <c r="BO21" i="12"/>
  <c r="CA21" i="12"/>
  <c r="CY24" i="12"/>
  <c r="CA24" i="12"/>
  <c r="AO42" i="12"/>
  <c r="AI42" i="12"/>
  <c r="AK42" i="12"/>
  <c r="AN42" i="12"/>
  <c r="AJ42" i="12"/>
  <c r="AE42" i="12"/>
  <c r="AF35" i="12" s="1"/>
  <c r="AH42" i="12"/>
  <c r="AL42" i="12"/>
  <c r="AM42" i="12"/>
  <c r="BS42" i="12"/>
  <c r="BN42" i="12"/>
  <c r="CE42" i="12"/>
  <c r="CP42" i="12"/>
  <c r="AG42" i="12"/>
  <c r="FM55" i="16" l="1"/>
  <c r="HW56" i="16"/>
  <c r="HK56" i="16"/>
  <c r="GY56" i="16"/>
  <c r="GM56" i="16"/>
  <c r="GA56" i="16"/>
  <c r="FO56" i="16"/>
  <c r="EQ56" i="16"/>
  <c r="FC56" i="16"/>
  <c r="EE56" i="16"/>
  <c r="DG56" i="16"/>
  <c r="DS56" i="16"/>
  <c r="CI56" i="16"/>
  <c r="CU56" i="16"/>
  <c r="BW56" i="16"/>
  <c r="BK56" i="16"/>
  <c r="AY56" i="16"/>
  <c r="FY55" i="16"/>
  <c r="HX56" i="16"/>
  <c r="HL56" i="16"/>
  <c r="GZ56" i="16"/>
  <c r="GN56" i="16"/>
  <c r="GB56" i="16"/>
  <c r="FP56" i="16"/>
  <c r="FD56" i="16"/>
  <c r="ER56" i="16"/>
  <c r="EF56" i="16"/>
  <c r="DH56" i="16"/>
  <c r="CJ56" i="16"/>
  <c r="CV56" i="16"/>
  <c r="BX56" i="16"/>
  <c r="DT56" i="16"/>
  <c r="BL56" i="16"/>
  <c r="AZ56" i="16"/>
  <c r="IG55" i="16"/>
  <c r="GK55" i="16"/>
  <c r="GW55" i="16"/>
  <c r="IB56" i="16"/>
  <c r="HP56" i="16"/>
  <c r="HD56" i="16"/>
  <c r="GR56" i="16"/>
  <c r="GF56" i="16"/>
  <c r="FT56" i="16"/>
  <c r="FH56" i="16"/>
  <c r="EV56" i="16"/>
  <c r="EJ56" i="16"/>
  <c r="DL56" i="16"/>
  <c r="DX56" i="16"/>
  <c r="CZ56" i="16"/>
  <c r="BP56" i="16"/>
  <c r="CB56" i="16"/>
  <c r="CN56" i="16"/>
  <c r="BD56" i="16"/>
  <c r="HI55" i="16"/>
  <c r="IA56" i="16"/>
  <c r="HO56" i="16"/>
  <c r="HC56" i="16"/>
  <c r="GQ56" i="16"/>
  <c r="GE56" i="16"/>
  <c r="FS56" i="16"/>
  <c r="FG56" i="16"/>
  <c r="EU56" i="16"/>
  <c r="EI56" i="16"/>
  <c r="DK56" i="16"/>
  <c r="DW56" i="16"/>
  <c r="CM56" i="16"/>
  <c r="CY56" i="16"/>
  <c r="BO56" i="16"/>
  <c r="CA56" i="16"/>
  <c r="BC56" i="16"/>
  <c r="HU55" i="16"/>
  <c r="HY56" i="16"/>
  <c r="HM56" i="16"/>
  <c r="HA56" i="16"/>
  <c r="GO56" i="16"/>
  <c r="GC56" i="16"/>
  <c r="FQ56" i="16"/>
  <c r="FE56" i="16"/>
  <c r="EG56" i="16"/>
  <c r="ES56" i="16"/>
  <c r="DU56" i="16"/>
  <c r="DI56" i="16"/>
  <c r="CK56" i="16"/>
  <c r="CW56" i="16"/>
  <c r="BM56" i="16"/>
  <c r="BY56" i="16"/>
  <c r="BA56" i="16"/>
  <c r="HZ56" i="16"/>
  <c r="HN56" i="16"/>
  <c r="HB56" i="16"/>
  <c r="GP56" i="16"/>
  <c r="GD56" i="16"/>
  <c r="FR56" i="16"/>
  <c r="FF56" i="16"/>
  <c r="ET56" i="16"/>
  <c r="EH56" i="16"/>
  <c r="DV56" i="16"/>
  <c r="CL56" i="16"/>
  <c r="DJ56" i="16"/>
  <c r="CX56" i="16"/>
  <c r="BN56" i="16"/>
  <c r="BZ56" i="16"/>
  <c r="BB56" i="16"/>
  <c r="IC56" i="16"/>
  <c r="HQ56" i="16"/>
  <c r="HE56" i="16"/>
  <c r="GS56" i="16"/>
  <c r="GG56" i="16"/>
  <c r="FU56" i="16"/>
  <c r="FI56" i="16"/>
  <c r="EW56" i="16"/>
  <c r="EK56" i="16"/>
  <c r="DM56" i="16"/>
  <c r="DY56" i="16"/>
  <c r="DA56" i="16"/>
  <c r="BQ56" i="16"/>
  <c r="CC56" i="16"/>
  <c r="BE56" i="16"/>
  <c r="CO56" i="16"/>
  <c r="IE56" i="16"/>
  <c r="HS56" i="16"/>
  <c r="HG56" i="16"/>
  <c r="GU56" i="16"/>
  <c r="GI56" i="16"/>
  <c r="FW56" i="16"/>
  <c r="EY56" i="16"/>
  <c r="FK56" i="16"/>
  <c r="EM56" i="16"/>
  <c r="DO56" i="16"/>
  <c r="EA56" i="16"/>
  <c r="CQ56" i="16"/>
  <c r="DC56" i="16"/>
  <c r="CE56" i="16"/>
  <c r="BS56" i="16"/>
  <c r="BG56" i="16"/>
  <c r="ID56" i="16"/>
  <c r="HR56" i="16"/>
  <c r="HF56" i="16"/>
  <c r="GT56" i="16"/>
  <c r="GH56" i="16"/>
  <c r="FV56" i="16"/>
  <c r="FJ56" i="16"/>
  <c r="EX56" i="16"/>
  <c r="EL56" i="16"/>
  <c r="DN56" i="16"/>
  <c r="DZ56" i="16"/>
  <c r="CP56" i="16"/>
  <c r="DB56" i="16"/>
  <c r="BR56" i="16"/>
  <c r="CD56" i="16"/>
  <c r="BF56" i="16"/>
  <c r="DE55" i="16"/>
  <c r="CS55" i="16"/>
  <c r="AW57" i="16"/>
  <c r="AO57" i="16"/>
  <c r="AV57" i="16"/>
  <c r="AN57" i="16"/>
  <c r="AT57" i="16"/>
  <c r="AS57" i="16"/>
  <c r="AQ57" i="16"/>
  <c r="AU57" i="16"/>
  <c r="AR57" i="16"/>
  <c r="AP57" i="16"/>
  <c r="BU55" i="16"/>
  <c r="AL58" i="16"/>
  <c r="CG55" i="16"/>
  <c r="BI55" i="16"/>
  <c r="BQ35" i="12"/>
  <c r="BE35" i="12"/>
  <c r="AS35" i="12"/>
  <c r="CO35" i="12"/>
  <c r="CC35" i="12"/>
  <c r="AU24" i="12"/>
  <c r="AW24" i="12"/>
  <c r="BC24" i="12" s="1"/>
  <c r="AX22" i="12"/>
  <c r="AW22" i="12"/>
  <c r="AU22" i="12"/>
  <c r="BB22" i="12"/>
  <c r="AZ22" i="12"/>
  <c r="BA22" i="12"/>
  <c r="AT22" i="12"/>
  <c r="AT21" i="12"/>
  <c r="BB21" i="12"/>
  <c r="AU21" i="12"/>
  <c r="AV21" i="12"/>
  <c r="AY21" i="12"/>
  <c r="AX21" i="12"/>
  <c r="AZ21" i="12"/>
  <c r="BA21" i="12"/>
  <c r="AW21" i="12"/>
  <c r="AZ25" i="12"/>
  <c r="AY25" i="12"/>
  <c r="AX25" i="12"/>
  <c r="AU25" i="12"/>
  <c r="AT25" i="12"/>
  <c r="BB25" i="12"/>
  <c r="BA25" i="12"/>
  <c r="AV25" i="12"/>
  <c r="AW25" i="12"/>
  <c r="AY22" i="12"/>
  <c r="BC23" i="12"/>
  <c r="AT29" i="12"/>
  <c r="AV29" i="12"/>
  <c r="AW29" i="12"/>
  <c r="BA29" i="12"/>
  <c r="AX29" i="12"/>
  <c r="AZ29" i="12"/>
  <c r="BB29" i="12"/>
  <c r="AY29" i="12"/>
  <c r="AU29" i="12"/>
  <c r="AT28" i="12"/>
  <c r="AZ28" i="12"/>
  <c r="AU28" i="12"/>
  <c r="AX28" i="12"/>
  <c r="AW28" i="12"/>
  <c r="BA28" i="12"/>
  <c r="BB28" i="12"/>
  <c r="AV28" i="12"/>
  <c r="AY28" i="12"/>
  <c r="AF36" i="12"/>
  <c r="AM35" i="12"/>
  <c r="AO35" i="12"/>
  <c r="AG35" i="12"/>
  <c r="AI35" i="12"/>
  <c r="AN35" i="12"/>
  <c r="AL35" i="12"/>
  <c r="AJ35" i="12"/>
  <c r="AH35" i="12"/>
  <c r="AK35" i="12"/>
  <c r="CG42" i="12"/>
  <c r="AP42" i="12"/>
  <c r="CJ42" i="12"/>
  <c r="BX42" i="12"/>
  <c r="BR42" i="12"/>
  <c r="BY42" i="12"/>
  <c r="BG42" i="12"/>
  <c r="BK42" i="12"/>
  <c r="BI42" i="12"/>
  <c r="BJ42" i="12"/>
  <c r="BH42" i="12"/>
  <c r="BL42" i="12"/>
  <c r="BF42" i="12"/>
  <c r="BM42" i="12"/>
  <c r="CV42" i="12"/>
  <c r="CR42" i="12"/>
  <c r="CT42" i="12"/>
  <c r="CX42" i="12"/>
  <c r="CU42" i="12"/>
  <c r="CS42" i="12"/>
  <c r="CQ42" i="12"/>
  <c r="CW42" i="12"/>
  <c r="CI42" i="12"/>
  <c r="CK42" i="12"/>
  <c r="CL42" i="12"/>
  <c r="CF42" i="12"/>
  <c r="CD42" i="12"/>
  <c r="CH42" i="12"/>
  <c r="BV42" i="12"/>
  <c r="BW42" i="12"/>
  <c r="BT42" i="12"/>
  <c r="BU42" i="12"/>
  <c r="BZ42" i="12"/>
  <c r="FM56" i="16" l="1"/>
  <c r="IE57" i="16"/>
  <c r="HS57" i="16"/>
  <c r="HG57" i="16"/>
  <c r="GU57" i="16"/>
  <c r="GI57" i="16"/>
  <c r="FW57" i="16"/>
  <c r="FK57" i="16"/>
  <c r="EY57" i="16"/>
  <c r="EM57" i="16"/>
  <c r="DO57" i="16"/>
  <c r="EA57" i="16"/>
  <c r="CQ57" i="16"/>
  <c r="DC57" i="16"/>
  <c r="CE57" i="16"/>
  <c r="BS57" i="16"/>
  <c r="BG57" i="16"/>
  <c r="HY57" i="16"/>
  <c r="HM57" i="16"/>
  <c r="HA57" i="16"/>
  <c r="GO57" i="16"/>
  <c r="GC57" i="16"/>
  <c r="FQ57" i="16"/>
  <c r="FE57" i="16"/>
  <c r="ES57" i="16"/>
  <c r="EG57" i="16"/>
  <c r="DU57" i="16"/>
  <c r="CK57" i="16"/>
  <c r="DI57" i="16"/>
  <c r="BM57" i="16"/>
  <c r="CW57" i="16"/>
  <c r="BY57" i="16"/>
  <c r="BA57" i="16"/>
  <c r="HX57" i="16"/>
  <c r="HL57" i="16"/>
  <c r="GZ57" i="16"/>
  <c r="GN57" i="16"/>
  <c r="GB57" i="16"/>
  <c r="FP57" i="16"/>
  <c r="FD57" i="16"/>
  <c r="EF57" i="16"/>
  <c r="ER57" i="16"/>
  <c r="DT57" i="16"/>
  <c r="DH57" i="16"/>
  <c r="CJ57" i="16"/>
  <c r="CV57" i="16"/>
  <c r="BL57" i="16"/>
  <c r="BX57" i="16"/>
  <c r="AZ57" i="16"/>
  <c r="FY56" i="16"/>
  <c r="IA57" i="16"/>
  <c r="HO57" i="16"/>
  <c r="HC57" i="16"/>
  <c r="GQ57" i="16"/>
  <c r="GE57" i="16"/>
  <c r="FS57" i="16"/>
  <c r="FG57" i="16"/>
  <c r="EU57" i="16"/>
  <c r="EI57" i="16"/>
  <c r="DK57" i="16"/>
  <c r="DW57" i="16"/>
  <c r="CY57" i="16"/>
  <c r="CM57" i="16"/>
  <c r="BO57" i="16"/>
  <c r="BU57" i="16" s="1"/>
  <c r="CA57" i="16"/>
  <c r="BC57" i="16"/>
  <c r="IG56" i="16"/>
  <c r="GK56" i="16"/>
  <c r="HW57" i="16"/>
  <c r="HK57" i="16"/>
  <c r="GY57" i="16"/>
  <c r="GM57" i="16"/>
  <c r="GA57" i="16"/>
  <c r="FC57" i="16"/>
  <c r="FO57" i="16"/>
  <c r="EQ57" i="16"/>
  <c r="EE57" i="16"/>
  <c r="DG57" i="16"/>
  <c r="DS57" i="16"/>
  <c r="CI57" i="16"/>
  <c r="CU57" i="16"/>
  <c r="BW57" i="16"/>
  <c r="BK57" i="16"/>
  <c r="AY57" i="16"/>
  <c r="GW56" i="16"/>
  <c r="ID57" i="16"/>
  <c r="HR57" i="16"/>
  <c r="HF57" i="16"/>
  <c r="GT57" i="16"/>
  <c r="GH57" i="16"/>
  <c r="FV57" i="16"/>
  <c r="FJ57" i="16"/>
  <c r="EX57" i="16"/>
  <c r="EL57" i="16"/>
  <c r="DN57" i="16"/>
  <c r="DZ57" i="16"/>
  <c r="CP57" i="16"/>
  <c r="DB57" i="16"/>
  <c r="CD57" i="16"/>
  <c r="BR57" i="16"/>
  <c r="BF57" i="16"/>
  <c r="HZ57" i="16"/>
  <c r="HN57" i="16"/>
  <c r="HB57" i="16"/>
  <c r="GP57" i="16"/>
  <c r="GD57" i="16"/>
  <c r="FR57" i="16"/>
  <c r="FF57" i="16"/>
  <c r="ET57" i="16"/>
  <c r="EH57" i="16"/>
  <c r="DJ57" i="16"/>
  <c r="DV57" i="16"/>
  <c r="CL57" i="16"/>
  <c r="BN57" i="16"/>
  <c r="CX57" i="16"/>
  <c r="BZ57" i="16"/>
  <c r="BB57" i="16"/>
  <c r="HI56" i="16"/>
  <c r="IB57" i="16"/>
  <c r="HP57" i="16"/>
  <c r="HD57" i="16"/>
  <c r="GR57" i="16"/>
  <c r="GF57" i="16"/>
  <c r="FT57" i="16"/>
  <c r="FH57" i="16"/>
  <c r="EV57" i="16"/>
  <c r="EJ57" i="16"/>
  <c r="DL57" i="16"/>
  <c r="DX57" i="16"/>
  <c r="CZ57" i="16"/>
  <c r="CN57" i="16"/>
  <c r="BP57" i="16"/>
  <c r="CB57" i="16"/>
  <c r="BD57" i="16"/>
  <c r="HU56" i="16"/>
  <c r="IC57" i="16"/>
  <c r="HQ57" i="16"/>
  <c r="HE57" i="16"/>
  <c r="GS57" i="16"/>
  <c r="GG57" i="16"/>
  <c r="FU57" i="16"/>
  <c r="FI57" i="16"/>
  <c r="EW57" i="16"/>
  <c r="EK57" i="16"/>
  <c r="DM57" i="16"/>
  <c r="DY57" i="16"/>
  <c r="CO57" i="16"/>
  <c r="DA57" i="16"/>
  <c r="BQ57" i="16"/>
  <c r="BE57" i="16"/>
  <c r="CC57" i="16"/>
  <c r="AV58" i="16"/>
  <c r="AN58" i="16"/>
  <c r="AU58" i="16"/>
  <c r="AS58" i="16"/>
  <c r="AR58" i="16"/>
  <c r="AP58" i="16"/>
  <c r="AQ58" i="16"/>
  <c r="AO58" i="16"/>
  <c r="AW58" i="16"/>
  <c r="AT58" i="16"/>
  <c r="AL59" i="16"/>
  <c r="DE56" i="16"/>
  <c r="CS56" i="16"/>
  <c r="CG56" i="16"/>
  <c r="BU56" i="16"/>
  <c r="BI56" i="16"/>
  <c r="BQ36" i="12"/>
  <c r="BE36" i="12"/>
  <c r="CO36" i="12"/>
  <c r="CC36" i="12"/>
  <c r="AS36" i="12"/>
  <c r="BC22" i="12"/>
  <c r="BC21" i="12"/>
  <c r="AY27" i="12"/>
  <c r="AV27" i="12"/>
  <c r="AU27" i="12"/>
  <c r="AX27" i="12"/>
  <c r="BA27" i="12"/>
  <c r="AZ27" i="12"/>
  <c r="BB27" i="12"/>
  <c r="AW27" i="12"/>
  <c r="AY33" i="12"/>
  <c r="AU33" i="12"/>
  <c r="BB33" i="12"/>
  <c r="AZ33" i="12"/>
  <c r="AT33" i="12"/>
  <c r="BA33" i="12"/>
  <c r="AX33" i="12"/>
  <c r="AW33" i="12"/>
  <c r="AT27" i="12"/>
  <c r="BC25" i="12"/>
  <c r="BC29" i="12"/>
  <c r="BB34" i="12"/>
  <c r="AT34" i="12"/>
  <c r="AY34" i="12"/>
  <c r="AW34" i="12"/>
  <c r="AZ34" i="12"/>
  <c r="AV34" i="12"/>
  <c r="AX34" i="12"/>
  <c r="BA34" i="12"/>
  <c r="AU34" i="12"/>
  <c r="BC28" i="12"/>
  <c r="CV35" i="12"/>
  <c r="CR35" i="12"/>
  <c r="CS35" i="12"/>
  <c r="CX35" i="12"/>
  <c r="CU35" i="12"/>
  <c r="CQ35" i="12"/>
  <c r="CW35" i="12"/>
  <c r="CT35" i="12"/>
  <c r="CP35" i="12"/>
  <c r="BY35" i="12"/>
  <c r="BX35" i="12"/>
  <c r="BS35" i="12"/>
  <c r="BT35" i="12"/>
  <c r="BU35" i="12"/>
  <c r="BV35" i="12"/>
  <c r="BR35" i="12"/>
  <c r="BW35" i="12"/>
  <c r="BZ35" i="12"/>
  <c r="CL35" i="12"/>
  <c r="CH35" i="12"/>
  <c r="CD35" i="12"/>
  <c r="CK35" i="12"/>
  <c r="CG35" i="12"/>
  <c r="CJ35" i="12"/>
  <c r="CF35" i="12"/>
  <c r="CE35" i="12"/>
  <c r="CI35" i="12"/>
  <c r="BF35" i="12"/>
  <c r="BN35" i="12"/>
  <c r="BG35" i="12"/>
  <c r="BI35" i="12"/>
  <c r="BK35" i="12"/>
  <c r="BH35" i="12"/>
  <c r="BJ35" i="12"/>
  <c r="BM35" i="12"/>
  <c r="BL35" i="12"/>
  <c r="AP35" i="12"/>
  <c r="AF37" i="12"/>
  <c r="AI36" i="12"/>
  <c r="AO36" i="12"/>
  <c r="AG36" i="12"/>
  <c r="AP36" i="12" s="1"/>
  <c r="AK36" i="12"/>
  <c r="AN36" i="12"/>
  <c r="AJ36" i="12"/>
  <c r="AM36" i="12"/>
  <c r="AH36" i="12"/>
  <c r="AL36" i="12"/>
  <c r="CY42" i="12"/>
  <c r="BO42" i="12"/>
  <c r="CM42" i="12"/>
  <c r="CA42" i="12"/>
  <c r="AN52" i="12"/>
  <c r="AM52" i="12"/>
  <c r="AH52" i="12"/>
  <c r="AK52" i="12"/>
  <c r="AJ52" i="12"/>
  <c r="AI52" i="12"/>
  <c r="AL52" i="12"/>
  <c r="AE52" i="12"/>
  <c r="AF43" i="12" s="1"/>
  <c r="AO52" i="12"/>
  <c r="BF52" i="12"/>
  <c r="BR52" i="12"/>
  <c r="CD52" i="12"/>
  <c r="CP52" i="12"/>
  <c r="AG52" i="12"/>
  <c r="GK57" i="16" l="1"/>
  <c r="BI57" i="16"/>
  <c r="HX58" i="16"/>
  <c r="HL58" i="16"/>
  <c r="GZ58" i="16"/>
  <c r="GN58" i="16"/>
  <c r="GB58" i="16"/>
  <c r="FP58" i="16"/>
  <c r="FD58" i="16"/>
  <c r="ER58" i="16"/>
  <c r="EF58" i="16"/>
  <c r="DT58" i="16"/>
  <c r="DH58" i="16"/>
  <c r="CJ58" i="16"/>
  <c r="BL58" i="16"/>
  <c r="BX58" i="16"/>
  <c r="CV58" i="16"/>
  <c r="AZ58" i="16"/>
  <c r="HI57" i="16"/>
  <c r="HZ58" i="16"/>
  <c r="HN58" i="16"/>
  <c r="HB58" i="16"/>
  <c r="GP58" i="16"/>
  <c r="GD58" i="16"/>
  <c r="FR58" i="16"/>
  <c r="FF58" i="16"/>
  <c r="ET58" i="16"/>
  <c r="EH58" i="16"/>
  <c r="DJ58" i="16"/>
  <c r="DV58" i="16"/>
  <c r="CX58" i="16"/>
  <c r="CL58" i="16"/>
  <c r="BN58" i="16"/>
  <c r="BZ58" i="16"/>
  <c r="BB58" i="16"/>
  <c r="HU57" i="16"/>
  <c r="HY58" i="16"/>
  <c r="HM58" i="16"/>
  <c r="HA58" i="16"/>
  <c r="GO58" i="16"/>
  <c r="GC58" i="16"/>
  <c r="FE58" i="16"/>
  <c r="ES58" i="16"/>
  <c r="FQ58" i="16"/>
  <c r="EG58" i="16"/>
  <c r="DI58" i="16"/>
  <c r="DU58" i="16"/>
  <c r="CK58" i="16"/>
  <c r="BM58" i="16"/>
  <c r="BY58" i="16"/>
  <c r="CW58" i="16"/>
  <c r="BA58" i="16"/>
  <c r="IA58" i="16"/>
  <c r="HO58" i="16"/>
  <c r="HC58" i="16"/>
  <c r="GQ58" i="16"/>
  <c r="GE58" i="16"/>
  <c r="FS58" i="16"/>
  <c r="FG58" i="16"/>
  <c r="EU58" i="16"/>
  <c r="EI58" i="16"/>
  <c r="DK58" i="16"/>
  <c r="DW58" i="16"/>
  <c r="CY58" i="16"/>
  <c r="CM58" i="16"/>
  <c r="BO58" i="16"/>
  <c r="CA58" i="16"/>
  <c r="BC58" i="16"/>
  <c r="HW58" i="16"/>
  <c r="HK58" i="16"/>
  <c r="GY58" i="16"/>
  <c r="GA58" i="16"/>
  <c r="FO58" i="16"/>
  <c r="GM58" i="16"/>
  <c r="FC58" i="16"/>
  <c r="EE58" i="16"/>
  <c r="EQ58" i="16"/>
  <c r="DS58" i="16"/>
  <c r="DG58" i="16"/>
  <c r="CI58" i="16"/>
  <c r="CU58" i="16"/>
  <c r="BK58" i="16"/>
  <c r="BW58" i="16"/>
  <c r="AY58" i="16"/>
  <c r="IE58" i="16"/>
  <c r="HS58" i="16"/>
  <c r="HG58" i="16"/>
  <c r="GU58" i="16"/>
  <c r="GI58" i="16"/>
  <c r="FW58" i="16"/>
  <c r="FK58" i="16"/>
  <c r="EM58" i="16"/>
  <c r="EA58" i="16"/>
  <c r="EY58" i="16"/>
  <c r="DO58" i="16"/>
  <c r="CQ58" i="16"/>
  <c r="DC58" i="16"/>
  <c r="BS58" i="16"/>
  <c r="CE58" i="16"/>
  <c r="BG58" i="16"/>
  <c r="GW57" i="16"/>
  <c r="IB58" i="16"/>
  <c r="HP58" i="16"/>
  <c r="HD58" i="16"/>
  <c r="GR58" i="16"/>
  <c r="GF58" i="16"/>
  <c r="FT58" i="16"/>
  <c r="FH58" i="16"/>
  <c r="EV58" i="16"/>
  <c r="EJ58" i="16"/>
  <c r="DL58" i="16"/>
  <c r="DX58" i="16"/>
  <c r="CN58" i="16"/>
  <c r="CZ58" i="16"/>
  <c r="BP58" i="16"/>
  <c r="BD58" i="16"/>
  <c r="CB58" i="16"/>
  <c r="FY57" i="16"/>
  <c r="IG57" i="16"/>
  <c r="IC58" i="16"/>
  <c r="HQ58" i="16"/>
  <c r="HE58" i="16"/>
  <c r="GS58" i="16"/>
  <c r="GG58" i="16"/>
  <c r="FU58" i="16"/>
  <c r="FI58" i="16"/>
  <c r="EW58" i="16"/>
  <c r="DM58" i="16"/>
  <c r="EK58" i="16"/>
  <c r="DY58" i="16"/>
  <c r="CO58" i="16"/>
  <c r="DA58" i="16"/>
  <c r="CC58" i="16"/>
  <c r="BQ58" i="16"/>
  <c r="BE58" i="16"/>
  <c r="ID58" i="16"/>
  <c r="HR58" i="16"/>
  <c r="HF58" i="16"/>
  <c r="GT58" i="16"/>
  <c r="GH58" i="16"/>
  <c r="FV58" i="16"/>
  <c r="FJ58" i="16"/>
  <c r="EX58" i="16"/>
  <c r="DN58" i="16"/>
  <c r="DZ58" i="16"/>
  <c r="CP58" i="16"/>
  <c r="DB58" i="16"/>
  <c r="CD58" i="16"/>
  <c r="EL58" i="16"/>
  <c r="BF58" i="16"/>
  <c r="BR58" i="16"/>
  <c r="FM57" i="16"/>
  <c r="AL60" i="16"/>
  <c r="CS57" i="16"/>
  <c r="AU59" i="16"/>
  <c r="AT59" i="16"/>
  <c r="AR59" i="16"/>
  <c r="AQ59" i="16"/>
  <c r="AW59" i="16"/>
  <c r="AO59" i="16"/>
  <c r="AV59" i="16"/>
  <c r="AS59" i="16"/>
  <c r="AP59" i="16"/>
  <c r="AN59" i="16"/>
  <c r="DE57" i="16"/>
  <c r="CG57" i="16"/>
  <c r="AF44" i="12"/>
  <c r="BQ43" i="12"/>
  <c r="BE43" i="12"/>
  <c r="AS43" i="12"/>
  <c r="CO43" i="12"/>
  <c r="CC43" i="12"/>
  <c r="BQ37" i="12"/>
  <c r="CO37" i="12"/>
  <c r="CC37" i="12"/>
  <c r="BE37" i="12"/>
  <c r="AS37" i="12"/>
  <c r="BC27" i="12"/>
  <c r="BB26" i="12"/>
  <c r="AW26" i="12"/>
  <c r="BA26" i="12"/>
  <c r="AZ26" i="12"/>
  <c r="AX26" i="12"/>
  <c r="AV26" i="12"/>
  <c r="AU26" i="12"/>
  <c r="AY26" i="12"/>
  <c r="AT26" i="12"/>
  <c r="AY30" i="12"/>
  <c r="AZ30" i="12"/>
  <c r="BB30" i="12"/>
  <c r="AV30" i="12"/>
  <c r="AU30" i="12"/>
  <c r="AW30" i="12"/>
  <c r="AX30" i="12"/>
  <c r="AT30" i="12"/>
  <c r="BA30" i="12"/>
  <c r="AV33" i="12"/>
  <c r="BC33" i="12" s="1"/>
  <c r="BC34" i="12"/>
  <c r="BR36" i="12"/>
  <c r="BW36" i="12"/>
  <c r="BY36" i="12"/>
  <c r="BZ36" i="12"/>
  <c r="BX36" i="12"/>
  <c r="BS36" i="12"/>
  <c r="BV36" i="12"/>
  <c r="BT36" i="12"/>
  <c r="BU36" i="12"/>
  <c r="CA35" i="12"/>
  <c r="CD36" i="12"/>
  <c r="CI36" i="12"/>
  <c r="CL36" i="12"/>
  <c r="CE36" i="12"/>
  <c r="CH36" i="12"/>
  <c r="CG36" i="12"/>
  <c r="CF36" i="12"/>
  <c r="CJ36" i="12"/>
  <c r="CK36" i="12"/>
  <c r="CP36" i="12"/>
  <c r="CS36" i="12"/>
  <c r="CQ36" i="12"/>
  <c r="CW36" i="12"/>
  <c r="CV36" i="12"/>
  <c r="CT36" i="12"/>
  <c r="CX36" i="12"/>
  <c r="CR36" i="12"/>
  <c r="CU36" i="12"/>
  <c r="AF38" i="12"/>
  <c r="AL37" i="12"/>
  <c r="AK37" i="12"/>
  <c r="AN37" i="12"/>
  <c r="AJ37" i="12"/>
  <c r="AH37" i="12"/>
  <c r="AM37" i="12"/>
  <c r="AO37" i="12"/>
  <c r="AI37" i="12"/>
  <c r="AG37" i="12"/>
  <c r="BF36" i="12"/>
  <c r="BJ36" i="12"/>
  <c r="BG36" i="12"/>
  <c r="BL36" i="12"/>
  <c r="BK36" i="12"/>
  <c r="BI36" i="12"/>
  <c r="BH36" i="12"/>
  <c r="BM36" i="12"/>
  <c r="BN36" i="12"/>
  <c r="BO35" i="12"/>
  <c r="CM35" i="12"/>
  <c r="CY35" i="12"/>
  <c r="AP52" i="12"/>
  <c r="CT52" i="12"/>
  <c r="CS52" i="12"/>
  <c r="CX52" i="12"/>
  <c r="CW52" i="12"/>
  <c r="CV52" i="12"/>
  <c r="CQ52" i="12"/>
  <c r="CU52" i="12"/>
  <c r="CR52" i="12"/>
  <c r="CE52" i="12"/>
  <c r="CG52" i="12"/>
  <c r="CI52" i="12"/>
  <c r="CJ52" i="12"/>
  <c r="CH52" i="12"/>
  <c r="CK52" i="12"/>
  <c r="CL52" i="12"/>
  <c r="CF52" i="12"/>
  <c r="BT52" i="12"/>
  <c r="BU52" i="12"/>
  <c r="BZ52" i="12"/>
  <c r="BS52" i="12"/>
  <c r="BY52" i="12"/>
  <c r="BX52" i="12"/>
  <c r="BV52" i="12"/>
  <c r="BW52" i="12"/>
  <c r="BH52" i="12"/>
  <c r="BG52" i="12"/>
  <c r="BK52" i="12"/>
  <c r="BJ52" i="12"/>
  <c r="BM52" i="12"/>
  <c r="BI52" i="12"/>
  <c r="BN52" i="12"/>
  <c r="BL52" i="12"/>
  <c r="AK43" i="12"/>
  <c r="AL43" i="12"/>
  <c r="AH43" i="12"/>
  <c r="AM43" i="12"/>
  <c r="AO43" i="12"/>
  <c r="AN43" i="12"/>
  <c r="AJ43" i="12"/>
  <c r="AI43" i="12"/>
  <c r="AL44" i="12"/>
  <c r="AJ44" i="12"/>
  <c r="AM44" i="12"/>
  <c r="AI44" i="12"/>
  <c r="AO44" i="12"/>
  <c r="AN44" i="12"/>
  <c r="AK44" i="12"/>
  <c r="AH44" i="12"/>
  <c r="AG43" i="12"/>
  <c r="AG44" i="12"/>
  <c r="CE43" i="12"/>
  <c r="BF43" i="12"/>
  <c r="CV43" i="12"/>
  <c r="BU58" i="16" l="1"/>
  <c r="GW58" i="16"/>
  <c r="FY58" i="16"/>
  <c r="IA59" i="16"/>
  <c r="HO59" i="16"/>
  <c r="HC59" i="16"/>
  <c r="GQ59" i="16"/>
  <c r="GE59" i="16"/>
  <c r="FS59" i="16"/>
  <c r="FG59" i="16"/>
  <c r="EU59" i="16"/>
  <c r="EI59" i="16"/>
  <c r="DK59" i="16"/>
  <c r="DW59" i="16"/>
  <c r="CM59" i="16"/>
  <c r="CY59" i="16"/>
  <c r="BO59" i="16"/>
  <c r="BC59" i="16"/>
  <c r="CA59" i="16"/>
  <c r="GK58" i="16"/>
  <c r="HW59" i="16"/>
  <c r="HK59" i="16"/>
  <c r="GY59" i="16"/>
  <c r="GM59" i="16"/>
  <c r="GA59" i="16"/>
  <c r="FO59" i="16"/>
  <c r="FC59" i="16"/>
  <c r="EQ59" i="16"/>
  <c r="EE59" i="16"/>
  <c r="DS59" i="16"/>
  <c r="DG59" i="16"/>
  <c r="CI59" i="16"/>
  <c r="BK59" i="16"/>
  <c r="BW59" i="16"/>
  <c r="CU59" i="16"/>
  <c r="AY59" i="16"/>
  <c r="IC59" i="16"/>
  <c r="HQ59" i="16"/>
  <c r="GS59" i="16"/>
  <c r="HE59" i="16"/>
  <c r="GG59" i="16"/>
  <c r="FU59" i="16"/>
  <c r="FI59" i="16"/>
  <c r="EW59" i="16"/>
  <c r="EK59" i="16"/>
  <c r="DM59" i="16"/>
  <c r="CO59" i="16"/>
  <c r="DY59" i="16"/>
  <c r="DA59" i="16"/>
  <c r="CC59" i="16"/>
  <c r="BE59" i="16"/>
  <c r="BQ59" i="16"/>
  <c r="HI58" i="16"/>
  <c r="HY59" i="16"/>
  <c r="HM59" i="16"/>
  <c r="HA59" i="16"/>
  <c r="GO59" i="16"/>
  <c r="GC59" i="16"/>
  <c r="FQ59" i="16"/>
  <c r="FE59" i="16"/>
  <c r="ES59" i="16"/>
  <c r="EG59" i="16"/>
  <c r="DI59" i="16"/>
  <c r="DU59" i="16"/>
  <c r="CW59" i="16"/>
  <c r="BM59" i="16"/>
  <c r="CK59" i="16"/>
  <c r="BY59" i="16"/>
  <c r="BA59" i="16"/>
  <c r="ID59" i="16"/>
  <c r="HR59" i="16"/>
  <c r="HF59" i="16"/>
  <c r="GT59" i="16"/>
  <c r="GH59" i="16"/>
  <c r="FV59" i="16"/>
  <c r="FJ59" i="16"/>
  <c r="EL59" i="16"/>
  <c r="DZ59" i="16"/>
  <c r="EX59" i="16"/>
  <c r="DN59" i="16"/>
  <c r="CP59" i="16"/>
  <c r="DB59" i="16"/>
  <c r="BR59" i="16"/>
  <c r="CD59" i="16"/>
  <c r="BF59" i="16"/>
  <c r="HU58" i="16"/>
  <c r="IB59" i="16"/>
  <c r="HP59" i="16"/>
  <c r="HD59" i="16"/>
  <c r="GR59" i="16"/>
  <c r="GF59" i="16"/>
  <c r="FT59" i="16"/>
  <c r="FH59" i="16"/>
  <c r="EV59" i="16"/>
  <c r="EJ59" i="16"/>
  <c r="DL59" i="16"/>
  <c r="DX59" i="16"/>
  <c r="CN59" i="16"/>
  <c r="CZ59" i="16"/>
  <c r="CB59" i="16"/>
  <c r="BP59" i="16"/>
  <c r="BD59" i="16"/>
  <c r="IE59" i="16"/>
  <c r="HS59" i="16"/>
  <c r="HG59" i="16"/>
  <c r="GU59" i="16"/>
  <c r="FW59" i="16"/>
  <c r="GI59" i="16"/>
  <c r="FK59" i="16"/>
  <c r="EY59" i="16"/>
  <c r="EM59" i="16"/>
  <c r="EA59" i="16"/>
  <c r="DO59" i="16"/>
  <c r="CQ59" i="16"/>
  <c r="DC59" i="16"/>
  <c r="BS59" i="16"/>
  <c r="CE59" i="16"/>
  <c r="BG59" i="16"/>
  <c r="IG58" i="16"/>
  <c r="HZ59" i="16"/>
  <c r="HN59" i="16"/>
  <c r="HB59" i="16"/>
  <c r="GP59" i="16"/>
  <c r="GD59" i="16"/>
  <c r="FR59" i="16"/>
  <c r="FF59" i="16"/>
  <c r="ET59" i="16"/>
  <c r="EH59" i="16"/>
  <c r="DJ59" i="16"/>
  <c r="DV59" i="16"/>
  <c r="CX59" i="16"/>
  <c r="BN59" i="16"/>
  <c r="CL59" i="16"/>
  <c r="BZ59" i="16"/>
  <c r="BB59" i="16"/>
  <c r="HX59" i="16"/>
  <c r="HL59" i="16"/>
  <c r="GZ59" i="16"/>
  <c r="GN59" i="16"/>
  <c r="GB59" i="16"/>
  <c r="FP59" i="16"/>
  <c r="FD59" i="16"/>
  <c r="ER59" i="16"/>
  <c r="EF59" i="16"/>
  <c r="DH59" i="16"/>
  <c r="DT59" i="16"/>
  <c r="CJ59" i="16"/>
  <c r="BL59" i="16"/>
  <c r="BX59" i="16"/>
  <c r="AZ59" i="16"/>
  <c r="CV59" i="16"/>
  <c r="FM58" i="16"/>
  <c r="AS60" i="16"/>
  <c r="AR60" i="16"/>
  <c r="AP60" i="16"/>
  <c r="AW60" i="16"/>
  <c r="AO60" i="16"/>
  <c r="AU60" i="16"/>
  <c r="AT60" i="16"/>
  <c r="AQ60" i="16"/>
  <c r="AN60" i="16"/>
  <c r="AV60" i="16"/>
  <c r="CG58" i="16"/>
  <c r="AL61" i="16"/>
  <c r="BI58" i="16"/>
  <c r="CS58" i="16"/>
  <c r="DE58" i="16"/>
  <c r="CO38" i="12"/>
  <c r="CC38" i="12"/>
  <c r="AS38" i="12"/>
  <c r="BQ38" i="12"/>
  <c r="BE38" i="12"/>
  <c r="AF45" i="12"/>
  <c r="BQ44" i="12"/>
  <c r="BR44" i="12" s="1"/>
  <c r="BE44" i="12"/>
  <c r="BG44" i="12" s="1"/>
  <c r="CO44" i="12"/>
  <c r="CP44" i="12" s="1"/>
  <c r="CC44" i="12"/>
  <c r="AS44" i="12"/>
  <c r="BC26" i="12"/>
  <c r="AW35" i="12"/>
  <c r="AV35" i="12"/>
  <c r="AZ35" i="12"/>
  <c r="AT35" i="12"/>
  <c r="BA35" i="12"/>
  <c r="BB35" i="12"/>
  <c r="AX35" i="12"/>
  <c r="AU35" i="12"/>
  <c r="AY35" i="12"/>
  <c r="AT32" i="12"/>
  <c r="BC30" i="12"/>
  <c r="AX32" i="12"/>
  <c r="AY32" i="12"/>
  <c r="AZ32" i="12"/>
  <c r="BB32" i="12"/>
  <c r="AV32" i="12"/>
  <c r="AW32" i="12"/>
  <c r="AU32" i="12"/>
  <c r="BA32" i="12"/>
  <c r="CY36" i="12"/>
  <c r="CH37" i="12"/>
  <c r="CE37" i="12"/>
  <c r="CK37" i="12"/>
  <c r="CL37" i="12"/>
  <c r="CJ37" i="12"/>
  <c r="CI37" i="12"/>
  <c r="CG37" i="12"/>
  <c r="CD37" i="12"/>
  <c r="CF37" i="12"/>
  <c r="CM36" i="12"/>
  <c r="CP37" i="12"/>
  <c r="CQ37" i="12"/>
  <c r="CV37" i="12"/>
  <c r="CT37" i="12"/>
  <c r="CW37" i="12"/>
  <c r="CS37" i="12"/>
  <c r="CU37" i="12"/>
  <c r="CR37" i="12"/>
  <c r="CX37" i="12"/>
  <c r="AF39" i="12"/>
  <c r="AJ38" i="12"/>
  <c r="AH38" i="12"/>
  <c r="AO38" i="12"/>
  <c r="AG38" i="12"/>
  <c r="AM38" i="12"/>
  <c r="AN38" i="12"/>
  <c r="AI38" i="12"/>
  <c r="AL38" i="12"/>
  <c r="AK38" i="12"/>
  <c r="AP37" i="12"/>
  <c r="BF37" i="12"/>
  <c r="BM37" i="12"/>
  <c r="BK37" i="12"/>
  <c r="BI37" i="12"/>
  <c r="BG37" i="12"/>
  <c r="BN37" i="12"/>
  <c r="BL37" i="12"/>
  <c r="BJ37" i="12"/>
  <c r="BH37" i="12"/>
  <c r="BO36" i="12"/>
  <c r="BR37" i="12"/>
  <c r="BZ37" i="12"/>
  <c r="BU37" i="12"/>
  <c r="BT37" i="12"/>
  <c r="BW37" i="12"/>
  <c r="BX37" i="12"/>
  <c r="BY37" i="12"/>
  <c r="BS37" i="12"/>
  <c r="BV37" i="12"/>
  <c r="CA36" i="12"/>
  <c r="BO52" i="12"/>
  <c r="CR43" i="12"/>
  <c r="CM52" i="12"/>
  <c r="CY52" i="12"/>
  <c r="CP43" i="12"/>
  <c r="AP44" i="12"/>
  <c r="CA52" i="12"/>
  <c r="CH43" i="12"/>
  <c r="AP43" i="12"/>
  <c r="BX44" i="12"/>
  <c r="BS44" i="12"/>
  <c r="BM43" i="12"/>
  <c r="BJ43" i="12"/>
  <c r="BI43" i="12"/>
  <c r="BN43" i="12"/>
  <c r="BL43" i="12"/>
  <c r="BK43" i="12"/>
  <c r="BH43" i="12"/>
  <c r="BG43" i="12"/>
  <c r="CJ44" i="12"/>
  <c r="CF44" i="12"/>
  <c r="CI44" i="12"/>
  <c r="CG44" i="12"/>
  <c r="CK44" i="12"/>
  <c r="CL44" i="12"/>
  <c r="CH44" i="12"/>
  <c r="CD44" i="12"/>
  <c r="CE44" i="12"/>
  <c r="BX43" i="12"/>
  <c r="BY43" i="12"/>
  <c r="BT43" i="12"/>
  <c r="BZ43" i="12"/>
  <c r="BU43" i="12"/>
  <c r="BW43" i="12"/>
  <c r="BR43" i="12"/>
  <c r="BV43" i="12"/>
  <c r="BS43" i="12"/>
  <c r="BT44" i="12"/>
  <c r="BL44" i="12"/>
  <c r="BJ44" i="12"/>
  <c r="CJ43" i="12"/>
  <c r="CI43" i="12"/>
  <c r="CF43" i="12"/>
  <c r="CG43" i="12"/>
  <c r="CK43" i="12"/>
  <c r="CL43" i="12"/>
  <c r="CD43" i="12"/>
  <c r="CS44" i="12"/>
  <c r="CR44" i="12"/>
  <c r="CU44" i="12"/>
  <c r="CT44" i="12"/>
  <c r="CX44" i="12"/>
  <c r="CV44" i="12"/>
  <c r="CQ44" i="12"/>
  <c r="CW44" i="12"/>
  <c r="CU43" i="12"/>
  <c r="CS43" i="12"/>
  <c r="CW43" i="12"/>
  <c r="CT43" i="12"/>
  <c r="CX43" i="12"/>
  <c r="CQ43" i="12"/>
  <c r="FY59" i="16" l="1"/>
  <c r="HZ60" i="16"/>
  <c r="HN60" i="16"/>
  <c r="HB60" i="16"/>
  <c r="GP60" i="16"/>
  <c r="GD60" i="16"/>
  <c r="FR60" i="16"/>
  <c r="FF60" i="16"/>
  <c r="ET60" i="16"/>
  <c r="EH60" i="16"/>
  <c r="DJ60" i="16"/>
  <c r="DV60" i="16"/>
  <c r="CL60" i="16"/>
  <c r="CX60" i="16"/>
  <c r="BN60" i="16"/>
  <c r="BZ60" i="16"/>
  <c r="BB60" i="16"/>
  <c r="GK59" i="16"/>
  <c r="HW60" i="16"/>
  <c r="HK60" i="16"/>
  <c r="GY60" i="16"/>
  <c r="GM60" i="16"/>
  <c r="GA60" i="16"/>
  <c r="FO60" i="16"/>
  <c r="FC60" i="16"/>
  <c r="EQ60" i="16"/>
  <c r="EE60" i="16"/>
  <c r="DG60" i="16"/>
  <c r="DS60" i="16"/>
  <c r="CI60" i="16"/>
  <c r="CU60" i="16"/>
  <c r="BK60" i="16"/>
  <c r="BW60" i="16"/>
  <c r="AY60" i="16"/>
  <c r="IC60" i="16"/>
  <c r="HQ60" i="16"/>
  <c r="HE60" i="16"/>
  <c r="GS60" i="16"/>
  <c r="GG60" i="16"/>
  <c r="FU60" i="16"/>
  <c r="FI60" i="16"/>
  <c r="EW60" i="16"/>
  <c r="EK60" i="16"/>
  <c r="DY60" i="16"/>
  <c r="DM60" i="16"/>
  <c r="CO60" i="16"/>
  <c r="DA60" i="16"/>
  <c r="BQ60" i="16"/>
  <c r="CC60" i="16"/>
  <c r="BE60" i="16"/>
  <c r="GW59" i="16"/>
  <c r="IB60" i="16"/>
  <c r="HP60" i="16"/>
  <c r="HD60" i="16"/>
  <c r="GR60" i="16"/>
  <c r="GF60" i="16"/>
  <c r="FH60" i="16"/>
  <c r="FT60" i="16"/>
  <c r="EV60" i="16"/>
  <c r="EJ60" i="16"/>
  <c r="DL60" i="16"/>
  <c r="CN60" i="16"/>
  <c r="DX60" i="16"/>
  <c r="CZ60" i="16"/>
  <c r="CB60" i="16"/>
  <c r="BD60" i="16"/>
  <c r="BP60" i="16"/>
  <c r="ID60" i="16"/>
  <c r="HR60" i="16"/>
  <c r="HF60" i="16"/>
  <c r="GT60" i="16"/>
  <c r="GH60" i="16"/>
  <c r="FV60" i="16"/>
  <c r="FJ60" i="16"/>
  <c r="EX60" i="16"/>
  <c r="EL60" i="16"/>
  <c r="DZ60" i="16"/>
  <c r="DN60" i="16"/>
  <c r="CP60" i="16"/>
  <c r="BR60" i="16"/>
  <c r="DB60" i="16"/>
  <c r="CD60" i="16"/>
  <c r="BF60" i="16"/>
  <c r="HI59" i="16"/>
  <c r="HX60" i="16"/>
  <c r="HL60" i="16"/>
  <c r="GZ60" i="16"/>
  <c r="GN60" i="16"/>
  <c r="GB60" i="16"/>
  <c r="FP60" i="16"/>
  <c r="FD60" i="16"/>
  <c r="ER60" i="16"/>
  <c r="EF60" i="16"/>
  <c r="DH60" i="16"/>
  <c r="DT60" i="16"/>
  <c r="CV60" i="16"/>
  <c r="BL60" i="16"/>
  <c r="BX60" i="16"/>
  <c r="CJ60" i="16"/>
  <c r="AZ60" i="16"/>
  <c r="IG59" i="16"/>
  <c r="HU59" i="16"/>
  <c r="HY60" i="16"/>
  <c r="HM60" i="16"/>
  <c r="HA60" i="16"/>
  <c r="GO60" i="16"/>
  <c r="GC60" i="16"/>
  <c r="FQ60" i="16"/>
  <c r="FE60" i="16"/>
  <c r="ES60" i="16"/>
  <c r="EG60" i="16"/>
  <c r="DI60" i="16"/>
  <c r="DU60" i="16"/>
  <c r="CW60" i="16"/>
  <c r="BM60" i="16"/>
  <c r="BY60" i="16"/>
  <c r="CK60" i="16"/>
  <c r="BA60" i="16"/>
  <c r="IE60" i="16"/>
  <c r="HS60" i="16"/>
  <c r="HG60" i="16"/>
  <c r="GU60" i="16"/>
  <c r="FW60" i="16"/>
  <c r="GI60" i="16"/>
  <c r="FK60" i="16"/>
  <c r="EY60" i="16"/>
  <c r="EM60" i="16"/>
  <c r="DO60" i="16"/>
  <c r="EA60" i="16"/>
  <c r="CQ60" i="16"/>
  <c r="BS60" i="16"/>
  <c r="DC60" i="16"/>
  <c r="CE60" i="16"/>
  <c r="BG60" i="16"/>
  <c r="IA60" i="16"/>
  <c r="HO60" i="16"/>
  <c r="HC60" i="16"/>
  <c r="GQ60" i="16"/>
  <c r="GE60" i="16"/>
  <c r="FS60" i="16"/>
  <c r="FG60" i="16"/>
  <c r="EU60" i="16"/>
  <c r="EI60" i="16"/>
  <c r="DK60" i="16"/>
  <c r="DW60" i="16"/>
  <c r="CM60" i="16"/>
  <c r="CY60" i="16"/>
  <c r="CA60" i="16"/>
  <c r="BO60" i="16"/>
  <c r="BC60" i="16"/>
  <c r="FM59" i="16"/>
  <c r="CG59" i="16"/>
  <c r="AR61" i="16"/>
  <c r="AQ61" i="16"/>
  <c r="AW61" i="16"/>
  <c r="AO61" i="16"/>
  <c r="AV61" i="16"/>
  <c r="AN61" i="16"/>
  <c r="AT61" i="16"/>
  <c r="AU61" i="16"/>
  <c r="AS61" i="16"/>
  <c r="AP61" i="16"/>
  <c r="AL62" i="16"/>
  <c r="BU59" i="16"/>
  <c r="CS59" i="16"/>
  <c r="DE59" i="16"/>
  <c r="BI59" i="16"/>
  <c r="BH44" i="12"/>
  <c r="BV44" i="12"/>
  <c r="AF46" i="12"/>
  <c r="BQ45" i="12"/>
  <c r="CO45" i="12"/>
  <c r="CC45" i="12"/>
  <c r="BE45" i="12"/>
  <c r="AS45" i="12"/>
  <c r="AI45" i="12"/>
  <c r="AG45" i="12"/>
  <c r="AO45" i="12"/>
  <c r="AH45" i="12"/>
  <c r="AL45" i="12"/>
  <c r="AM45" i="12"/>
  <c r="AJ45" i="12"/>
  <c r="AN45" i="12"/>
  <c r="AK45" i="12"/>
  <c r="BM44" i="12"/>
  <c r="BZ44" i="12"/>
  <c r="BY44" i="12"/>
  <c r="BF44" i="12"/>
  <c r="AS39" i="12"/>
  <c r="CO39" i="12"/>
  <c r="CC39" i="12"/>
  <c r="BQ39" i="12"/>
  <c r="BE39" i="12"/>
  <c r="BK44" i="12"/>
  <c r="BW44" i="12"/>
  <c r="CA44" i="12" s="1"/>
  <c r="BU44" i="12"/>
  <c r="BN44" i="12"/>
  <c r="BI44" i="12"/>
  <c r="BO44" i="12" s="1"/>
  <c r="BC32" i="12"/>
  <c r="BC35" i="12"/>
  <c r="AZ31" i="12"/>
  <c r="BB31" i="12"/>
  <c r="BA31" i="12"/>
  <c r="AU31" i="12"/>
  <c r="AY31" i="12"/>
  <c r="AW31" i="12"/>
  <c r="AX31" i="12"/>
  <c r="AT31" i="12"/>
  <c r="AV31" i="12"/>
  <c r="AX37" i="12"/>
  <c r="AZ37" i="12"/>
  <c r="AY37" i="12"/>
  <c r="BA37" i="12"/>
  <c r="BO37" i="12"/>
  <c r="BH38" i="12"/>
  <c r="BF38" i="12"/>
  <c r="BJ38" i="12"/>
  <c r="BL38" i="12"/>
  <c r="BK38" i="12"/>
  <c r="BM38" i="12"/>
  <c r="BI38" i="12"/>
  <c r="BN38" i="12"/>
  <c r="BG38" i="12"/>
  <c r="CM37" i="12"/>
  <c r="CD38" i="12"/>
  <c r="CH38" i="12"/>
  <c r="CI38" i="12"/>
  <c r="CG38" i="12"/>
  <c r="CK38" i="12"/>
  <c r="CL38" i="12"/>
  <c r="CE38" i="12"/>
  <c r="CJ38" i="12"/>
  <c r="CF38" i="12"/>
  <c r="AF40" i="12"/>
  <c r="AI39" i="12"/>
  <c r="AN39" i="12"/>
  <c r="AJ39" i="12"/>
  <c r="AK39" i="12"/>
  <c r="AM39" i="12"/>
  <c r="AG39" i="12"/>
  <c r="AH39" i="12"/>
  <c r="AO39" i="12"/>
  <c r="AL39" i="12"/>
  <c r="CA37" i="12"/>
  <c r="BR38" i="12"/>
  <c r="BY38" i="12"/>
  <c r="BU38" i="12"/>
  <c r="BS38" i="12"/>
  <c r="BV38" i="12"/>
  <c r="BT38" i="12"/>
  <c r="BZ38" i="12"/>
  <c r="BX38" i="12"/>
  <c r="BW38" i="12"/>
  <c r="CV38" i="12"/>
  <c r="CS38" i="12"/>
  <c r="CP38" i="12"/>
  <c r="CQ38" i="12"/>
  <c r="CT38" i="12"/>
  <c r="CW38" i="12"/>
  <c r="CR38" i="12"/>
  <c r="CX38" i="12"/>
  <c r="CU38" i="12"/>
  <c r="CY37" i="12"/>
  <c r="AY38" i="12"/>
  <c r="BA38" i="12"/>
  <c r="BB38" i="12"/>
  <c r="AZ38" i="12"/>
  <c r="AT38" i="12"/>
  <c r="AV38" i="12"/>
  <c r="AU38" i="12"/>
  <c r="AZ43" i="12" s="1"/>
  <c r="AW38" i="12"/>
  <c r="AX38" i="12"/>
  <c r="AP38" i="12"/>
  <c r="CY44" i="12"/>
  <c r="CY43" i="12"/>
  <c r="CM44" i="12"/>
  <c r="CM43" i="12"/>
  <c r="BO43" i="12"/>
  <c r="CA43" i="12"/>
  <c r="AK60" i="12"/>
  <c r="AJ60" i="12"/>
  <c r="AO60" i="12"/>
  <c r="AL60" i="12"/>
  <c r="AN60" i="12"/>
  <c r="AH60" i="12"/>
  <c r="AI60" i="12"/>
  <c r="AM60" i="12"/>
  <c r="AE60" i="12"/>
  <c r="AF53" i="12" s="1"/>
  <c r="AG60" i="12"/>
  <c r="BF60" i="12"/>
  <c r="CP60" i="12"/>
  <c r="BR60" i="12"/>
  <c r="CD60" i="12"/>
  <c r="ID61" i="16" l="1"/>
  <c r="HR61" i="16"/>
  <c r="HF61" i="16"/>
  <c r="GT61" i="16"/>
  <c r="GH61" i="16"/>
  <c r="FV61" i="16"/>
  <c r="FJ61" i="16"/>
  <c r="EX61" i="16"/>
  <c r="EL61" i="16"/>
  <c r="DN61" i="16"/>
  <c r="DZ61" i="16"/>
  <c r="CP61" i="16"/>
  <c r="BR61" i="16"/>
  <c r="CD61" i="16"/>
  <c r="DB61" i="16"/>
  <c r="BF61" i="16"/>
  <c r="FY60" i="16"/>
  <c r="IC61" i="16"/>
  <c r="HQ61" i="16"/>
  <c r="HE61" i="16"/>
  <c r="GS61" i="16"/>
  <c r="GG61" i="16"/>
  <c r="FU61" i="16"/>
  <c r="FI61" i="16"/>
  <c r="EW61" i="16"/>
  <c r="EK61" i="16"/>
  <c r="DY61" i="16"/>
  <c r="DM61" i="16"/>
  <c r="CO61" i="16"/>
  <c r="BQ61" i="16"/>
  <c r="CC61" i="16"/>
  <c r="DA61" i="16"/>
  <c r="BE61" i="16"/>
  <c r="GK60" i="16"/>
  <c r="IB61" i="16"/>
  <c r="HP61" i="16"/>
  <c r="HD61" i="16"/>
  <c r="GF61" i="16"/>
  <c r="GR61" i="16"/>
  <c r="FT61" i="16"/>
  <c r="FH61" i="16"/>
  <c r="EJ61" i="16"/>
  <c r="EV61" i="16"/>
  <c r="DX61" i="16"/>
  <c r="DL61" i="16"/>
  <c r="CN61" i="16"/>
  <c r="CZ61" i="16"/>
  <c r="BP61" i="16"/>
  <c r="CB61" i="16"/>
  <c r="BD61" i="16"/>
  <c r="FM60" i="16"/>
  <c r="HW61" i="16"/>
  <c r="HK61" i="16"/>
  <c r="GY61" i="16"/>
  <c r="GM61" i="16"/>
  <c r="GA61" i="16"/>
  <c r="FO61" i="16"/>
  <c r="FC61" i="16"/>
  <c r="EQ61" i="16"/>
  <c r="EE61" i="16"/>
  <c r="DG61" i="16"/>
  <c r="DS61" i="16"/>
  <c r="CU61" i="16"/>
  <c r="CI61" i="16"/>
  <c r="BK61" i="16"/>
  <c r="BW61" i="16"/>
  <c r="AY61" i="16"/>
  <c r="GW60" i="16"/>
  <c r="IE61" i="16"/>
  <c r="HS61" i="16"/>
  <c r="HG61" i="16"/>
  <c r="GU61" i="16"/>
  <c r="FW61" i="16"/>
  <c r="GI61" i="16"/>
  <c r="FK61" i="16"/>
  <c r="EY61" i="16"/>
  <c r="EM61" i="16"/>
  <c r="DO61" i="16"/>
  <c r="EA61" i="16"/>
  <c r="DC61" i="16"/>
  <c r="CQ61" i="16"/>
  <c r="BS61" i="16"/>
  <c r="CE61" i="16"/>
  <c r="BG61" i="16"/>
  <c r="IG60" i="16"/>
  <c r="HI60" i="16"/>
  <c r="HU60" i="16"/>
  <c r="HX61" i="16"/>
  <c r="HL61" i="16"/>
  <c r="GZ61" i="16"/>
  <c r="GN61" i="16"/>
  <c r="GB61" i="16"/>
  <c r="FP61" i="16"/>
  <c r="FD61" i="16"/>
  <c r="ER61" i="16"/>
  <c r="EF61" i="16"/>
  <c r="DH61" i="16"/>
  <c r="DT61" i="16"/>
  <c r="CV61" i="16"/>
  <c r="CJ61" i="16"/>
  <c r="BL61" i="16"/>
  <c r="BX61" i="16"/>
  <c r="AZ61" i="16"/>
  <c r="IA61" i="16"/>
  <c r="HO61" i="16"/>
  <c r="HC61" i="16"/>
  <c r="GQ61" i="16"/>
  <c r="GE61" i="16"/>
  <c r="FS61" i="16"/>
  <c r="FG61" i="16"/>
  <c r="EU61" i="16"/>
  <c r="EI61" i="16"/>
  <c r="DK61" i="16"/>
  <c r="CM61" i="16"/>
  <c r="CY61" i="16"/>
  <c r="DW61" i="16"/>
  <c r="CA61" i="16"/>
  <c r="BC61" i="16"/>
  <c r="BO61" i="16"/>
  <c r="HY61" i="16"/>
  <c r="HM61" i="16"/>
  <c r="HA61" i="16"/>
  <c r="GO61" i="16"/>
  <c r="GC61" i="16"/>
  <c r="FQ61" i="16"/>
  <c r="FE61" i="16"/>
  <c r="ES61" i="16"/>
  <c r="EG61" i="16"/>
  <c r="DI61" i="16"/>
  <c r="DU61" i="16"/>
  <c r="CK61" i="16"/>
  <c r="CW61" i="16"/>
  <c r="BM61" i="16"/>
  <c r="BA61" i="16"/>
  <c r="BY61" i="16"/>
  <c r="HZ61" i="16"/>
  <c r="HN61" i="16"/>
  <c r="HB61" i="16"/>
  <c r="GP61" i="16"/>
  <c r="GD61" i="16"/>
  <c r="FR61" i="16"/>
  <c r="FF61" i="16"/>
  <c r="ET61" i="16"/>
  <c r="EH61" i="16"/>
  <c r="DJ61" i="16"/>
  <c r="DV61" i="16"/>
  <c r="CL61" i="16"/>
  <c r="CX61" i="16"/>
  <c r="BZ61" i="16"/>
  <c r="BN61" i="16"/>
  <c r="BB61" i="16"/>
  <c r="BI60" i="16"/>
  <c r="DE60" i="16"/>
  <c r="AR62" i="16"/>
  <c r="AQ62" i="16"/>
  <c r="AP62" i="16"/>
  <c r="AW62" i="16"/>
  <c r="AO62" i="16"/>
  <c r="AV62" i="16"/>
  <c r="AN62" i="16"/>
  <c r="AU62" i="16"/>
  <c r="AS62" i="16"/>
  <c r="AT62" i="16"/>
  <c r="AL63" i="16"/>
  <c r="CS60" i="16"/>
  <c r="BU60" i="16"/>
  <c r="CG60" i="16"/>
  <c r="CK45" i="12"/>
  <c r="CH45" i="12"/>
  <c r="CG45" i="12"/>
  <c r="CL45" i="12"/>
  <c r="CF45" i="12"/>
  <c r="CJ45" i="12"/>
  <c r="CI45" i="12"/>
  <c r="CD45" i="12"/>
  <c r="CM45" i="12" s="1"/>
  <c r="CE45" i="12"/>
  <c r="AF54" i="12"/>
  <c r="BQ53" i="12"/>
  <c r="CO53" i="12"/>
  <c r="CC53" i="12"/>
  <c r="BE53" i="12"/>
  <c r="AS53" i="12"/>
  <c r="BF45" i="12"/>
  <c r="BO45" i="12" s="1"/>
  <c r="BN45" i="12"/>
  <c r="BL45" i="12"/>
  <c r="BJ45" i="12"/>
  <c r="BH45" i="12"/>
  <c r="BM45" i="12"/>
  <c r="BK45" i="12"/>
  <c r="BG45" i="12"/>
  <c r="BI45" i="12"/>
  <c r="CP45" i="12"/>
  <c r="CX45" i="12"/>
  <c r="CU45" i="12"/>
  <c r="CT45" i="12"/>
  <c r="CR45" i="12"/>
  <c r="CS45" i="12"/>
  <c r="CQ45" i="12"/>
  <c r="CV45" i="12"/>
  <c r="CW45" i="12"/>
  <c r="BW45" i="12"/>
  <c r="BT45" i="12"/>
  <c r="BZ45" i="12"/>
  <c r="BX45" i="12"/>
  <c r="BV45" i="12"/>
  <c r="BU45" i="12"/>
  <c r="BS45" i="12"/>
  <c r="BR45" i="12"/>
  <c r="BY45" i="12"/>
  <c r="CC40" i="12"/>
  <c r="CO40" i="12"/>
  <c r="AS40" i="12"/>
  <c r="BE40" i="12"/>
  <c r="BQ40" i="12"/>
  <c r="AF47" i="12"/>
  <c r="CO46" i="12"/>
  <c r="CC46" i="12"/>
  <c r="BQ46" i="12"/>
  <c r="AS46" i="12"/>
  <c r="BE46" i="12"/>
  <c r="AO46" i="12"/>
  <c r="AK46" i="12"/>
  <c r="AM46" i="12"/>
  <c r="AI46" i="12"/>
  <c r="AN46" i="12"/>
  <c r="AL46" i="12"/>
  <c r="AH46" i="12"/>
  <c r="AJ46" i="12"/>
  <c r="AG46" i="12"/>
  <c r="AP45" i="12"/>
  <c r="BC31" i="12"/>
  <c r="AV43" i="12"/>
  <c r="AX43" i="12"/>
  <c r="BB37" i="12"/>
  <c r="AT37" i="12"/>
  <c r="AW37" i="12"/>
  <c r="AU37" i="12"/>
  <c r="AV37" i="12"/>
  <c r="BA43" i="12"/>
  <c r="AY43" i="12"/>
  <c r="BB43" i="12"/>
  <c r="AU43" i="12"/>
  <c r="AW36" i="12"/>
  <c r="BA36" i="12"/>
  <c r="AZ36" i="12"/>
  <c r="AT36" i="12"/>
  <c r="AY36" i="12"/>
  <c r="AX36" i="12"/>
  <c r="BB36" i="12"/>
  <c r="AU36" i="12"/>
  <c r="AV36" i="12"/>
  <c r="BB42" i="12"/>
  <c r="AT42" i="12"/>
  <c r="AW42" i="12"/>
  <c r="AZ42" i="12"/>
  <c r="BA42" i="12"/>
  <c r="AY42" i="12"/>
  <c r="AV42" i="12"/>
  <c r="AU42" i="12"/>
  <c r="AX42" i="12"/>
  <c r="AT43" i="12"/>
  <c r="AW43" i="12"/>
  <c r="AT39" i="12"/>
  <c r="BB39" i="12"/>
  <c r="BA39" i="12"/>
  <c r="AU39" i="12"/>
  <c r="AX39" i="12"/>
  <c r="AW39" i="12"/>
  <c r="AZ39" i="12"/>
  <c r="AV39" i="12"/>
  <c r="AY39" i="12"/>
  <c r="CD39" i="12"/>
  <c r="CG39" i="12"/>
  <c r="CH39" i="12"/>
  <c r="CK39" i="12"/>
  <c r="CI39" i="12"/>
  <c r="CE39" i="12"/>
  <c r="CJ39" i="12"/>
  <c r="CL39" i="12"/>
  <c r="CF39" i="12"/>
  <c r="BO38" i="12"/>
  <c r="CA38" i="12"/>
  <c r="BF39" i="12"/>
  <c r="BG39" i="12"/>
  <c r="BH39" i="12"/>
  <c r="BM39" i="12"/>
  <c r="BN39" i="12"/>
  <c r="BJ39" i="12"/>
  <c r="BI39" i="12"/>
  <c r="BL39" i="12"/>
  <c r="BK39" i="12"/>
  <c r="AP39" i="12"/>
  <c r="CV39" i="12"/>
  <c r="CP39" i="12"/>
  <c r="CW39" i="12"/>
  <c r="CR39" i="12"/>
  <c r="CT39" i="12"/>
  <c r="CU39" i="12"/>
  <c r="CQ39" i="12"/>
  <c r="CS39" i="12"/>
  <c r="CX39" i="12"/>
  <c r="AF41" i="12"/>
  <c r="AM40" i="12"/>
  <c r="AO40" i="12"/>
  <c r="AL40" i="12"/>
  <c r="AH40" i="12"/>
  <c r="AN40" i="12"/>
  <c r="AJ40" i="12"/>
  <c r="AK40" i="12"/>
  <c r="AG40" i="12"/>
  <c r="AI40" i="12"/>
  <c r="BC38" i="12"/>
  <c r="CY38" i="12"/>
  <c r="BW39" i="12"/>
  <c r="BY39" i="12"/>
  <c r="BR39" i="12"/>
  <c r="BT39" i="12"/>
  <c r="BS39" i="12"/>
  <c r="BX39" i="12"/>
  <c r="BU39" i="12"/>
  <c r="BV39" i="12"/>
  <c r="BZ39" i="12"/>
  <c r="CM38" i="12"/>
  <c r="AP60" i="12"/>
  <c r="CL60" i="12"/>
  <c r="CK60" i="12"/>
  <c r="CH60" i="12"/>
  <c r="CI60" i="12"/>
  <c r="CG60" i="12"/>
  <c r="CF60" i="12"/>
  <c r="CE60" i="12"/>
  <c r="CJ60" i="12"/>
  <c r="BW60" i="12"/>
  <c r="BX60" i="12"/>
  <c r="BS60" i="12"/>
  <c r="BZ60" i="12"/>
  <c r="BT60" i="12"/>
  <c r="BU60" i="12"/>
  <c r="BY60" i="12"/>
  <c r="BV60" i="12"/>
  <c r="BN60" i="12"/>
  <c r="BK60" i="12"/>
  <c r="BL60" i="12"/>
  <c r="BM60" i="12"/>
  <c r="BI60" i="12"/>
  <c r="BJ60" i="12"/>
  <c r="BG60" i="12"/>
  <c r="BH60" i="12"/>
  <c r="CU60" i="12"/>
  <c r="CQ60" i="12"/>
  <c r="CW60" i="12"/>
  <c r="CR60" i="12"/>
  <c r="CX60" i="12"/>
  <c r="CS60" i="12"/>
  <c r="CT60" i="12"/>
  <c r="CV60" i="12"/>
  <c r="AK53" i="12"/>
  <c r="AJ53" i="12"/>
  <c r="AL53" i="12"/>
  <c r="AH53" i="12"/>
  <c r="AM53" i="12"/>
  <c r="AN53" i="12"/>
  <c r="AO53" i="12"/>
  <c r="AI53" i="12"/>
  <c r="AJ54" i="12"/>
  <c r="AM54" i="12"/>
  <c r="AO54" i="12"/>
  <c r="AH54" i="12"/>
  <c r="AK54" i="12"/>
  <c r="AL54" i="12"/>
  <c r="AN54" i="12"/>
  <c r="AI54" i="12"/>
  <c r="AG54" i="12"/>
  <c r="AG53" i="12"/>
  <c r="CI53" i="12"/>
  <c r="GK61" i="16" l="1"/>
  <c r="HX62" i="16"/>
  <c r="HL62" i="16"/>
  <c r="GN62" i="16"/>
  <c r="GZ62" i="16"/>
  <c r="GB62" i="16"/>
  <c r="FP62" i="16"/>
  <c r="FD62" i="16"/>
  <c r="ER62" i="16"/>
  <c r="EF62" i="16"/>
  <c r="DH62" i="16"/>
  <c r="DT62" i="16"/>
  <c r="CJ62" i="16"/>
  <c r="CV62" i="16"/>
  <c r="BL62" i="16"/>
  <c r="BX62" i="16"/>
  <c r="AZ62" i="16"/>
  <c r="GW61" i="16"/>
  <c r="HI61" i="16"/>
  <c r="HY62" i="16"/>
  <c r="HM62" i="16"/>
  <c r="HA62" i="16"/>
  <c r="GO62" i="16"/>
  <c r="GC62" i="16"/>
  <c r="FQ62" i="16"/>
  <c r="FE62" i="16"/>
  <c r="ES62" i="16"/>
  <c r="DI62" i="16"/>
  <c r="EG62" i="16"/>
  <c r="DU62" i="16"/>
  <c r="CK62" i="16"/>
  <c r="CW62" i="16"/>
  <c r="BY62" i="16"/>
  <c r="BM62" i="16"/>
  <c r="BA62" i="16"/>
  <c r="HU61" i="16"/>
  <c r="IC62" i="16"/>
  <c r="HQ62" i="16"/>
  <c r="HE62" i="16"/>
  <c r="GS62" i="16"/>
  <c r="GG62" i="16"/>
  <c r="FU62" i="16"/>
  <c r="FI62" i="16"/>
  <c r="EW62" i="16"/>
  <c r="EK62" i="16"/>
  <c r="DM62" i="16"/>
  <c r="DY62" i="16"/>
  <c r="CO62" i="16"/>
  <c r="BQ62" i="16"/>
  <c r="CC62" i="16"/>
  <c r="BE62" i="16"/>
  <c r="DA62" i="16"/>
  <c r="HZ62" i="16"/>
  <c r="HN62" i="16"/>
  <c r="HB62" i="16"/>
  <c r="GP62" i="16"/>
  <c r="GD62" i="16"/>
  <c r="FR62" i="16"/>
  <c r="FF62" i="16"/>
  <c r="ET62" i="16"/>
  <c r="DJ62" i="16"/>
  <c r="EH62" i="16"/>
  <c r="CL62" i="16"/>
  <c r="CX62" i="16"/>
  <c r="BZ62" i="16"/>
  <c r="DV62" i="16"/>
  <c r="BB62" i="16"/>
  <c r="BN62" i="16"/>
  <c r="IG61" i="16"/>
  <c r="IB62" i="16"/>
  <c r="HP62" i="16"/>
  <c r="HD62" i="16"/>
  <c r="GR62" i="16"/>
  <c r="GF62" i="16"/>
  <c r="FT62" i="16"/>
  <c r="FH62" i="16"/>
  <c r="EV62" i="16"/>
  <c r="EJ62" i="16"/>
  <c r="DX62" i="16"/>
  <c r="CN62" i="16"/>
  <c r="DL62" i="16"/>
  <c r="BP62" i="16"/>
  <c r="CB62" i="16"/>
  <c r="CZ62" i="16"/>
  <c r="BD62" i="16"/>
  <c r="IA62" i="16"/>
  <c r="HO62" i="16"/>
  <c r="HC62" i="16"/>
  <c r="GQ62" i="16"/>
  <c r="GE62" i="16"/>
  <c r="FS62" i="16"/>
  <c r="FG62" i="16"/>
  <c r="EI62" i="16"/>
  <c r="EU62" i="16"/>
  <c r="DW62" i="16"/>
  <c r="DK62" i="16"/>
  <c r="CM62" i="16"/>
  <c r="CY62" i="16"/>
  <c r="BO62" i="16"/>
  <c r="CA62" i="16"/>
  <c r="BC62" i="16"/>
  <c r="IE62" i="16"/>
  <c r="HS62" i="16"/>
  <c r="HG62" i="16"/>
  <c r="GU62" i="16"/>
  <c r="GI62" i="16"/>
  <c r="FW62" i="16"/>
  <c r="FK62" i="16"/>
  <c r="EY62" i="16"/>
  <c r="EM62" i="16"/>
  <c r="DO62" i="16"/>
  <c r="EA62" i="16"/>
  <c r="DC62" i="16"/>
  <c r="BS62" i="16"/>
  <c r="CQ62" i="16"/>
  <c r="CE62" i="16"/>
  <c r="BG62" i="16"/>
  <c r="ID62" i="16"/>
  <c r="HR62" i="16"/>
  <c r="HF62" i="16"/>
  <c r="GT62" i="16"/>
  <c r="FV62" i="16"/>
  <c r="GH62" i="16"/>
  <c r="FJ62" i="16"/>
  <c r="EX62" i="16"/>
  <c r="EL62" i="16"/>
  <c r="DN62" i="16"/>
  <c r="DZ62" i="16"/>
  <c r="DB62" i="16"/>
  <c r="BR62" i="16"/>
  <c r="CP62" i="16"/>
  <c r="CD62" i="16"/>
  <c r="BF62" i="16"/>
  <c r="FM61" i="16"/>
  <c r="HW62" i="16"/>
  <c r="IG62" i="16" s="1"/>
  <c r="HK62" i="16"/>
  <c r="HU62" i="16" s="1"/>
  <c r="GY62" i="16"/>
  <c r="GM62" i="16"/>
  <c r="GA62" i="16"/>
  <c r="FO62" i="16"/>
  <c r="FC62" i="16"/>
  <c r="EQ62" i="16"/>
  <c r="EE62" i="16"/>
  <c r="DG62" i="16"/>
  <c r="DS62" i="16"/>
  <c r="CU62" i="16"/>
  <c r="CI62" i="16"/>
  <c r="BK62" i="16"/>
  <c r="BW62" i="16"/>
  <c r="AY62" i="16"/>
  <c r="FY61" i="16"/>
  <c r="CS61" i="16"/>
  <c r="AL64" i="16"/>
  <c r="AQ63" i="16"/>
  <c r="AP63" i="16"/>
  <c r="AW63" i="16"/>
  <c r="AO63" i="16"/>
  <c r="AV63" i="16"/>
  <c r="AN63" i="16"/>
  <c r="AU63" i="16"/>
  <c r="AT63" i="16"/>
  <c r="AR63" i="16"/>
  <c r="AS63" i="16"/>
  <c r="DE61" i="16"/>
  <c r="CG61" i="16"/>
  <c r="BI61" i="16"/>
  <c r="BU61" i="16"/>
  <c r="BE41" i="12"/>
  <c r="CC41" i="12"/>
  <c r="AS41" i="12"/>
  <c r="BQ41" i="12"/>
  <c r="CO41" i="12"/>
  <c r="AP46" i="12"/>
  <c r="BI46" i="12"/>
  <c r="BM46" i="12"/>
  <c r="BH46" i="12"/>
  <c r="BN46" i="12"/>
  <c r="BG46" i="12"/>
  <c r="BF46" i="12"/>
  <c r="BK46" i="12"/>
  <c r="BJ46" i="12"/>
  <c r="BL46" i="12"/>
  <c r="BU46" i="12"/>
  <c r="BS46" i="12"/>
  <c r="BZ46" i="12"/>
  <c r="BT46" i="12"/>
  <c r="BY46" i="12"/>
  <c r="BX46" i="12"/>
  <c r="BV46" i="12"/>
  <c r="BW46" i="12"/>
  <c r="BR46" i="12"/>
  <c r="CA46" i="12" s="1"/>
  <c r="CD46" i="12"/>
  <c r="CJ46" i="12"/>
  <c r="CK46" i="12"/>
  <c r="CF46" i="12"/>
  <c r="CL46" i="12"/>
  <c r="CH46" i="12"/>
  <c r="CG46" i="12"/>
  <c r="CI46" i="12"/>
  <c r="CE46" i="12"/>
  <c r="AF55" i="12"/>
  <c r="CO54" i="12"/>
  <c r="CC54" i="12"/>
  <c r="BQ54" i="12"/>
  <c r="AS54" i="12"/>
  <c r="BE54" i="12"/>
  <c r="AF48" i="12"/>
  <c r="AS47" i="12"/>
  <c r="CO47" i="12"/>
  <c r="CC47" i="12"/>
  <c r="BQ47" i="12"/>
  <c r="BE47" i="12"/>
  <c r="AO47" i="12"/>
  <c r="AN47" i="12"/>
  <c r="AG47" i="12"/>
  <c r="AP47" i="12" s="1"/>
  <c r="AJ47" i="12"/>
  <c r="AK47" i="12"/>
  <c r="AL47" i="12"/>
  <c r="AI47" i="12"/>
  <c r="AM47" i="12"/>
  <c r="AH47" i="12"/>
  <c r="CP46" i="12"/>
  <c r="CT46" i="12"/>
  <c r="CS46" i="12"/>
  <c r="CW46" i="12"/>
  <c r="CV46" i="12"/>
  <c r="CX46" i="12"/>
  <c r="CR46" i="12"/>
  <c r="CQ46" i="12"/>
  <c r="CU46" i="12"/>
  <c r="CA45" i="12"/>
  <c r="CY45" i="12"/>
  <c r="BC37" i="12"/>
  <c r="AX44" i="12"/>
  <c r="BC36" i="12"/>
  <c r="BC43" i="12"/>
  <c r="BC42" i="12"/>
  <c r="AY44" i="12"/>
  <c r="AU44" i="12"/>
  <c r="AW44" i="12"/>
  <c r="AT44" i="12"/>
  <c r="AV44" i="12"/>
  <c r="BB44" i="12"/>
  <c r="BA44" i="12"/>
  <c r="AZ44" i="12"/>
  <c r="CY39" i="12"/>
  <c r="AH41" i="12"/>
  <c r="AO41" i="12"/>
  <c r="AL41" i="12"/>
  <c r="AM41" i="12"/>
  <c r="AN41" i="12"/>
  <c r="AJ41" i="12"/>
  <c r="AI41" i="12"/>
  <c r="AK41" i="12"/>
  <c r="AG41" i="12"/>
  <c r="CD40" i="12"/>
  <c r="CL40" i="12"/>
  <c r="CK40" i="12"/>
  <c r="CE40" i="12"/>
  <c r="CG40" i="12"/>
  <c r="CH40" i="12"/>
  <c r="CJ40" i="12"/>
  <c r="CF40" i="12"/>
  <c r="CI40" i="12"/>
  <c r="AT40" i="12"/>
  <c r="BB40" i="12"/>
  <c r="AV40" i="12"/>
  <c r="AY40" i="12"/>
  <c r="AU40" i="12"/>
  <c r="AX40" i="12"/>
  <c r="BA40" i="12"/>
  <c r="AW40" i="12"/>
  <c r="AZ40" i="12"/>
  <c r="CM39" i="12"/>
  <c r="CP40" i="12"/>
  <c r="CT40" i="12"/>
  <c r="CW40" i="12"/>
  <c r="CR40" i="12"/>
  <c r="CS40" i="12"/>
  <c r="CV40" i="12"/>
  <c r="CX40" i="12"/>
  <c r="CU40" i="12"/>
  <c r="CQ40" i="12"/>
  <c r="BM40" i="12"/>
  <c r="BH40" i="12"/>
  <c r="BF40" i="12"/>
  <c r="BN40" i="12"/>
  <c r="BI40" i="12"/>
  <c r="BL40" i="12"/>
  <c r="BJ40" i="12"/>
  <c r="BK40" i="12"/>
  <c r="BG40" i="12"/>
  <c r="CA39" i="12"/>
  <c r="BR40" i="12"/>
  <c r="BS40" i="12"/>
  <c r="BT40" i="12"/>
  <c r="BU40" i="12"/>
  <c r="BZ40" i="12"/>
  <c r="BX40" i="12"/>
  <c r="BV40" i="12"/>
  <c r="BW40" i="12"/>
  <c r="BY40" i="12"/>
  <c r="AP40" i="12"/>
  <c r="BO39" i="12"/>
  <c r="BC39" i="12"/>
  <c r="CM60" i="12"/>
  <c r="CY60" i="12"/>
  <c r="CD53" i="12"/>
  <c r="CA60" i="12"/>
  <c r="BO60" i="12"/>
  <c r="AP54" i="12"/>
  <c r="AP53" i="12"/>
  <c r="BT53" i="12"/>
  <c r="BZ53" i="12"/>
  <c r="BW53" i="12"/>
  <c r="BU53" i="12"/>
  <c r="BX53" i="12"/>
  <c r="BY53" i="12"/>
  <c r="BV53" i="12"/>
  <c r="BS53" i="12"/>
  <c r="BR53" i="12"/>
  <c r="BL53" i="12"/>
  <c r="BI53" i="12"/>
  <c r="BJ53" i="12"/>
  <c r="BN53" i="12"/>
  <c r="BG53" i="12"/>
  <c r="BK53" i="12"/>
  <c r="BM53" i="12"/>
  <c r="BH53" i="12"/>
  <c r="BF53" i="12"/>
  <c r="CE54" i="12"/>
  <c r="CG54" i="12"/>
  <c r="CH54" i="12"/>
  <c r="CI54" i="12"/>
  <c r="CL54" i="12"/>
  <c r="CF54" i="12"/>
  <c r="CK54" i="12"/>
  <c r="CJ54" i="12"/>
  <c r="CD54" i="12"/>
  <c r="BU54" i="12"/>
  <c r="BW54" i="12"/>
  <c r="BZ54" i="12"/>
  <c r="BT54" i="12"/>
  <c r="BV54" i="12"/>
  <c r="BX54" i="12"/>
  <c r="BS54" i="12"/>
  <c r="BY54" i="12"/>
  <c r="BR54" i="12"/>
  <c r="CW54" i="12"/>
  <c r="CU54" i="12"/>
  <c r="CX54" i="12"/>
  <c r="CV54" i="12"/>
  <c r="CR54" i="12"/>
  <c r="CS54" i="12"/>
  <c r="CQ54" i="12"/>
  <c r="CT54" i="12"/>
  <c r="BK54" i="12"/>
  <c r="BJ54" i="12"/>
  <c r="BM54" i="12"/>
  <c r="BI54" i="12"/>
  <c r="BN54" i="12"/>
  <c r="BH54" i="12"/>
  <c r="BG54" i="12"/>
  <c r="BL54" i="12"/>
  <c r="CQ53" i="12"/>
  <c r="CS53" i="12"/>
  <c r="CX53" i="12"/>
  <c r="CT53" i="12"/>
  <c r="CU53" i="12"/>
  <c r="CR53" i="12"/>
  <c r="CW53" i="12"/>
  <c r="CV53" i="12"/>
  <c r="CP53" i="12"/>
  <c r="CH53" i="12"/>
  <c r="CL53" i="12"/>
  <c r="CK53" i="12"/>
  <c r="CF53" i="12"/>
  <c r="CG53" i="12"/>
  <c r="CJ53" i="12"/>
  <c r="CE53" i="12"/>
  <c r="CP54" i="12"/>
  <c r="BF54" i="12"/>
  <c r="FM62" i="16" l="1"/>
  <c r="HI62" i="16"/>
  <c r="HX63" i="16"/>
  <c r="HL63" i="16"/>
  <c r="GZ63" i="16"/>
  <c r="GN63" i="16"/>
  <c r="GB63" i="16"/>
  <c r="FP63" i="16"/>
  <c r="ER63" i="16"/>
  <c r="FD63" i="16"/>
  <c r="EF63" i="16"/>
  <c r="DH63" i="16"/>
  <c r="DT63" i="16"/>
  <c r="CJ63" i="16"/>
  <c r="CV63" i="16"/>
  <c r="BX63" i="16"/>
  <c r="BL63" i="16"/>
  <c r="AZ63" i="16"/>
  <c r="IB63" i="16"/>
  <c r="HP63" i="16"/>
  <c r="HD63" i="16"/>
  <c r="GR63" i="16"/>
  <c r="GF63" i="16"/>
  <c r="FT63" i="16"/>
  <c r="FH63" i="16"/>
  <c r="EV63" i="16"/>
  <c r="EJ63" i="16"/>
  <c r="DL63" i="16"/>
  <c r="DX63" i="16"/>
  <c r="CN63" i="16"/>
  <c r="CZ63" i="16"/>
  <c r="BP63" i="16"/>
  <c r="CB63" i="16"/>
  <c r="BD63" i="16"/>
  <c r="HY63" i="16"/>
  <c r="HM63" i="16"/>
  <c r="HA63" i="16"/>
  <c r="GO63" i="16"/>
  <c r="GC63" i="16"/>
  <c r="FQ63" i="16"/>
  <c r="FE63" i="16"/>
  <c r="ES63" i="16"/>
  <c r="EG63" i="16"/>
  <c r="DI63" i="16"/>
  <c r="CK63" i="16"/>
  <c r="CW63" i="16"/>
  <c r="BY63" i="16"/>
  <c r="DU63" i="16"/>
  <c r="BM63" i="16"/>
  <c r="BA63" i="16"/>
  <c r="IA63" i="16"/>
  <c r="HO63" i="16"/>
  <c r="HC63" i="16"/>
  <c r="GQ63" i="16"/>
  <c r="GE63" i="16"/>
  <c r="FS63" i="16"/>
  <c r="FG63" i="16"/>
  <c r="EU63" i="16"/>
  <c r="EI63" i="16"/>
  <c r="DW63" i="16"/>
  <c r="CM63" i="16"/>
  <c r="CY63" i="16"/>
  <c r="BO63" i="16"/>
  <c r="DK63" i="16"/>
  <c r="CA63" i="16"/>
  <c r="BC63" i="16"/>
  <c r="HZ63" i="16"/>
  <c r="HN63" i="16"/>
  <c r="HB63" i="16"/>
  <c r="GP63" i="16"/>
  <c r="GD63" i="16"/>
  <c r="FR63" i="16"/>
  <c r="FF63" i="16"/>
  <c r="EH63" i="16"/>
  <c r="ET63" i="16"/>
  <c r="DV63" i="16"/>
  <c r="DJ63" i="16"/>
  <c r="CL63" i="16"/>
  <c r="CX63" i="16"/>
  <c r="BN63" i="16"/>
  <c r="BZ63" i="16"/>
  <c r="BB63" i="16"/>
  <c r="IE63" i="16"/>
  <c r="HS63" i="16"/>
  <c r="HG63" i="16"/>
  <c r="GU63" i="16"/>
  <c r="GI63" i="16"/>
  <c r="FW63" i="16"/>
  <c r="FK63" i="16"/>
  <c r="EY63" i="16"/>
  <c r="EM63" i="16"/>
  <c r="DO63" i="16"/>
  <c r="EA63" i="16"/>
  <c r="CQ63" i="16"/>
  <c r="DC63" i="16"/>
  <c r="BS63" i="16"/>
  <c r="CE63" i="16"/>
  <c r="BG63" i="16"/>
  <c r="IC63" i="16"/>
  <c r="HQ63" i="16"/>
  <c r="HE63" i="16"/>
  <c r="GS63" i="16"/>
  <c r="GG63" i="16"/>
  <c r="FU63" i="16"/>
  <c r="FI63" i="16"/>
  <c r="EW63" i="16"/>
  <c r="EK63" i="16"/>
  <c r="DM63" i="16"/>
  <c r="DY63" i="16"/>
  <c r="DA63" i="16"/>
  <c r="BQ63" i="16"/>
  <c r="CC63" i="16"/>
  <c r="CO63" i="16"/>
  <c r="BE63" i="16"/>
  <c r="FY62" i="16"/>
  <c r="ID63" i="16"/>
  <c r="HR63" i="16"/>
  <c r="HF63" i="16"/>
  <c r="GT63" i="16"/>
  <c r="GH63" i="16"/>
  <c r="FV63" i="16"/>
  <c r="FJ63" i="16"/>
  <c r="EX63" i="16"/>
  <c r="EL63" i="16"/>
  <c r="DN63" i="16"/>
  <c r="DZ63" i="16"/>
  <c r="DB63" i="16"/>
  <c r="BR63" i="16"/>
  <c r="CD63" i="16"/>
  <c r="BF63" i="16"/>
  <c r="CP63" i="16"/>
  <c r="GK62" i="16"/>
  <c r="HW63" i="16"/>
  <c r="HK63" i="16"/>
  <c r="HU63" i="16" s="1"/>
  <c r="GY63" i="16"/>
  <c r="HI63" i="16" s="1"/>
  <c r="GM63" i="16"/>
  <c r="GW63" i="16" s="1"/>
  <c r="GA63" i="16"/>
  <c r="FO63" i="16"/>
  <c r="FC63" i="16"/>
  <c r="EQ63" i="16"/>
  <c r="EE63" i="16"/>
  <c r="DG63" i="16"/>
  <c r="DS63" i="16"/>
  <c r="CI63" i="16"/>
  <c r="CU63" i="16"/>
  <c r="BK63" i="16"/>
  <c r="BW63" i="16"/>
  <c r="CG63" i="16" s="1"/>
  <c r="AY63" i="16"/>
  <c r="GW62" i="16"/>
  <c r="DE62" i="16"/>
  <c r="CS62" i="16"/>
  <c r="BU62" i="16"/>
  <c r="AP64" i="16"/>
  <c r="AW64" i="16"/>
  <c r="AO64" i="16"/>
  <c r="AV64" i="16"/>
  <c r="AN64" i="16"/>
  <c r="AU64" i="16"/>
  <c r="AT64" i="16"/>
  <c r="AS64" i="16"/>
  <c r="AQ64" i="16"/>
  <c r="AR64" i="16"/>
  <c r="AL65" i="16"/>
  <c r="CG62" i="16"/>
  <c r="BI62" i="16"/>
  <c r="CY46" i="12"/>
  <c r="BF47" i="12"/>
  <c r="BN47" i="12"/>
  <c r="BL47" i="12"/>
  <c r="BH47" i="12"/>
  <c r="BI47" i="12"/>
  <c r="BJ47" i="12"/>
  <c r="BK47" i="12"/>
  <c r="BG47" i="12"/>
  <c r="BM47" i="12"/>
  <c r="BY47" i="12"/>
  <c r="BR47" i="12"/>
  <c r="BU47" i="12"/>
  <c r="BZ47" i="12"/>
  <c r="BS47" i="12"/>
  <c r="BW47" i="12"/>
  <c r="BV47" i="12"/>
  <c r="BX47" i="12"/>
  <c r="BT47" i="12"/>
  <c r="BO46" i="12"/>
  <c r="AF49" i="12"/>
  <c r="CC48" i="12"/>
  <c r="BE48" i="12"/>
  <c r="AS48" i="12"/>
  <c r="CO48" i="12"/>
  <c r="BQ48" i="12"/>
  <c r="AO48" i="12"/>
  <c r="AN48" i="12"/>
  <c r="AH48" i="12"/>
  <c r="AI48" i="12"/>
  <c r="AL48" i="12"/>
  <c r="AK48" i="12"/>
  <c r="AM48" i="12"/>
  <c r="AG48" i="12"/>
  <c r="AJ48" i="12"/>
  <c r="CD47" i="12"/>
  <c r="CI47" i="12"/>
  <c r="CH47" i="12"/>
  <c r="CF47" i="12"/>
  <c r="CL47" i="12"/>
  <c r="CE47" i="12"/>
  <c r="CJ47" i="12"/>
  <c r="CK47" i="12"/>
  <c r="CG47" i="12"/>
  <c r="CV47" i="12"/>
  <c r="CR47" i="12"/>
  <c r="CX47" i="12"/>
  <c r="CS47" i="12"/>
  <c r="CW47" i="12"/>
  <c r="CU47" i="12"/>
  <c r="CT47" i="12"/>
  <c r="CQ47" i="12"/>
  <c r="CP47" i="12"/>
  <c r="AF56" i="12"/>
  <c r="AS55" i="12"/>
  <c r="CO55" i="12"/>
  <c r="CC55" i="12"/>
  <c r="BQ55" i="12"/>
  <c r="BE55" i="12"/>
  <c r="AO55" i="12"/>
  <c r="AK55" i="12"/>
  <c r="AG55" i="12"/>
  <c r="AM55" i="12"/>
  <c r="AJ55" i="12"/>
  <c r="AN55" i="12"/>
  <c r="AL55" i="12"/>
  <c r="AI55" i="12"/>
  <c r="AH55" i="12"/>
  <c r="AP41" i="12"/>
  <c r="CM46" i="12"/>
  <c r="AU45" i="12"/>
  <c r="BC44" i="12"/>
  <c r="BB45" i="12"/>
  <c r="AY45" i="12"/>
  <c r="AZ45" i="12"/>
  <c r="AW45" i="12"/>
  <c r="AT45" i="12"/>
  <c r="AV45" i="12"/>
  <c r="CM40" i="12"/>
  <c r="BF41" i="12"/>
  <c r="BM41" i="12"/>
  <c r="BG41" i="12"/>
  <c r="BL41" i="12"/>
  <c r="BN41" i="12"/>
  <c r="BH41" i="12"/>
  <c r="BJ41" i="12"/>
  <c r="BI41" i="12"/>
  <c r="BK41" i="12"/>
  <c r="CY40" i="12"/>
  <c r="AT41" i="12"/>
  <c r="AX41" i="12"/>
  <c r="AV41" i="12"/>
  <c r="AW41" i="12"/>
  <c r="BB41" i="12"/>
  <c r="AU41" i="12"/>
  <c r="AY41" i="12"/>
  <c r="AZ41" i="12"/>
  <c r="BA41" i="12"/>
  <c r="BC40" i="12"/>
  <c r="CT41" i="12"/>
  <c r="CV41" i="12"/>
  <c r="CX41" i="12"/>
  <c r="CS41" i="12"/>
  <c r="CU41" i="12"/>
  <c r="CW41" i="12"/>
  <c r="CP41" i="12"/>
  <c r="CR41" i="12"/>
  <c r="CQ41" i="12"/>
  <c r="CA40" i="12"/>
  <c r="BO40" i="12"/>
  <c r="CD41" i="12"/>
  <c r="CG41" i="12"/>
  <c r="CF41" i="12"/>
  <c r="CL41" i="12"/>
  <c r="CH41" i="12"/>
  <c r="CE41" i="12"/>
  <c r="CI41" i="12"/>
  <c r="CJ41" i="12"/>
  <c r="CK41" i="12"/>
  <c r="BR41" i="12"/>
  <c r="BZ41" i="12"/>
  <c r="BU41" i="12"/>
  <c r="BV41" i="12"/>
  <c r="BW41" i="12"/>
  <c r="BX41" i="12"/>
  <c r="BT41" i="12"/>
  <c r="BY41" i="12"/>
  <c r="BS41" i="12"/>
  <c r="CM54" i="12"/>
  <c r="CA53" i="12"/>
  <c r="CM53" i="12"/>
  <c r="CY54" i="12"/>
  <c r="BO54" i="12"/>
  <c r="CA54" i="12"/>
  <c r="CY53" i="12"/>
  <c r="BO53" i="12"/>
  <c r="FY63" i="16" l="1"/>
  <c r="GK63" i="16"/>
  <c r="BI63" i="16"/>
  <c r="ID64" i="16"/>
  <c r="HR64" i="16"/>
  <c r="HF64" i="16"/>
  <c r="GT64" i="16"/>
  <c r="FV64" i="16"/>
  <c r="GH64" i="16"/>
  <c r="FJ64" i="16"/>
  <c r="EX64" i="16"/>
  <c r="EL64" i="16"/>
  <c r="DN64" i="16"/>
  <c r="DZ64" i="16"/>
  <c r="CP64" i="16"/>
  <c r="DB64" i="16"/>
  <c r="BR64" i="16"/>
  <c r="BF64" i="16"/>
  <c r="CD64" i="16"/>
  <c r="HW64" i="16"/>
  <c r="HK64" i="16"/>
  <c r="GY64" i="16"/>
  <c r="GM64" i="16"/>
  <c r="GA64" i="16"/>
  <c r="FO64" i="16"/>
  <c r="EQ64" i="16"/>
  <c r="FC64" i="16"/>
  <c r="EE64" i="16"/>
  <c r="DG64" i="16"/>
  <c r="DS64" i="16"/>
  <c r="CI64" i="16"/>
  <c r="CU64" i="16"/>
  <c r="BW64" i="16"/>
  <c r="BK64" i="16"/>
  <c r="AY64" i="16"/>
  <c r="IE64" i="16"/>
  <c r="HS64" i="16"/>
  <c r="HG64" i="16"/>
  <c r="GU64" i="16"/>
  <c r="GI64" i="16"/>
  <c r="FW64" i="16"/>
  <c r="FK64" i="16"/>
  <c r="EY64" i="16"/>
  <c r="EM64" i="16"/>
  <c r="DO64" i="16"/>
  <c r="EA64" i="16"/>
  <c r="CQ64" i="16"/>
  <c r="DC64" i="16"/>
  <c r="CE64" i="16"/>
  <c r="BS64" i="16"/>
  <c r="BG64" i="16"/>
  <c r="IC64" i="16"/>
  <c r="HQ64" i="16"/>
  <c r="HE64" i="16"/>
  <c r="GS64" i="16"/>
  <c r="GG64" i="16"/>
  <c r="FU64" i="16"/>
  <c r="FI64" i="16"/>
  <c r="EW64" i="16"/>
  <c r="EK64" i="16"/>
  <c r="DM64" i="16"/>
  <c r="DY64" i="16"/>
  <c r="DA64" i="16"/>
  <c r="CO64" i="16"/>
  <c r="BQ64" i="16"/>
  <c r="CC64" i="16"/>
  <c r="BE64" i="16"/>
  <c r="HX64" i="16"/>
  <c r="HL64" i="16"/>
  <c r="GZ64" i="16"/>
  <c r="GN64" i="16"/>
  <c r="GB64" i="16"/>
  <c r="FP64" i="16"/>
  <c r="FD64" i="16"/>
  <c r="ER64" i="16"/>
  <c r="EF64" i="16"/>
  <c r="DH64" i="16"/>
  <c r="DT64" i="16"/>
  <c r="CJ64" i="16"/>
  <c r="CV64" i="16"/>
  <c r="BX64" i="16"/>
  <c r="BL64" i="16"/>
  <c r="AZ64" i="16"/>
  <c r="IA64" i="16"/>
  <c r="HO64" i="16"/>
  <c r="HC64" i="16"/>
  <c r="GQ64" i="16"/>
  <c r="GE64" i="16"/>
  <c r="FS64" i="16"/>
  <c r="FG64" i="16"/>
  <c r="EU64" i="16"/>
  <c r="EI64" i="16"/>
  <c r="DK64" i="16"/>
  <c r="DW64" i="16"/>
  <c r="CM64" i="16"/>
  <c r="BO64" i="16"/>
  <c r="CY64" i="16"/>
  <c r="CA64" i="16"/>
  <c r="BC64" i="16"/>
  <c r="HZ64" i="16"/>
  <c r="HN64" i="16"/>
  <c r="GP64" i="16"/>
  <c r="HB64" i="16"/>
  <c r="GD64" i="16"/>
  <c r="FR64" i="16"/>
  <c r="FF64" i="16"/>
  <c r="ET64" i="16"/>
  <c r="EH64" i="16"/>
  <c r="DV64" i="16"/>
  <c r="CL64" i="16"/>
  <c r="BN64" i="16"/>
  <c r="CX64" i="16"/>
  <c r="DJ64" i="16"/>
  <c r="BZ64" i="16"/>
  <c r="BB64" i="16"/>
  <c r="HY64" i="16"/>
  <c r="HM64" i="16"/>
  <c r="HA64" i="16"/>
  <c r="GO64" i="16"/>
  <c r="GC64" i="16"/>
  <c r="FQ64" i="16"/>
  <c r="FE64" i="16"/>
  <c r="EG64" i="16"/>
  <c r="ES64" i="16"/>
  <c r="DU64" i="16"/>
  <c r="DI64" i="16"/>
  <c r="CK64" i="16"/>
  <c r="CW64" i="16"/>
  <c r="BM64" i="16"/>
  <c r="BY64" i="16"/>
  <c r="BA64" i="16"/>
  <c r="IB64" i="16"/>
  <c r="IG64" i="16" s="1"/>
  <c r="HP64" i="16"/>
  <c r="HD64" i="16"/>
  <c r="GR64" i="16"/>
  <c r="GF64" i="16"/>
  <c r="FH64" i="16"/>
  <c r="FT64" i="16"/>
  <c r="EV64" i="16"/>
  <c r="EJ64" i="16"/>
  <c r="DL64" i="16"/>
  <c r="DX64" i="16"/>
  <c r="CZ64" i="16"/>
  <c r="CN64" i="16"/>
  <c r="BP64" i="16"/>
  <c r="CB64" i="16"/>
  <c r="BD64" i="16"/>
  <c r="FM63" i="16"/>
  <c r="IG63" i="16"/>
  <c r="DE63" i="16"/>
  <c r="BU63" i="16"/>
  <c r="CS63" i="16"/>
  <c r="AW65" i="16"/>
  <c r="AO65" i="16"/>
  <c r="AV65" i="16"/>
  <c r="AN65" i="16"/>
  <c r="AU65" i="16"/>
  <c r="AT65" i="16"/>
  <c r="AS65" i="16"/>
  <c r="AR65" i="16"/>
  <c r="AP65" i="16"/>
  <c r="AQ65" i="16"/>
  <c r="AL66" i="16"/>
  <c r="BJ48" i="12"/>
  <c r="BK48" i="12"/>
  <c r="BG48" i="12"/>
  <c r="BL48" i="12"/>
  <c r="BF48" i="12"/>
  <c r="BO48" i="12" s="1"/>
  <c r="BH48" i="12"/>
  <c r="BM48" i="12"/>
  <c r="BI48" i="12"/>
  <c r="BN48" i="12"/>
  <c r="AP55" i="12"/>
  <c r="AF57" i="12"/>
  <c r="CC56" i="12"/>
  <c r="AS56" i="12"/>
  <c r="BE56" i="12"/>
  <c r="CO56" i="12"/>
  <c r="BQ56" i="12"/>
  <c r="AH56" i="12"/>
  <c r="AM56" i="12"/>
  <c r="AJ56" i="12"/>
  <c r="AK56" i="12"/>
  <c r="AL56" i="12"/>
  <c r="AG56" i="12"/>
  <c r="AO56" i="12"/>
  <c r="AN56" i="12"/>
  <c r="AI56" i="12"/>
  <c r="CK48" i="12"/>
  <c r="CD48" i="12"/>
  <c r="CG48" i="12"/>
  <c r="CF48" i="12"/>
  <c r="CH48" i="12"/>
  <c r="CI48" i="12"/>
  <c r="CL48" i="12"/>
  <c r="CJ48" i="12"/>
  <c r="CE48" i="12"/>
  <c r="CY47" i="12"/>
  <c r="AF50" i="12"/>
  <c r="BE49" i="12"/>
  <c r="AS49" i="12"/>
  <c r="BQ49" i="12"/>
  <c r="CO49" i="12"/>
  <c r="CC49" i="12"/>
  <c r="AL49" i="12"/>
  <c r="AI49" i="12"/>
  <c r="AJ49" i="12"/>
  <c r="AG49" i="12"/>
  <c r="AH49" i="12"/>
  <c r="AM49" i="12"/>
  <c r="AO49" i="12"/>
  <c r="AN49" i="12"/>
  <c r="AK49" i="12"/>
  <c r="AX48" i="12"/>
  <c r="AW48" i="12"/>
  <c r="BA48" i="12"/>
  <c r="AT48" i="12"/>
  <c r="AU48" i="12"/>
  <c r="AV48" i="12"/>
  <c r="AZ48" i="12"/>
  <c r="BB48" i="12"/>
  <c r="AY48" i="12"/>
  <c r="CM47" i="12"/>
  <c r="CA47" i="12"/>
  <c r="BL55" i="12"/>
  <c r="BK55" i="12"/>
  <c r="BM55" i="12"/>
  <c r="BI55" i="12"/>
  <c r="BF55" i="12"/>
  <c r="BG55" i="12"/>
  <c r="BH55" i="12"/>
  <c r="BJ55" i="12"/>
  <c r="BN55" i="12"/>
  <c r="BX55" i="12"/>
  <c r="BY55" i="12"/>
  <c r="BT55" i="12"/>
  <c r="BZ55" i="12"/>
  <c r="BS55" i="12"/>
  <c r="BU55" i="12"/>
  <c r="BV55" i="12"/>
  <c r="BW55" i="12"/>
  <c r="BR55" i="12"/>
  <c r="AP48" i="12"/>
  <c r="BR48" i="12"/>
  <c r="BU48" i="12"/>
  <c r="BS48" i="12"/>
  <c r="BY48" i="12"/>
  <c r="BZ48" i="12"/>
  <c r="BT48" i="12"/>
  <c r="BX48" i="12"/>
  <c r="BW48" i="12"/>
  <c r="BV48" i="12"/>
  <c r="BO47" i="12"/>
  <c r="CX55" i="12"/>
  <c r="CU55" i="12"/>
  <c r="CQ55" i="12"/>
  <c r="CW55" i="12"/>
  <c r="CR55" i="12"/>
  <c r="CT55" i="12"/>
  <c r="CP55" i="12"/>
  <c r="CS55" i="12"/>
  <c r="CV55" i="12"/>
  <c r="CD55" i="12"/>
  <c r="CF55" i="12"/>
  <c r="CJ55" i="12"/>
  <c r="CL55" i="12"/>
  <c r="CG55" i="12"/>
  <c r="CE55" i="12"/>
  <c r="CI55" i="12"/>
  <c r="CH55" i="12"/>
  <c r="CK55" i="12"/>
  <c r="CS48" i="12"/>
  <c r="CX48" i="12"/>
  <c r="CW48" i="12"/>
  <c r="CP48" i="12"/>
  <c r="CY48" i="12" s="1"/>
  <c r="CV48" i="12"/>
  <c r="CT48" i="12"/>
  <c r="CU48" i="12"/>
  <c r="CQ48" i="12"/>
  <c r="CR48" i="12"/>
  <c r="BA46" i="12"/>
  <c r="BA45" i="12"/>
  <c r="AX45" i="12"/>
  <c r="AW46" i="12"/>
  <c r="BB46" i="12"/>
  <c r="AT46" i="12"/>
  <c r="BA54" i="12"/>
  <c r="BB54" i="12"/>
  <c r="AW54" i="12"/>
  <c r="AV54" i="12"/>
  <c r="AY54" i="12"/>
  <c r="AX54" i="12"/>
  <c r="AT54" i="12"/>
  <c r="AU54" i="12"/>
  <c r="AZ54" i="12"/>
  <c r="AY46" i="12"/>
  <c r="AX46" i="12"/>
  <c r="AZ46" i="12"/>
  <c r="AU46" i="12"/>
  <c r="AV46" i="12"/>
  <c r="BA47" i="12"/>
  <c r="AZ47" i="12"/>
  <c r="AW47" i="12"/>
  <c r="AX47" i="12"/>
  <c r="AU47" i="12"/>
  <c r="BB47" i="12"/>
  <c r="AY47" i="12"/>
  <c r="AT47" i="12"/>
  <c r="AV47" i="12"/>
  <c r="CY41" i="12"/>
  <c r="BC41" i="12"/>
  <c r="CA41" i="12"/>
  <c r="BO41" i="12"/>
  <c r="CM41" i="12"/>
  <c r="AM69" i="12"/>
  <c r="AE69" i="12"/>
  <c r="AF61" i="12" s="1"/>
  <c r="AL69" i="12"/>
  <c r="AJ69" i="12"/>
  <c r="AO69" i="12"/>
  <c r="AH69" i="12"/>
  <c r="AI69" i="12"/>
  <c r="AK69" i="12"/>
  <c r="AN69" i="12"/>
  <c r="AG69" i="12"/>
  <c r="CD69" i="12"/>
  <c r="BR69" i="12"/>
  <c r="CP69" i="12"/>
  <c r="FM64" i="16" l="1"/>
  <c r="BU64" i="16"/>
  <c r="IB65" i="16"/>
  <c r="HP65" i="16"/>
  <c r="HD65" i="16"/>
  <c r="GR65" i="16"/>
  <c r="GF65" i="16"/>
  <c r="FT65" i="16"/>
  <c r="FH65" i="16"/>
  <c r="EV65" i="16"/>
  <c r="EJ65" i="16"/>
  <c r="DL65" i="16"/>
  <c r="DX65" i="16"/>
  <c r="CZ65" i="16"/>
  <c r="CN65" i="16"/>
  <c r="BP65" i="16"/>
  <c r="CB65" i="16"/>
  <c r="BD65" i="16"/>
  <c r="FY64" i="16"/>
  <c r="IC65" i="16"/>
  <c r="HQ65" i="16"/>
  <c r="HE65" i="16"/>
  <c r="GS65" i="16"/>
  <c r="FU65" i="16"/>
  <c r="GG65" i="16"/>
  <c r="FI65" i="16"/>
  <c r="EW65" i="16"/>
  <c r="EK65" i="16"/>
  <c r="DM65" i="16"/>
  <c r="DY65" i="16"/>
  <c r="CO65" i="16"/>
  <c r="DA65" i="16"/>
  <c r="BQ65" i="16"/>
  <c r="BE65" i="16"/>
  <c r="CC65" i="16"/>
  <c r="GK64" i="16"/>
  <c r="GW64" i="16"/>
  <c r="IA65" i="16"/>
  <c r="HO65" i="16"/>
  <c r="HC65" i="16"/>
  <c r="GQ65" i="16"/>
  <c r="GE65" i="16"/>
  <c r="FG65" i="16"/>
  <c r="FS65" i="16"/>
  <c r="EU65" i="16"/>
  <c r="EI65" i="16"/>
  <c r="DK65" i="16"/>
  <c r="DW65" i="16"/>
  <c r="CY65" i="16"/>
  <c r="CM65" i="16"/>
  <c r="BO65" i="16"/>
  <c r="CA65" i="16"/>
  <c r="BC65" i="16"/>
  <c r="HI64" i="16"/>
  <c r="HY65" i="16"/>
  <c r="HM65" i="16"/>
  <c r="HA65" i="16"/>
  <c r="GO65" i="16"/>
  <c r="GC65" i="16"/>
  <c r="FQ65" i="16"/>
  <c r="FE65" i="16"/>
  <c r="ES65" i="16"/>
  <c r="EG65" i="16"/>
  <c r="DU65" i="16"/>
  <c r="DI65" i="16"/>
  <c r="CK65" i="16"/>
  <c r="BM65" i="16"/>
  <c r="BY65" i="16"/>
  <c r="CW65" i="16"/>
  <c r="BA65" i="16"/>
  <c r="ID65" i="16"/>
  <c r="HR65" i="16"/>
  <c r="HF65" i="16"/>
  <c r="GT65" i="16"/>
  <c r="GH65" i="16"/>
  <c r="FV65" i="16"/>
  <c r="FJ65" i="16"/>
  <c r="EX65" i="16"/>
  <c r="DN65" i="16"/>
  <c r="EL65" i="16"/>
  <c r="DZ65" i="16"/>
  <c r="CP65" i="16"/>
  <c r="DB65" i="16"/>
  <c r="CD65" i="16"/>
  <c r="BR65" i="16"/>
  <c r="BF65" i="16"/>
  <c r="HW65" i="16"/>
  <c r="HK65" i="16"/>
  <c r="GY65" i="16"/>
  <c r="GM65" i="16"/>
  <c r="GA65" i="16"/>
  <c r="FO65" i="16"/>
  <c r="FC65" i="16"/>
  <c r="EQ65" i="16"/>
  <c r="EE65" i="16"/>
  <c r="DG65" i="16"/>
  <c r="DS65" i="16"/>
  <c r="CI65" i="16"/>
  <c r="CU65" i="16"/>
  <c r="BW65" i="16"/>
  <c r="AY65" i="16"/>
  <c r="BK65" i="16"/>
  <c r="IE65" i="16"/>
  <c r="HS65" i="16"/>
  <c r="HG65" i="16"/>
  <c r="GU65" i="16"/>
  <c r="GI65" i="16"/>
  <c r="FW65" i="16"/>
  <c r="FK65" i="16"/>
  <c r="EY65" i="16"/>
  <c r="DO65" i="16"/>
  <c r="EM65" i="16"/>
  <c r="EA65" i="16"/>
  <c r="CQ65" i="16"/>
  <c r="DC65" i="16"/>
  <c r="CE65" i="16"/>
  <c r="BS65" i="16"/>
  <c r="BG65" i="16"/>
  <c r="HU64" i="16"/>
  <c r="HZ65" i="16"/>
  <c r="HN65" i="16"/>
  <c r="HB65" i="16"/>
  <c r="GP65" i="16"/>
  <c r="GD65" i="16"/>
  <c r="FR65" i="16"/>
  <c r="FF65" i="16"/>
  <c r="ET65" i="16"/>
  <c r="EH65" i="16"/>
  <c r="DJ65" i="16"/>
  <c r="DV65" i="16"/>
  <c r="CL65" i="16"/>
  <c r="BN65" i="16"/>
  <c r="BZ65" i="16"/>
  <c r="CX65" i="16"/>
  <c r="BB65" i="16"/>
  <c r="HX65" i="16"/>
  <c r="HL65" i="16"/>
  <c r="GZ65" i="16"/>
  <c r="GB65" i="16"/>
  <c r="GN65" i="16"/>
  <c r="FP65" i="16"/>
  <c r="FD65" i="16"/>
  <c r="EF65" i="16"/>
  <c r="ER65" i="16"/>
  <c r="DT65" i="16"/>
  <c r="DH65" i="16"/>
  <c r="CJ65" i="16"/>
  <c r="CV65" i="16"/>
  <c r="BL65" i="16"/>
  <c r="BX65" i="16"/>
  <c r="AZ65" i="16"/>
  <c r="CS64" i="16"/>
  <c r="AL67" i="16"/>
  <c r="AV66" i="16"/>
  <c r="AN66" i="16"/>
  <c r="AU66" i="16"/>
  <c r="AT66" i="16"/>
  <c r="AS66" i="16"/>
  <c r="AR66" i="16"/>
  <c r="AQ66" i="16"/>
  <c r="AW66" i="16"/>
  <c r="AO66" i="16"/>
  <c r="AP66" i="16"/>
  <c r="CG64" i="16"/>
  <c r="BI64" i="16"/>
  <c r="DE64" i="16"/>
  <c r="CA55" i="12"/>
  <c r="BR49" i="12"/>
  <c r="BT49" i="12"/>
  <c r="BW49" i="12"/>
  <c r="BU49" i="12"/>
  <c r="BX49" i="12"/>
  <c r="BV49" i="12"/>
  <c r="BS49" i="12"/>
  <c r="BZ49" i="12"/>
  <c r="BY49" i="12"/>
  <c r="CQ56" i="12"/>
  <c r="CW56" i="12"/>
  <c r="CP56" i="12"/>
  <c r="CT56" i="12"/>
  <c r="CR56" i="12"/>
  <c r="CV56" i="12"/>
  <c r="CU56" i="12"/>
  <c r="CX56" i="12"/>
  <c r="CS56" i="12"/>
  <c r="CX49" i="12"/>
  <c r="CU49" i="12"/>
  <c r="CT49" i="12"/>
  <c r="CS49" i="12"/>
  <c r="CR49" i="12"/>
  <c r="CQ49" i="12"/>
  <c r="CP49" i="12"/>
  <c r="CW49" i="12"/>
  <c r="CV49" i="12"/>
  <c r="BR56" i="12"/>
  <c r="BT56" i="12"/>
  <c r="BY56" i="12"/>
  <c r="BV56" i="12"/>
  <c r="BS56" i="12"/>
  <c r="BU56" i="12"/>
  <c r="BX56" i="12"/>
  <c r="BW56" i="12"/>
  <c r="BZ56" i="12"/>
  <c r="BC48" i="12"/>
  <c r="AX49" i="12"/>
  <c r="AZ49" i="12"/>
  <c r="AW49" i="12"/>
  <c r="AY49" i="12"/>
  <c r="AU49" i="12"/>
  <c r="AT49" i="12"/>
  <c r="BB49" i="12"/>
  <c r="BA49" i="12"/>
  <c r="AV49" i="12"/>
  <c r="AP56" i="12"/>
  <c r="BF56" i="12"/>
  <c r="BH56" i="12"/>
  <c r="BM56" i="12"/>
  <c r="BK56" i="12"/>
  <c r="BI56" i="12"/>
  <c r="BL56" i="12"/>
  <c r="BN56" i="12"/>
  <c r="BJ56" i="12"/>
  <c r="BG56" i="12"/>
  <c r="CM55" i="12"/>
  <c r="AF51" i="12"/>
  <c r="BE50" i="12"/>
  <c r="AS50" i="12"/>
  <c r="BB50" i="12" s="1"/>
  <c r="BQ50" i="12"/>
  <c r="CO50" i="12"/>
  <c r="CC50" i="12"/>
  <c r="AM50" i="12"/>
  <c r="AN50" i="12"/>
  <c r="AK50" i="12"/>
  <c r="AG50" i="12"/>
  <c r="AO50" i="12"/>
  <c r="AH50" i="12"/>
  <c r="AI50" i="12"/>
  <c r="AJ50" i="12"/>
  <c r="AL50" i="12"/>
  <c r="CK56" i="12"/>
  <c r="CI56" i="12"/>
  <c r="CJ56" i="12"/>
  <c r="CE56" i="12"/>
  <c r="CD56" i="12"/>
  <c r="CF56" i="12"/>
  <c r="CL56" i="12"/>
  <c r="CG56" i="12"/>
  <c r="CH56" i="12"/>
  <c r="BQ61" i="12"/>
  <c r="CO61" i="12"/>
  <c r="CC61" i="12"/>
  <c r="BE61" i="12"/>
  <c r="AS61" i="12"/>
  <c r="CM48" i="12"/>
  <c r="AF58" i="12"/>
  <c r="BE57" i="12"/>
  <c r="CC57" i="12"/>
  <c r="AS57" i="12"/>
  <c r="BQ57" i="12"/>
  <c r="CO57" i="12"/>
  <c r="AH57" i="12"/>
  <c r="AJ57" i="12"/>
  <c r="AN57" i="12"/>
  <c r="AM57" i="12"/>
  <c r="AL57" i="12"/>
  <c r="AK57" i="12"/>
  <c r="AI57" i="12"/>
  <c r="AG57" i="12"/>
  <c r="AO57" i="12"/>
  <c r="AP49" i="12"/>
  <c r="BO55" i="12"/>
  <c r="BF49" i="12"/>
  <c r="BK49" i="12"/>
  <c r="BL49" i="12"/>
  <c r="BJ49" i="12"/>
  <c r="BG49" i="12"/>
  <c r="BH49" i="12"/>
  <c r="BI49" i="12"/>
  <c r="BN49" i="12"/>
  <c r="BM49" i="12"/>
  <c r="CY55" i="12"/>
  <c r="CA48" i="12"/>
  <c r="CD49" i="12"/>
  <c r="CI49" i="12"/>
  <c r="CE49" i="12"/>
  <c r="CK49" i="12"/>
  <c r="CF49" i="12"/>
  <c r="CH49" i="12"/>
  <c r="CG49" i="12"/>
  <c r="CL49" i="12"/>
  <c r="CJ49" i="12"/>
  <c r="BC45" i="12"/>
  <c r="BC54" i="12"/>
  <c r="AV50" i="12"/>
  <c r="AT50" i="12"/>
  <c r="BC46" i="12"/>
  <c r="AX52" i="12"/>
  <c r="AY52" i="12"/>
  <c r="AW52" i="12"/>
  <c r="BC47" i="12"/>
  <c r="AU53" i="12"/>
  <c r="AY53" i="12"/>
  <c r="BB53" i="12"/>
  <c r="AZ53" i="12"/>
  <c r="AT53" i="12"/>
  <c r="AV53" i="12"/>
  <c r="AX53" i="12"/>
  <c r="BA53" i="12"/>
  <c r="AW53" i="12"/>
  <c r="AF62" i="12"/>
  <c r="AO61" i="12"/>
  <c r="AI61" i="12"/>
  <c r="AK61" i="12"/>
  <c r="AG61" i="12"/>
  <c r="AJ61" i="12"/>
  <c r="AH61" i="12"/>
  <c r="AM61" i="12"/>
  <c r="AN61" i="12"/>
  <c r="AL61" i="12"/>
  <c r="AP69" i="12"/>
  <c r="BM69" i="12"/>
  <c r="BL69" i="12"/>
  <c r="BK69" i="12"/>
  <c r="BI69" i="12"/>
  <c r="BJ69" i="12"/>
  <c r="BH69" i="12"/>
  <c r="BN69" i="12"/>
  <c r="BG69" i="12"/>
  <c r="BF69" i="12"/>
  <c r="CT69" i="12"/>
  <c r="CU69" i="12"/>
  <c r="CQ69" i="12"/>
  <c r="CX69" i="12"/>
  <c r="CR69" i="12"/>
  <c r="CS69" i="12"/>
  <c r="CW69" i="12"/>
  <c r="CV69" i="12"/>
  <c r="CL69" i="12"/>
  <c r="CJ69" i="12"/>
  <c r="CG69" i="12"/>
  <c r="CH69" i="12"/>
  <c r="CF69" i="12"/>
  <c r="CK69" i="12"/>
  <c r="CE69" i="12"/>
  <c r="CI69" i="12"/>
  <c r="BX69" i="12"/>
  <c r="BZ69" i="12"/>
  <c r="BT69" i="12"/>
  <c r="BY69" i="12"/>
  <c r="BW69" i="12"/>
  <c r="BU69" i="12"/>
  <c r="BV69" i="12"/>
  <c r="BS69" i="12"/>
  <c r="IB66" i="16" l="1"/>
  <c r="HP66" i="16"/>
  <c r="HD66" i="16"/>
  <c r="GR66" i="16"/>
  <c r="GF66" i="16"/>
  <c r="FT66" i="16"/>
  <c r="FH66" i="16"/>
  <c r="EV66" i="16"/>
  <c r="EJ66" i="16"/>
  <c r="DL66" i="16"/>
  <c r="DX66" i="16"/>
  <c r="CN66" i="16"/>
  <c r="CZ66" i="16"/>
  <c r="BP66" i="16"/>
  <c r="BD66" i="16"/>
  <c r="CB66" i="16"/>
  <c r="GW65" i="16"/>
  <c r="IC66" i="16"/>
  <c r="HQ66" i="16"/>
  <c r="HE66" i="16"/>
  <c r="GS66" i="16"/>
  <c r="GG66" i="16"/>
  <c r="FU66" i="16"/>
  <c r="FI66" i="16"/>
  <c r="EW66" i="16"/>
  <c r="EK66" i="16"/>
  <c r="DM66" i="16"/>
  <c r="DY66" i="16"/>
  <c r="CO66" i="16"/>
  <c r="DA66" i="16"/>
  <c r="CC66" i="16"/>
  <c r="BQ66" i="16"/>
  <c r="BE66" i="16"/>
  <c r="ID66" i="16"/>
  <c r="HR66" i="16"/>
  <c r="GT66" i="16"/>
  <c r="HF66" i="16"/>
  <c r="GH66" i="16"/>
  <c r="FV66" i="16"/>
  <c r="FJ66" i="16"/>
  <c r="EX66" i="16"/>
  <c r="EL66" i="16"/>
  <c r="DN66" i="16"/>
  <c r="CP66" i="16"/>
  <c r="DZ66" i="16"/>
  <c r="DB66" i="16"/>
  <c r="CD66" i="16"/>
  <c r="BF66" i="16"/>
  <c r="BR66" i="16"/>
  <c r="HU65" i="16"/>
  <c r="HX66" i="16"/>
  <c r="HL66" i="16"/>
  <c r="GZ66" i="16"/>
  <c r="GN66" i="16"/>
  <c r="FP66" i="16"/>
  <c r="GB66" i="16"/>
  <c r="FD66" i="16"/>
  <c r="ER66" i="16"/>
  <c r="EF66" i="16"/>
  <c r="DT66" i="16"/>
  <c r="DH66" i="16"/>
  <c r="CJ66" i="16"/>
  <c r="BL66" i="16"/>
  <c r="BX66" i="16"/>
  <c r="CV66" i="16"/>
  <c r="AZ66" i="16"/>
  <c r="IE66" i="16"/>
  <c r="HS66" i="16"/>
  <c r="HG66" i="16"/>
  <c r="GU66" i="16"/>
  <c r="GI66" i="16"/>
  <c r="FW66" i="16"/>
  <c r="FK66" i="16"/>
  <c r="EM66" i="16"/>
  <c r="EA66" i="16"/>
  <c r="DO66" i="16"/>
  <c r="EY66" i="16"/>
  <c r="CQ66" i="16"/>
  <c r="DC66" i="16"/>
  <c r="BS66" i="16"/>
  <c r="CE66" i="16"/>
  <c r="BG66" i="16"/>
  <c r="IG65" i="16"/>
  <c r="HW66" i="16"/>
  <c r="HK66" i="16"/>
  <c r="GY66" i="16"/>
  <c r="GM66" i="16"/>
  <c r="GA66" i="16"/>
  <c r="GK66" i="16" s="1"/>
  <c r="FO66" i="16"/>
  <c r="FC66" i="16"/>
  <c r="EE66" i="16"/>
  <c r="DS66" i="16"/>
  <c r="EQ66" i="16"/>
  <c r="DG66" i="16"/>
  <c r="CI66" i="16"/>
  <c r="CU66" i="16"/>
  <c r="BK66" i="16"/>
  <c r="BW66" i="16"/>
  <c r="AY66" i="16"/>
  <c r="FM65" i="16"/>
  <c r="HI65" i="16"/>
  <c r="HY66" i="16"/>
  <c r="HM66" i="16"/>
  <c r="HA66" i="16"/>
  <c r="GO66" i="16"/>
  <c r="GC66" i="16"/>
  <c r="FQ66" i="16"/>
  <c r="FE66" i="16"/>
  <c r="ES66" i="16"/>
  <c r="EG66" i="16"/>
  <c r="DI66" i="16"/>
  <c r="DU66" i="16"/>
  <c r="CK66" i="16"/>
  <c r="BM66" i="16"/>
  <c r="BY66" i="16"/>
  <c r="CW66" i="16"/>
  <c r="BA66" i="16"/>
  <c r="HZ66" i="16"/>
  <c r="HN66" i="16"/>
  <c r="HB66" i="16"/>
  <c r="GP66" i="16"/>
  <c r="GD66" i="16"/>
  <c r="FF66" i="16"/>
  <c r="ET66" i="16"/>
  <c r="FR66" i="16"/>
  <c r="EH66" i="16"/>
  <c r="DJ66" i="16"/>
  <c r="DV66" i="16"/>
  <c r="CX66" i="16"/>
  <c r="BN66" i="16"/>
  <c r="CL66" i="16"/>
  <c r="BZ66" i="16"/>
  <c r="BB66" i="16"/>
  <c r="FY65" i="16"/>
  <c r="IA66" i="16"/>
  <c r="HO66" i="16"/>
  <c r="HC66" i="16"/>
  <c r="GQ66" i="16"/>
  <c r="GE66" i="16"/>
  <c r="FS66" i="16"/>
  <c r="FG66" i="16"/>
  <c r="EU66" i="16"/>
  <c r="EI66" i="16"/>
  <c r="DK66" i="16"/>
  <c r="DW66" i="16"/>
  <c r="CY66" i="16"/>
  <c r="BO66" i="16"/>
  <c r="CM66" i="16"/>
  <c r="CA66" i="16"/>
  <c r="BC66" i="16"/>
  <c r="GK65" i="16"/>
  <c r="CS65" i="16"/>
  <c r="BU65" i="16"/>
  <c r="AV67" i="16"/>
  <c r="AN67" i="16"/>
  <c r="AR67" i="16"/>
  <c r="AW67" i="16"/>
  <c r="AU67" i="16"/>
  <c r="AT67" i="16"/>
  <c r="AS67" i="16"/>
  <c r="AQ67" i="16"/>
  <c r="AP67" i="16"/>
  <c r="AO67" i="16"/>
  <c r="AL68" i="16"/>
  <c r="BI65" i="16"/>
  <c r="CG65" i="16"/>
  <c r="DE65" i="16"/>
  <c r="CH50" i="12"/>
  <c r="CE50" i="12"/>
  <c r="CD50" i="12"/>
  <c r="CK50" i="12"/>
  <c r="CF50" i="12"/>
  <c r="CL50" i="12"/>
  <c r="CJ50" i="12"/>
  <c r="CG50" i="12"/>
  <c r="CI50" i="12"/>
  <c r="BA50" i="12"/>
  <c r="CP50" i="12"/>
  <c r="CV50" i="12"/>
  <c r="CW50" i="12"/>
  <c r="CU50" i="12"/>
  <c r="CS50" i="12"/>
  <c r="CR50" i="12"/>
  <c r="CX50" i="12"/>
  <c r="CT50" i="12"/>
  <c r="CQ50" i="12"/>
  <c r="CO62" i="12"/>
  <c r="AS62" i="12"/>
  <c r="CC62" i="12"/>
  <c r="BQ62" i="12"/>
  <c r="BE62" i="12"/>
  <c r="AW50" i="12"/>
  <c r="AP57" i="12"/>
  <c r="CP57" i="12"/>
  <c r="CS57" i="12"/>
  <c r="CU57" i="12"/>
  <c r="CW57" i="12"/>
  <c r="CR57" i="12"/>
  <c r="CV57" i="12"/>
  <c r="CQ57" i="12"/>
  <c r="CX57" i="12"/>
  <c r="CT57" i="12"/>
  <c r="CM56" i="12"/>
  <c r="BR50" i="12"/>
  <c r="BW50" i="12"/>
  <c r="BT50" i="12"/>
  <c r="BS50" i="12"/>
  <c r="BY50" i="12"/>
  <c r="BZ50" i="12"/>
  <c r="BX50" i="12"/>
  <c r="BV50" i="12"/>
  <c r="BU50" i="12"/>
  <c r="CM49" i="12"/>
  <c r="BS57" i="12"/>
  <c r="BU57" i="12"/>
  <c r="BX57" i="12"/>
  <c r="BT57" i="12"/>
  <c r="BW57" i="12"/>
  <c r="BV57" i="12"/>
  <c r="BZ57" i="12"/>
  <c r="BR57" i="12"/>
  <c r="BY57" i="12"/>
  <c r="CY56" i="12"/>
  <c r="AX50" i="12"/>
  <c r="AP50" i="12"/>
  <c r="BF50" i="12"/>
  <c r="BI50" i="12"/>
  <c r="BL50" i="12"/>
  <c r="BH50" i="12"/>
  <c r="BK50" i="12"/>
  <c r="BN50" i="12"/>
  <c r="BJ50" i="12"/>
  <c r="BG50" i="12"/>
  <c r="BM50" i="12"/>
  <c r="BC49" i="12"/>
  <c r="AZ50" i="12"/>
  <c r="CL57" i="12"/>
  <c r="CE57" i="12"/>
  <c r="CI57" i="12"/>
  <c r="CK57" i="12"/>
  <c r="CD57" i="12"/>
  <c r="CF57" i="12"/>
  <c r="CH57" i="12"/>
  <c r="CG57" i="12"/>
  <c r="CJ57" i="12"/>
  <c r="BQ51" i="12"/>
  <c r="BE51" i="12"/>
  <c r="AS51" i="12"/>
  <c r="CO51" i="12"/>
  <c r="CC51" i="12"/>
  <c r="AK51" i="12"/>
  <c r="AM51" i="12"/>
  <c r="AN51" i="12"/>
  <c r="AO51" i="12"/>
  <c r="AI51" i="12"/>
  <c r="AJ51" i="12"/>
  <c r="AH51" i="12"/>
  <c r="AL51" i="12"/>
  <c r="AG51" i="12"/>
  <c r="AY50" i="12"/>
  <c r="BO49" i="12"/>
  <c r="BI57" i="12"/>
  <c r="BN57" i="12"/>
  <c r="BL57" i="12"/>
  <c r="BJ57" i="12"/>
  <c r="BG57" i="12"/>
  <c r="BM57" i="12"/>
  <c r="BK57" i="12"/>
  <c r="BF57" i="12"/>
  <c r="BH57" i="12"/>
  <c r="CY49" i="12"/>
  <c r="CA49" i="12"/>
  <c r="CA56" i="12"/>
  <c r="AU50" i="12"/>
  <c r="AF59" i="12"/>
  <c r="BQ58" i="12"/>
  <c r="BE58" i="12"/>
  <c r="AS58" i="12"/>
  <c r="CO58" i="12"/>
  <c r="CC58" i="12"/>
  <c r="AL58" i="12"/>
  <c r="AO58" i="12"/>
  <c r="AI58" i="12"/>
  <c r="AK58" i="12"/>
  <c r="AM58" i="12"/>
  <c r="AN58" i="12"/>
  <c r="AH58" i="12"/>
  <c r="AJ58" i="12"/>
  <c r="AG58" i="12"/>
  <c r="BO56" i="12"/>
  <c r="BC50" i="12"/>
  <c r="AZ52" i="12"/>
  <c r="AV52" i="12"/>
  <c r="BA52" i="12"/>
  <c r="AT52" i="12"/>
  <c r="BB52" i="12"/>
  <c r="AU52" i="12"/>
  <c r="AX55" i="12"/>
  <c r="BA55" i="12"/>
  <c r="AV55" i="12"/>
  <c r="AW55" i="12"/>
  <c r="AT55" i="12"/>
  <c r="AU55" i="12"/>
  <c r="AZ55" i="12"/>
  <c r="AY55" i="12"/>
  <c r="BB55" i="12"/>
  <c r="AT51" i="12"/>
  <c r="AT58" i="12"/>
  <c r="AX58" i="12"/>
  <c r="AZ56" i="12"/>
  <c r="AU56" i="12"/>
  <c r="BA56" i="12"/>
  <c r="AV56" i="12"/>
  <c r="AW56" i="12"/>
  <c r="AX56" i="12"/>
  <c r="BB56" i="12"/>
  <c r="AY56" i="12"/>
  <c r="AT56" i="12"/>
  <c r="AV58" i="12"/>
  <c r="BC53" i="12"/>
  <c r="CQ61" i="12"/>
  <c r="CT61" i="12"/>
  <c r="CV61" i="12"/>
  <c r="CW61" i="12"/>
  <c r="CS61" i="12"/>
  <c r="CX61" i="12"/>
  <c r="CP61" i="12"/>
  <c r="CR61" i="12"/>
  <c r="CU61" i="12"/>
  <c r="BN61" i="12"/>
  <c r="BJ61" i="12"/>
  <c r="BM61" i="12"/>
  <c r="BH61" i="12"/>
  <c r="BG61" i="12"/>
  <c r="BF61" i="12"/>
  <c r="BL61" i="12"/>
  <c r="BK61" i="12"/>
  <c r="BI61" i="12"/>
  <c r="BU61" i="12"/>
  <c r="BX61" i="12"/>
  <c r="BV61" i="12"/>
  <c r="BR61" i="12"/>
  <c r="BZ61" i="12"/>
  <c r="BT61" i="12"/>
  <c r="BW61" i="12"/>
  <c r="BY61" i="12"/>
  <c r="BS61" i="12"/>
  <c r="AP61" i="12"/>
  <c r="CG61" i="12"/>
  <c r="CL61" i="12"/>
  <c r="CF61" i="12"/>
  <c r="CH61" i="12"/>
  <c r="CD61" i="12"/>
  <c r="CK61" i="12"/>
  <c r="CE61" i="12"/>
  <c r="CJ61" i="12"/>
  <c r="CI61" i="12"/>
  <c r="AF63" i="12"/>
  <c r="AL62" i="12"/>
  <c r="AM62" i="12"/>
  <c r="AH62" i="12"/>
  <c r="AN62" i="12"/>
  <c r="AG62" i="12"/>
  <c r="AK62" i="12"/>
  <c r="AO62" i="12"/>
  <c r="AJ62" i="12"/>
  <c r="AI62" i="12"/>
  <c r="CA69" i="12"/>
  <c r="CM69" i="12"/>
  <c r="CY69" i="12"/>
  <c r="BO69" i="12"/>
  <c r="AN70" i="12"/>
  <c r="AH70" i="12"/>
  <c r="AK70" i="12"/>
  <c r="AJ70" i="12"/>
  <c r="AI70" i="12"/>
  <c r="AO70" i="12"/>
  <c r="AL70" i="12"/>
  <c r="AM70" i="12"/>
  <c r="BR70" i="12"/>
  <c r="CD70" i="12"/>
  <c r="CP70" i="12"/>
  <c r="AG70" i="12"/>
  <c r="GW66" i="16" l="1"/>
  <c r="IA67" i="16"/>
  <c r="HO67" i="16"/>
  <c r="HC67" i="16"/>
  <c r="FS67" i="16"/>
  <c r="GE67" i="16"/>
  <c r="GQ67" i="16"/>
  <c r="FG67" i="16"/>
  <c r="EU67" i="16"/>
  <c r="EI67" i="16"/>
  <c r="DK67" i="16"/>
  <c r="DW67" i="16"/>
  <c r="CM67" i="16"/>
  <c r="CY67" i="16"/>
  <c r="BO67" i="16"/>
  <c r="BC67" i="16"/>
  <c r="CA67" i="16"/>
  <c r="HX67" i="16"/>
  <c r="HL67" i="16"/>
  <c r="GZ67" i="16"/>
  <c r="GN67" i="16"/>
  <c r="GB67" i="16"/>
  <c r="FP67" i="16"/>
  <c r="FD67" i="16"/>
  <c r="ER67" i="16"/>
  <c r="EF67" i="16"/>
  <c r="DH67" i="16"/>
  <c r="DT67" i="16"/>
  <c r="CJ67" i="16"/>
  <c r="CV67" i="16"/>
  <c r="BL67" i="16"/>
  <c r="BX67" i="16"/>
  <c r="AZ67" i="16"/>
  <c r="HW67" i="16"/>
  <c r="HK67" i="16"/>
  <c r="GY67" i="16"/>
  <c r="GM67" i="16"/>
  <c r="GA67" i="16"/>
  <c r="FO67" i="16"/>
  <c r="FC67" i="16"/>
  <c r="FM67" i="16" s="1"/>
  <c r="EQ67" i="16"/>
  <c r="EE67" i="16"/>
  <c r="DS67" i="16"/>
  <c r="DG67" i="16"/>
  <c r="CI67" i="16"/>
  <c r="CU67" i="16"/>
  <c r="BK67" i="16"/>
  <c r="BW67" i="16"/>
  <c r="AY67" i="16"/>
  <c r="IG66" i="16"/>
  <c r="HI66" i="16"/>
  <c r="IE67" i="16"/>
  <c r="HS67" i="16"/>
  <c r="HG67" i="16"/>
  <c r="GU67" i="16"/>
  <c r="GI67" i="16"/>
  <c r="FW67" i="16"/>
  <c r="FK67" i="16"/>
  <c r="EY67" i="16"/>
  <c r="EM67" i="16"/>
  <c r="EA67" i="16"/>
  <c r="DO67" i="16"/>
  <c r="CQ67" i="16"/>
  <c r="BS67" i="16"/>
  <c r="DC67" i="16"/>
  <c r="CE67" i="16"/>
  <c r="BG67" i="16"/>
  <c r="HZ67" i="16"/>
  <c r="HN67" i="16"/>
  <c r="HB67" i="16"/>
  <c r="GP67" i="16"/>
  <c r="GD67" i="16"/>
  <c r="FR67" i="16"/>
  <c r="FF67" i="16"/>
  <c r="ET67" i="16"/>
  <c r="EH67" i="16"/>
  <c r="DJ67" i="16"/>
  <c r="DV67" i="16"/>
  <c r="CX67" i="16"/>
  <c r="BN67" i="16"/>
  <c r="BZ67" i="16"/>
  <c r="CL67" i="16"/>
  <c r="BB67" i="16"/>
  <c r="HU66" i="16"/>
  <c r="IB67" i="16"/>
  <c r="HP67" i="16"/>
  <c r="HD67" i="16"/>
  <c r="GR67" i="16"/>
  <c r="GF67" i="16"/>
  <c r="FT67" i="16"/>
  <c r="FH67" i="16"/>
  <c r="EV67" i="16"/>
  <c r="EJ67" i="16"/>
  <c r="DL67" i="16"/>
  <c r="DX67" i="16"/>
  <c r="CN67" i="16"/>
  <c r="CZ67" i="16"/>
  <c r="CB67" i="16"/>
  <c r="BP67" i="16"/>
  <c r="BD67" i="16"/>
  <c r="HY67" i="16"/>
  <c r="HM67" i="16"/>
  <c r="HA67" i="16"/>
  <c r="GO67" i="16"/>
  <c r="GC67" i="16"/>
  <c r="FQ67" i="16"/>
  <c r="FE67" i="16"/>
  <c r="ES67" i="16"/>
  <c r="EG67" i="16"/>
  <c r="DI67" i="16"/>
  <c r="DU67" i="16"/>
  <c r="CW67" i="16"/>
  <c r="BM67" i="16"/>
  <c r="BY67" i="16"/>
  <c r="CK67" i="16"/>
  <c r="BA67" i="16"/>
  <c r="IC67" i="16"/>
  <c r="HQ67" i="16"/>
  <c r="HE67" i="16"/>
  <c r="GS67" i="16"/>
  <c r="GG67" i="16"/>
  <c r="FU67" i="16"/>
  <c r="FI67" i="16"/>
  <c r="EW67" i="16"/>
  <c r="EK67" i="16"/>
  <c r="DM67" i="16"/>
  <c r="CO67" i="16"/>
  <c r="DY67" i="16"/>
  <c r="DA67" i="16"/>
  <c r="CC67" i="16"/>
  <c r="BE67" i="16"/>
  <c r="BQ67" i="16"/>
  <c r="FM66" i="16"/>
  <c r="ID67" i="16"/>
  <c r="HR67" i="16"/>
  <c r="HF67" i="16"/>
  <c r="GT67" i="16"/>
  <c r="GH67" i="16"/>
  <c r="FV67" i="16"/>
  <c r="FJ67" i="16"/>
  <c r="EX67" i="16"/>
  <c r="EL67" i="16"/>
  <c r="DZ67" i="16"/>
  <c r="DN67" i="16"/>
  <c r="CP67" i="16"/>
  <c r="DB67" i="16"/>
  <c r="BR67" i="16"/>
  <c r="CD67" i="16"/>
  <c r="BF67" i="16"/>
  <c r="FY66" i="16"/>
  <c r="BU66" i="16"/>
  <c r="CS66" i="16"/>
  <c r="AU68" i="16"/>
  <c r="AQ68" i="16"/>
  <c r="AP68" i="16"/>
  <c r="AO68" i="16"/>
  <c r="AN68" i="16"/>
  <c r="AW68" i="16"/>
  <c r="AV68" i="16"/>
  <c r="AT68" i="16"/>
  <c r="AR68" i="16"/>
  <c r="AS68" i="16"/>
  <c r="AL69" i="16"/>
  <c r="CG66" i="16"/>
  <c r="DE66" i="16"/>
  <c r="BI66" i="16"/>
  <c r="BR51" i="12"/>
  <c r="BY51" i="12"/>
  <c r="BS51" i="12"/>
  <c r="BZ51" i="12"/>
  <c r="BT51" i="12"/>
  <c r="BV51" i="12"/>
  <c r="BW51" i="12"/>
  <c r="BX51" i="12"/>
  <c r="BU51" i="12"/>
  <c r="BI58" i="12"/>
  <c r="BH58" i="12"/>
  <c r="BL58" i="12"/>
  <c r="BN58" i="12"/>
  <c r="BM58" i="12"/>
  <c r="BF58" i="12"/>
  <c r="BJ58" i="12"/>
  <c r="BK58" i="12"/>
  <c r="BG58" i="12"/>
  <c r="BO57" i="12"/>
  <c r="CA57" i="12"/>
  <c r="BR58" i="12"/>
  <c r="BZ58" i="12"/>
  <c r="BX58" i="12"/>
  <c r="BU58" i="12"/>
  <c r="BY58" i="12"/>
  <c r="BS58" i="12"/>
  <c r="BW58" i="12"/>
  <c r="BT58" i="12"/>
  <c r="BV58" i="12"/>
  <c r="CA50" i="12"/>
  <c r="BQ59" i="12"/>
  <c r="BE59" i="12"/>
  <c r="AS59" i="12"/>
  <c r="CO59" i="12"/>
  <c r="CC59" i="12"/>
  <c r="AH59" i="12"/>
  <c r="AL59" i="12"/>
  <c r="AM59" i="12"/>
  <c r="AG59" i="12"/>
  <c r="AP59" i="12" s="1"/>
  <c r="AJ59" i="12"/>
  <c r="AN59" i="12"/>
  <c r="AI59" i="12"/>
  <c r="AK59" i="12"/>
  <c r="AO59" i="12"/>
  <c r="AP51" i="12"/>
  <c r="CD51" i="12"/>
  <c r="CG51" i="12"/>
  <c r="CH51" i="12"/>
  <c r="CJ51" i="12"/>
  <c r="CK51" i="12"/>
  <c r="CL51" i="12"/>
  <c r="CE51" i="12"/>
  <c r="CF51" i="12"/>
  <c r="CI51" i="12"/>
  <c r="BO50" i="12"/>
  <c r="CY57" i="12"/>
  <c r="CY50" i="12"/>
  <c r="CM50" i="12"/>
  <c r="CU58" i="12"/>
  <c r="CW58" i="12"/>
  <c r="CT58" i="12"/>
  <c r="CV58" i="12"/>
  <c r="CX58" i="12"/>
  <c r="CQ58" i="12"/>
  <c r="CR58" i="12"/>
  <c r="CS58" i="12"/>
  <c r="CP58" i="12"/>
  <c r="BF51" i="12"/>
  <c r="BN51" i="12"/>
  <c r="BL51" i="12"/>
  <c r="BH51" i="12"/>
  <c r="BM51" i="12"/>
  <c r="BG51" i="12"/>
  <c r="BK51" i="12"/>
  <c r="BI51" i="12"/>
  <c r="BJ51" i="12"/>
  <c r="AP58" i="12"/>
  <c r="CT51" i="12"/>
  <c r="CV51" i="12"/>
  <c r="CS51" i="12"/>
  <c r="CP51" i="12"/>
  <c r="CX51" i="12"/>
  <c r="CR51" i="12"/>
  <c r="CU51" i="12"/>
  <c r="CW51" i="12"/>
  <c r="CQ51" i="12"/>
  <c r="CM57" i="12"/>
  <c r="AS63" i="12"/>
  <c r="CO63" i="12"/>
  <c r="CC63" i="12"/>
  <c r="BQ63" i="12"/>
  <c r="BE63" i="12"/>
  <c r="CD58" i="12"/>
  <c r="CH58" i="12"/>
  <c r="CK58" i="12"/>
  <c r="CF58" i="12"/>
  <c r="CE58" i="12"/>
  <c r="CL58" i="12"/>
  <c r="CG58" i="12"/>
  <c r="CI58" i="12"/>
  <c r="CJ58" i="12"/>
  <c r="AX51" i="12"/>
  <c r="AW51" i="12"/>
  <c r="AU51" i="12"/>
  <c r="BC51" i="12" s="1"/>
  <c r="AZ51" i="12"/>
  <c r="AV51" i="12"/>
  <c r="BA51" i="12"/>
  <c r="AY51" i="12"/>
  <c r="BB51" i="12"/>
  <c r="BC55" i="12"/>
  <c r="BC52" i="12"/>
  <c r="AT57" i="12"/>
  <c r="AW57" i="12"/>
  <c r="AY57" i="12"/>
  <c r="AX57" i="12"/>
  <c r="AV57" i="12"/>
  <c r="AZ57" i="12"/>
  <c r="AU57" i="12"/>
  <c r="BA57" i="12"/>
  <c r="BB57" i="12"/>
  <c r="AT60" i="12"/>
  <c r="AW58" i="12"/>
  <c r="BA58" i="12"/>
  <c r="BB58" i="12"/>
  <c r="AU58" i="12"/>
  <c r="AY58" i="12"/>
  <c r="AZ58" i="12"/>
  <c r="BC56" i="12"/>
  <c r="AZ61" i="12"/>
  <c r="AU61" i="12"/>
  <c r="BB61" i="12"/>
  <c r="AW61" i="12"/>
  <c r="AY61" i="12"/>
  <c r="BA61" i="12"/>
  <c r="BO61" i="12"/>
  <c r="BF62" i="12"/>
  <c r="BL62" i="12"/>
  <c r="BH62" i="12"/>
  <c r="BM62" i="12"/>
  <c r="BN62" i="12"/>
  <c r="BI62" i="12"/>
  <c r="BG62" i="12"/>
  <c r="BJ62" i="12"/>
  <c r="BK62" i="12"/>
  <c r="CF62" i="12"/>
  <c r="CK62" i="12"/>
  <c r="CD62" i="12"/>
  <c r="CJ62" i="12"/>
  <c r="CI62" i="12"/>
  <c r="CG62" i="12"/>
  <c r="CE62" i="12"/>
  <c r="CH62" i="12"/>
  <c r="CL62" i="12"/>
  <c r="CA61" i="12"/>
  <c r="BX62" i="12"/>
  <c r="BR62" i="12"/>
  <c r="BT62" i="12"/>
  <c r="BS62" i="12"/>
  <c r="BW62" i="12"/>
  <c r="BZ62" i="12"/>
  <c r="BU62" i="12"/>
  <c r="BY62" i="12"/>
  <c r="BV62" i="12"/>
  <c r="AP62" i="12"/>
  <c r="CP62" i="12"/>
  <c r="CQ62" i="12"/>
  <c r="CS62" i="12"/>
  <c r="CU62" i="12"/>
  <c r="CV62" i="12"/>
  <c r="CR62" i="12"/>
  <c r="CW62" i="12"/>
  <c r="CT62" i="12"/>
  <c r="CX62" i="12"/>
  <c r="CM61" i="12"/>
  <c r="AZ62" i="12"/>
  <c r="AV62" i="12"/>
  <c r="BA62" i="12"/>
  <c r="AY62" i="12"/>
  <c r="AT62" i="12"/>
  <c r="AX62" i="12"/>
  <c r="BB62" i="12"/>
  <c r="AW62" i="12"/>
  <c r="AU62" i="12"/>
  <c r="AF64" i="12"/>
  <c r="AL63" i="12"/>
  <c r="AO63" i="12"/>
  <c r="AG63" i="12"/>
  <c r="AK63" i="12"/>
  <c r="AI63" i="12"/>
  <c r="AM63" i="12"/>
  <c r="AN63" i="12"/>
  <c r="AH63" i="12"/>
  <c r="AJ63" i="12"/>
  <c r="CY61" i="12"/>
  <c r="AP70" i="12"/>
  <c r="BN70" i="12"/>
  <c r="BH70" i="12"/>
  <c r="BI70" i="12"/>
  <c r="BM70" i="12"/>
  <c r="BL70" i="12"/>
  <c r="BJ70" i="12"/>
  <c r="BF70" i="12"/>
  <c r="BG70" i="12"/>
  <c r="BK70" i="12"/>
  <c r="BZ70" i="12"/>
  <c r="BT70" i="12"/>
  <c r="BV70" i="12"/>
  <c r="BX70" i="12"/>
  <c r="BS70" i="12"/>
  <c r="BU70" i="12"/>
  <c r="BY70" i="12"/>
  <c r="BW70" i="12"/>
  <c r="CX70" i="12"/>
  <c r="CW70" i="12"/>
  <c r="CQ70" i="12"/>
  <c r="CS70" i="12"/>
  <c r="CR70" i="12"/>
  <c r="CU70" i="12"/>
  <c r="CV70" i="12"/>
  <c r="CT70" i="12"/>
  <c r="CE70" i="12"/>
  <c r="CI70" i="12"/>
  <c r="CJ70" i="12"/>
  <c r="CF70" i="12"/>
  <c r="CH70" i="12"/>
  <c r="CG70" i="12"/>
  <c r="CL70" i="12"/>
  <c r="CK70" i="12"/>
  <c r="BU67" i="16" l="1"/>
  <c r="FY67" i="16"/>
  <c r="IC68" i="16"/>
  <c r="HQ68" i="16"/>
  <c r="HE68" i="16"/>
  <c r="GS68" i="16"/>
  <c r="GG68" i="16"/>
  <c r="FU68" i="16"/>
  <c r="FI68" i="16"/>
  <c r="EK68" i="16"/>
  <c r="EW68" i="16"/>
  <c r="DY68" i="16"/>
  <c r="DM68" i="16"/>
  <c r="CO68" i="16"/>
  <c r="DA68" i="16"/>
  <c r="BQ68" i="16"/>
  <c r="CC68" i="16"/>
  <c r="BE68" i="16"/>
  <c r="GK67" i="16"/>
  <c r="HW68" i="16"/>
  <c r="HK68" i="16"/>
  <c r="GY68" i="16"/>
  <c r="GM68" i="16"/>
  <c r="GA68" i="16"/>
  <c r="FO68" i="16"/>
  <c r="FC68" i="16"/>
  <c r="EQ68" i="16"/>
  <c r="EE68" i="16"/>
  <c r="DG68" i="16"/>
  <c r="DS68" i="16"/>
  <c r="CI68" i="16"/>
  <c r="BK68" i="16"/>
  <c r="CU68" i="16"/>
  <c r="BW68" i="16"/>
  <c r="AY68" i="16"/>
  <c r="HX68" i="16"/>
  <c r="HL68" i="16"/>
  <c r="GZ68" i="16"/>
  <c r="GN68" i="16"/>
  <c r="GB68" i="16"/>
  <c r="FP68" i="16"/>
  <c r="FD68" i="16"/>
  <c r="ER68" i="16"/>
  <c r="EF68" i="16"/>
  <c r="DH68" i="16"/>
  <c r="DT68" i="16"/>
  <c r="CV68" i="16"/>
  <c r="CJ68" i="16"/>
  <c r="BL68" i="16"/>
  <c r="BX68" i="16"/>
  <c r="AZ68" i="16"/>
  <c r="IG67" i="16"/>
  <c r="GW67" i="16"/>
  <c r="HI67" i="16"/>
  <c r="IE68" i="16"/>
  <c r="HS68" i="16"/>
  <c r="HG68" i="16"/>
  <c r="GU68" i="16"/>
  <c r="GI68" i="16"/>
  <c r="FW68" i="16"/>
  <c r="FK68" i="16"/>
  <c r="EY68" i="16"/>
  <c r="EM68" i="16"/>
  <c r="DO68" i="16"/>
  <c r="EA68" i="16"/>
  <c r="CQ68" i="16"/>
  <c r="BS68" i="16"/>
  <c r="CE68" i="16"/>
  <c r="DC68" i="16"/>
  <c r="BG68" i="16"/>
  <c r="HY68" i="16"/>
  <c r="HM68" i="16"/>
  <c r="HA68" i="16"/>
  <c r="GO68" i="16"/>
  <c r="GC68" i="16"/>
  <c r="FQ68" i="16"/>
  <c r="FE68" i="16"/>
  <c r="ES68" i="16"/>
  <c r="EG68" i="16"/>
  <c r="DI68" i="16"/>
  <c r="DU68" i="16"/>
  <c r="CW68" i="16"/>
  <c r="CK68" i="16"/>
  <c r="BM68" i="16"/>
  <c r="BY68" i="16"/>
  <c r="BA68" i="16"/>
  <c r="IB68" i="16"/>
  <c r="HP68" i="16"/>
  <c r="HD68" i="16"/>
  <c r="GR68" i="16"/>
  <c r="GF68" i="16"/>
  <c r="FT68" i="16"/>
  <c r="FH68" i="16"/>
  <c r="EV68" i="16"/>
  <c r="EJ68" i="16"/>
  <c r="DL68" i="16"/>
  <c r="CN68" i="16"/>
  <c r="CZ68" i="16"/>
  <c r="DX68" i="16"/>
  <c r="CB68" i="16"/>
  <c r="BD68" i="16"/>
  <c r="BP68" i="16"/>
  <c r="HZ68" i="16"/>
  <c r="HN68" i="16"/>
  <c r="HB68" i="16"/>
  <c r="GP68" i="16"/>
  <c r="FR68" i="16"/>
  <c r="GD68" i="16"/>
  <c r="FF68" i="16"/>
  <c r="ET68" i="16"/>
  <c r="EH68" i="16"/>
  <c r="DJ68" i="16"/>
  <c r="DV68" i="16"/>
  <c r="CL68" i="16"/>
  <c r="CX68" i="16"/>
  <c r="BN68" i="16"/>
  <c r="BB68" i="16"/>
  <c r="BZ68" i="16"/>
  <c r="HU67" i="16"/>
  <c r="IA68" i="16"/>
  <c r="HO68" i="16"/>
  <c r="HC68" i="16"/>
  <c r="GQ68" i="16"/>
  <c r="GE68" i="16"/>
  <c r="FS68" i="16"/>
  <c r="FG68" i="16"/>
  <c r="EU68" i="16"/>
  <c r="EI68" i="16"/>
  <c r="DK68" i="16"/>
  <c r="DW68" i="16"/>
  <c r="CM68" i="16"/>
  <c r="CY68" i="16"/>
  <c r="CA68" i="16"/>
  <c r="BO68" i="16"/>
  <c r="BC68" i="16"/>
  <c r="ID68" i="16"/>
  <c r="HR68" i="16"/>
  <c r="GT68" i="16"/>
  <c r="HF68" i="16"/>
  <c r="FV68" i="16"/>
  <c r="FJ68" i="16"/>
  <c r="GH68" i="16"/>
  <c r="EX68" i="16"/>
  <c r="EL68" i="16"/>
  <c r="DZ68" i="16"/>
  <c r="DN68" i="16"/>
  <c r="CP68" i="16"/>
  <c r="BR68" i="16"/>
  <c r="CD68" i="16"/>
  <c r="DB68" i="16"/>
  <c r="BF68" i="16"/>
  <c r="CS67" i="16"/>
  <c r="CG67" i="16"/>
  <c r="AL70" i="16"/>
  <c r="AT69" i="16"/>
  <c r="AR69" i="16"/>
  <c r="AP69" i="16"/>
  <c r="AN69" i="16"/>
  <c r="AW69" i="16"/>
  <c r="AV69" i="16"/>
  <c r="AU69" i="16"/>
  <c r="AS69" i="16"/>
  <c r="AO69" i="16"/>
  <c r="AQ69" i="16"/>
  <c r="DE67" i="16"/>
  <c r="BI67" i="16"/>
  <c r="BR59" i="12"/>
  <c r="BV59" i="12"/>
  <c r="BX59" i="12"/>
  <c r="BU59" i="12"/>
  <c r="BW59" i="12"/>
  <c r="BY59" i="12"/>
  <c r="BS59" i="12"/>
  <c r="BZ59" i="12"/>
  <c r="BT59" i="12"/>
  <c r="CM51" i="12"/>
  <c r="BO58" i="12"/>
  <c r="CM58" i="12"/>
  <c r="CY58" i="12"/>
  <c r="CI59" i="12"/>
  <c r="CG59" i="12"/>
  <c r="CK59" i="12"/>
  <c r="CL59" i="12"/>
  <c r="CJ59" i="12"/>
  <c r="CF59" i="12"/>
  <c r="CE59" i="12"/>
  <c r="CD59" i="12"/>
  <c r="CH59" i="12"/>
  <c r="BO51" i="12"/>
  <c r="CA58" i="12"/>
  <c r="CX59" i="12"/>
  <c r="CQ59" i="12"/>
  <c r="CS59" i="12"/>
  <c r="CV59" i="12"/>
  <c r="CW59" i="12"/>
  <c r="CT59" i="12"/>
  <c r="CU59" i="12"/>
  <c r="CP59" i="12"/>
  <c r="CY59" i="12" s="1"/>
  <c r="CR59" i="12"/>
  <c r="CC64" i="12"/>
  <c r="BE64" i="12"/>
  <c r="AS64" i="12"/>
  <c r="BQ64" i="12"/>
  <c r="CO64" i="12"/>
  <c r="CY51" i="12"/>
  <c r="AV59" i="12"/>
  <c r="AY59" i="12"/>
  <c r="AX59" i="12"/>
  <c r="AW59" i="12"/>
  <c r="AT59" i="12"/>
  <c r="BA59" i="12"/>
  <c r="AU59" i="12"/>
  <c r="AZ59" i="12"/>
  <c r="BB59" i="12"/>
  <c r="BJ59" i="12"/>
  <c r="BK59" i="12"/>
  <c r="BG59" i="12"/>
  <c r="BL59" i="12"/>
  <c r="BI59" i="12"/>
  <c r="BM59" i="12"/>
  <c r="BF59" i="12"/>
  <c r="BN59" i="12"/>
  <c r="BH59" i="12"/>
  <c r="CA51" i="12"/>
  <c r="BC58" i="12"/>
  <c r="BC57" i="12"/>
  <c r="AX61" i="12"/>
  <c r="AV61" i="12"/>
  <c r="AZ60" i="12"/>
  <c r="AX60" i="12"/>
  <c r="AW60" i="12"/>
  <c r="AU60" i="12"/>
  <c r="BA60" i="12"/>
  <c r="AV60" i="12"/>
  <c r="BB60" i="12"/>
  <c r="AY60" i="12"/>
  <c r="AT61" i="12"/>
  <c r="CY62" i="12"/>
  <c r="AT63" i="12"/>
  <c r="BB63" i="12"/>
  <c r="AZ63" i="12"/>
  <c r="AV63" i="12"/>
  <c r="BA63" i="12"/>
  <c r="AW63" i="12"/>
  <c r="AX63" i="12"/>
  <c r="AY63" i="12"/>
  <c r="AU63" i="12"/>
  <c r="CM62" i="12"/>
  <c r="AP63" i="12"/>
  <c r="AF65" i="12"/>
  <c r="AM64" i="12"/>
  <c r="AH64" i="12"/>
  <c r="AG64" i="12"/>
  <c r="AI64" i="12"/>
  <c r="AK64" i="12"/>
  <c r="AO64" i="12"/>
  <c r="AJ64" i="12"/>
  <c r="AL64" i="12"/>
  <c r="AN64" i="12"/>
  <c r="CD63" i="12"/>
  <c r="CK63" i="12"/>
  <c r="CG63" i="12"/>
  <c r="CL63" i="12"/>
  <c r="CH63" i="12"/>
  <c r="CE63" i="12"/>
  <c r="CF63" i="12"/>
  <c r="CI63" i="12"/>
  <c r="CJ63" i="12"/>
  <c r="CR63" i="12"/>
  <c r="CV63" i="12"/>
  <c r="CQ63" i="12"/>
  <c r="CS63" i="12"/>
  <c r="CX63" i="12"/>
  <c r="CU63" i="12"/>
  <c r="CW63" i="12"/>
  <c r="CP63" i="12"/>
  <c r="CT63" i="12"/>
  <c r="BX63" i="12"/>
  <c r="BZ63" i="12"/>
  <c r="BS63" i="12"/>
  <c r="BY63" i="12"/>
  <c r="BV63" i="12"/>
  <c r="BW63" i="12"/>
  <c r="BR63" i="12"/>
  <c r="BU63" i="12"/>
  <c r="BT63" i="12"/>
  <c r="BF63" i="12"/>
  <c r="BH63" i="12"/>
  <c r="BJ63" i="12"/>
  <c r="BM63" i="12"/>
  <c r="BG63" i="12"/>
  <c r="BN63" i="12"/>
  <c r="BK63" i="12"/>
  <c r="BI63" i="12"/>
  <c r="BL63" i="12"/>
  <c r="BC62" i="12"/>
  <c r="CA62" i="12"/>
  <c r="BO62" i="12"/>
  <c r="CY70" i="12"/>
  <c r="CA70" i="12"/>
  <c r="CM70" i="12"/>
  <c r="BO70" i="12"/>
  <c r="AJ149" i="12"/>
  <c r="AO149" i="12"/>
  <c r="AK149" i="12"/>
  <c r="AH149" i="12"/>
  <c r="AI149" i="12"/>
  <c r="AN149" i="12"/>
  <c r="AL149" i="12"/>
  <c r="AM149" i="12"/>
  <c r="AL145" i="12"/>
  <c r="AI145" i="12"/>
  <c r="AJ145" i="12"/>
  <c r="AM145" i="12"/>
  <c r="AK145" i="12"/>
  <c r="AN145" i="12"/>
  <c r="AO145" i="12"/>
  <c r="AH145" i="12"/>
  <c r="AI141" i="12"/>
  <c r="AN141" i="12"/>
  <c r="AK141" i="12"/>
  <c r="AH141" i="12"/>
  <c r="AO141" i="12"/>
  <c r="AM141" i="12"/>
  <c r="AL141" i="12"/>
  <c r="AJ141" i="12"/>
  <c r="AJ137" i="12"/>
  <c r="AH137" i="12"/>
  <c r="AK137" i="12"/>
  <c r="AN137" i="12"/>
  <c r="AL137" i="12"/>
  <c r="AM137" i="12"/>
  <c r="AO137" i="12"/>
  <c r="AI137" i="12"/>
  <c r="AN133" i="12"/>
  <c r="AJ133" i="12"/>
  <c r="AO133" i="12"/>
  <c r="AK133" i="12"/>
  <c r="AH133" i="12"/>
  <c r="AL133" i="12"/>
  <c r="AM133" i="12"/>
  <c r="AI133" i="12"/>
  <c r="AK129" i="12"/>
  <c r="AL129" i="12"/>
  <c r="AM129" i="12"/>
  <c r="AH129" i="12"/>
  <c r="AO129" i="12"/>
  <c r="AN129" i="12"/>
  <c r="AI129" i="12"/>
  <c r="AJ129" i="12"/>
  <c r="AO125" i="12"/>
  <c r="AN125" i="12"/>
  <c r="AM125" i="12"/>
  <c r="AL125" i="12"/>
  <c r="AH125" i="12"/>
  <c r="AJ125" i="12"/>
  <c r="AK125" i="12"/>
  <c r="AI125" i="12"/>
  <c r="AN121" i="12"/>
  <c r="AO121" i="12"/>
  <c r="AM121" i="12"/>
  <c r="AH121" i="12"/>
  <c r="AL121" i="12"/>
  <c r="AK121" i="12"/>
  <c r="AI121" i="12"/>
  <c r="AJ121" i="12"/>
  <c r="AH117" i="12"/>
  <c r="AK117" i="12"/>
  <c r="AO117" i="12"/>
  <c r="AI117" i="12"/>
  <c r="AN117" i="12"/>
  <c r="AM117" i="12"/>
  <c r="AJ117" i="12"/>
  <c r="AL117" i="12"/>
  <c r="AK113" i="12"/>
  <c r="AJ113" i="12"/>
  <c r="AO113" i="12"/>
  <c r="AN113" i="12"/>
  <c r="AI113" i="12"/>
  <c r="AM113" i="12"/>
  <c r="AL113" i="12"/>
  <c r="AH113" i="12"/>
  <c r="AM109" i="12"/>
  <c r="AL109" i="12"/>
  <c r="AI109" i="12"/>
  <c r="AO109" i="12"/>
  <c r="AH109" i="12"/>
  <c r="AN109" i="12"/>
  <c r="AK109" i="12"/>
  <c r="AJ109" i="12"/>
  <c r="AN105" i="12"/>
  <c r="AI105" i="12"/>
  <c r="AJ105" i="12"/>
  <c r="AM105" i="12"/>
  <c r="AL105" i="12"/>
  <c r="AK105" i="12"/>
  <c r="AO105" i="12"/>
  <c r="AH105" i="12"/>
  <c r="AH101" i="12"/>
  <c r="AK101" i="12"/>
  <c r="AL101" i="12"/>
  <c r="AM101" i="12"/>
  <c r="AN101" i="12"/>
  <c r="AJ101" i="12"/>
  <c r="AO101" i="12"/>
  <c r="AI101" i="12"/>
  <c r="AO97" i="12"/>
  <c r="AM97" i="12"/>
  <c r="AN97" i="12"/>
  <c r="AH97" i="12"/>
  <c r="AL97" i="12"/>
  <c r="AJ97" i="12"/>
  <c r="AI97" i="12"/>
  <c r="AK97" i="12"/>
  <c r="AL93" i="12"/>
  <c r="AN93" i="12"/>
  <c r="AM93" i="12"/>
  <c r="AJ93" i="12"/>
  <c r="AK93" i="12"/>
  <c r="AI93" i="12"/>
  <c r="AH93" i="12"/>
  <c r="AO93" i="12"/>
  <c r="AJ89" i="12"/>
  <c r="AM89" i="12"/>
  <c r="AN89" i="12"/>
  <c r="AL89" i="12"/>
  <c r="AI89" i="12"/>
  <c r="AK89" i="12"/>
  <c r="AH89" i="12"/>
  <c r="AO89" i="12"/>
  <c r="AI85" i="12"/>
  <c r="AM85" i="12"/>
  <c r="AJ85" i="12"/>
  <c r="AL85" i="12"/>
  <c r="AK85" i="12"/>
  <c r="AH85" i="12"/>
  <c r="AN85" i="12"/>
  <c r="AO85" i="12"/>
  <c r="AI81" i="12"/>
  <c r="AN81" i="12"/>
  <c r="AL81" i="12"/>
  <c r="AO81" i="12"/>
  <c r="AH81" i="12"/>
  <c r="AK81" i="12"/>
  <c r="AJ81" i="12"/>
  <c r="AM81" i="12"/>
  <c r="AH77" i="12"/>
  <c r="AN77" i="12"/>
  <c r="AI77" i="12"/>
  <c r="AK77" i="12"/>
  <c r="AJ77" i="12"/>
  <c r="AO77" i="12"/>
  <c r="AL77" i="12"/>
  <c r="AM77" i="12"/>
  <c r="AI73" i="12"/>
  <c r="AK73" i="12"/>
  <c r="AJ73" i="12"/>
  <c r="AM73" i="12"/>
  <c r="AH73" i="12"/>
  <c r="AL73" i="12"/>
  <c r="AN73" i="12"/>
  <c r="AO73" i="12"/>
  <c r="AM146" i="12"/>
  <c r="AN146" i="12"/>
  <c r="AJ146" i="12"/>
  <c r="AO146" i="12"/>
  <c r="AL146" i="12"/>
  <c r="AK146" i="12"/>
  <c r="AH146" i="12"/>
  <c r="AI146" i="12"/>
  <c r="AM142" i="12"/>
  <c r="AK142" i="12"/>
  <c r="AH142" i="12"/>
  <c r="AL142" i="12"/>
  <c r="AO142" i="12"/>
  <c r="AI142" i="12"/>
  <c r="AN142" i="12"/>
  <c r="AJ142" i="12"/>
  <c r="AM138" i="12"/>
  <c r="AI138" i="12"/>
  <c r="AJ138" i="12"/>
  <c r="AO138" i="12"/>
  <c r="AL138" i="12"/>
  <c r="AK138" i="12"/>
  <c r="AH138" i="12"/>
  <c r="AN138" i="12"/>
  <c r="AM134" i="12"/>
  <c r="AI134" i="12"/>
  <c r="AJ134" i="12"/>
  <c r="AK134" i="12"/>
  <c r="AL134" i="12"/>
  <c r="AN134" i="12"/>
  <c r="AO134" i="12"/>
  <c r="AH134" i="12"/>
  <c r="AM130" i="12"/>
  <c r="AI130" i="12"/>
  <c r="AL130" i="12"/>
  <c r="AN130" i="12"/>
  <c r="AH130" i="12"/>
  <c r="AJ130" i="12"/>
  <c r="AO130" i="12"/>
  <c r="AK130" i="12"/>
  <c r="AJ126" i="12"/>
  <c r="AL126" i="12"/>
  <c r="AO126" i="12"/>
  <c r="AI126" i="12"/>
  <c r="AN126" i="12"/>
  <c r="AM126" i="12"/>
  <c r="AH126" i="12"/>
  <c r="AK126" i="12"/>
  <c r="AJ122" i="12"/>
  <c r="AN122" i="12"/>
  <c r="AK122" i="12"/>
  <c r="AM122" i="12"/>
  <c r="AH122" i="12"/>
  <c r="AO122" i="12"/>
  <c r="AL122" i="12"/>
  <c r="AI122" i="12"/>
  <c r="AJ118" i="12"/>
  <c r="AK118" i="12"/>
  <c r="AH118" i="12"/>
  <c r="AI118" i="12"/>
  <c r="AO118" i="12"/>
  <c r="AM118" i="12"/>
  <c r="AL118" i="12"/>
  <c r="AN118" i="12"/>
  <c r="AJ114" i="12"/>
  <c r="AM114" i="12"/>
  <c r="AN114" i="12"/>
  <c r="AO114" i="12"/>
  <c r="AK114" i="12"/>
  <c r="AH114" i="12"/>
  <c r="AL114" i="12"/>
  <c r="AI114" i="12"/>
  <c r="AL110" i="12"/>
  <c r="AK110" i="12"/>
  <c r="AJ110" i="12"/>
  <c r="AH110" i="12"/>
  <c r="AN110" i="12"/>
  <c r="AI110" i="12"/>
  <c r="AM110" i="12"/>
  <c r="AO110" i="12"/>
  <c r="AK106" i="12"/>
  <c r="AJ106" i="12"/>
  <c r="AN106" i="12"/>
  <c r="AH106" i="12"/>
  <c r="AO106" i="12"/>
  <c r="AM106" i="12"/>
  <c r="AL106" i="12"/>
  <c r="AI106" i="12"/>
  <c r="AJ102" i="12"/>
  <c r="AO102" i="12"/>
  <c r="AI102" i="12"/>
  <c r="AL102" i="12"/>
  <c r="AM102" i="12"/>
  <c r="AH102" i="12"/>
  <c r="AN102" i="12"/>
  <c r="AK102" i="12"/>
  <c r="AJ98" i="12"/>
  <c r="AN98" i="12"/>
  <c r="AK98" i="12"/>
  <c r="AL98" i="12"/>
  <c r="AH98" i="12"/>
  <c r="AI98" i="12"/>
  <c r="AO98" i="12"/>
  <c r="AM98" i="12"/>
  <c r="AO94" i="12"/>
  <c r="AJ94" i="12"/>
  <c r="AK94" i="12"/>
  <c r="AN94" i="12"/>
  <c r="AI94" i="12"/>
  <c r="AH94" i="12"/>
  <c r="AL94" i="12"/>
  <c r="AM94" i="12"/>
  <c r="AO90" i="12"/>
  <c r="AM90" i="12"/>
  <c r="AH90" i="12"/>
  <c r="AK90" i="12"/>
  <c r="AN90" i="12"/>
  <c r="AI90" i="12"/>
  <c r="AL90" i="12"/>
  <c r="AJ90" i="12"/>
  <c r="AO86" i="12"/>
  <c r="AK86" i="12"/>
  <c r="AM86" i="12"/>
  <c r="AN86" i="12"/>
  <c r="AH86" i="12"/>
  <c r="AL86" i="12"/>
  <c r="AI86" i="12"/>
  <c r="AJ86" i="12"/>
  <c r="AL82" i="12"/>
  <c r="AM82" i="12"/>
  <c r="AI82" i="12"/>
  <c r="AO82" i="12"/>
  <c r="AK82" i="12"/>
  <c r="AN82" i="12"/>
  <c r="AH82" i="12"/>
  <c r="AJ82" i="12"/>
  <c r="AJ78" i="12"/>
  <c r="AH78" i="12"/>
  <c r="AK78" i="12"/>
  <c r="AO78" i="12"/>
  <c r="AM78" i="12"/>
  <c r="AN78" i="12"/>
  <c r="AI78" i="12"/>
  <c r="AL78" i="12"/>
  <c r="AI74" i="12"/>
  <c r="AO74" i="12"/>
  <c r="AM74" i="12"/>
  <c r="AL74" i="12"/>
  <c r="AH74" i="12"/>
  <c r="AJ74" i="12"/>
  <c r="AK74" i="12"/>
  <c r="AN74" i="12"/>
  <c r="AM147" i="12"/>
  <c r="AL147" i="12"/>
  <c r="AJ147" i="12"/>
  <c r="AO147" i="12"/>
  <c r="AN147" i="12"/>
  <c r="AK147" i="12"/>
  <c r="AI147" i="12"/>
  <c r="AH147" i="12"/>
  <c r="AK143" i="12"/>
  <c r="AI143" i="12"/>
  <c r="AN143" i="12"/>
  <c r="AJ143" i="12"/>
  <c r="AM143" i="12"/>
  <c r="AH143" i="12"/>
  <c r="AO143" i="12"/>
  <c r="AL143" i="12"/>
  <c r="AK139" i="12"/>
  <c r="AJ139" i="12"/>
  <c r="AI139" i="12"/>
  <c r="AL139" i="12"/>
  <c r="AN139" i="12"/>
  <c r="AO139" i="12"/>
  <c r="AH139" i="12"/>
  <c r="AM139" i="12"/>
  <c r="AN135" i="12"/>
  <c r="AH135" i="12"/>
  <c r="AJ135" i="12"/>
  <c r="AI135" i="12"/>
  <c r="AO135" i="12"/>
  <c r="AM135" i="12"/>
  <c r="AL135" i="12"/>
  <c r="AK135" i="12"/>
  <c r="AO131" i="12"/>
  <c r="AI131" i="12"/>
  <c r="AN131" i="12"/>
  <c r="AJ131" i="12"/>
  <c r="AL131" i="12"/>
  <c r="AH131" i="12"/>
  <c r="AM131" i="12"/>
  <c r="AK131" i="12"/>
  <c r="AM127" i="12"/>
  <c r="AN127" i="12"/>
  <c r="AH127" i="12"/>
  <c r="AK127" i="12"/>
  <c r="AI127" i="12"/>
  <c r="AO127" i="12"/>
  <c r="AJ127" i="12"/>
  <c r="AL127" i="12"/>
  <c r="AJ123" i="12"/>
  <c r="AN123" i="12"/>
  <c r="AO123" i="12"/>
  <c r="AI123" i="12"/>
  <c r="AL123" i="12"/>
  <c r="AK123" i="12"/>
  <c r="AM123" i="12"/>
  <c r="AH123" i="12"/>
  <c r="AN119" i="12"/>
  <c r="AM119" i="12"/>
  <c r="AK119" i="12"/>
  <c r="AJ119" i="12"/>
  <c r="AI119" i="12"/>
  <c r="AH119" i="12"/>
  <c r="AL119" i="12"/>
  <c r="AO119" i="12"/>
  <c r="AJ115" i="12"/>
  <c r="AO115" i="12"/>
  <c r="AI115" i="12"/>
  <c r="AK115" i="12"/>
  <c r="AH115" i="12"/>
  <c r="AM115" i="12"/>
  <c r="AN115" i="12"/>
  <c r="AL115" i="12"/>
  <c r="AN111" i="12"/>
  <c r="AK111" i="12"/>
  <c r="AJ111" i="12"/>
  <c r="AH111" i="12"/>
  <c r="AM111" i="12"/>
  <c r="AL111" i="12"/>
  <c r="AO111" i="12"/>
  <c r="AI111" i="12"/>
  <c r="AM107" i="12"/>
  <c r="AN107" i="12"/>
  <c r="AL107" i="12"/>
  <c r="AI107" i="12"/>
  <c r="AH107" i="12"/>
  <c r="AK107" i="12"/>
  <c r="AO107" i="12"/>
  <c r="AJ107" i="12"/>
  <c r="AI103" i="12"/>
  <c r="AO103" i="12"/>
  <c r="AL103" i="12"/>
  <c r="AH103" i="12"/>
  <c r="AM103" i="12"/>
  <c r="AJ103" i="12"/>
  <c r="AK103" i="12"/>
  <c r="AN103" i="12"/>
  <c r="AN99" i="12"/>
  <c r="AM99" i="12"/>
  <c r="AO99" i="12"/>
  <c r="AJ99" i="12"/>
  <c r="AK99" i="12"/>
  <c r="AH99" i="12"/>
  <c r="AI99" i="12"/>
  <c r="AL99" i="12"/>
  <c r="AI95" i="12"/>
  <c r="AJ95" i="12"/>
  <c r="AM95" i="12"/>
  <c r="AO95" i="12"/>
  <c r="AN95" i="12"/>
  <c r="AK95" i="12"/>
  <c r="AL95" i="12"/>
  <c r="AH95" i="12"/>
  <c r="AN91" i="12"/>
  <c r="AL91" i="12"/>
  <c r="AK91" i="12"/>
  <c r="AO91" i="12"/>
  <c r="AI91" i="12"/>
  <c r="AM91" i="12"/>
  <c r="AH91" i="12"/>
  <c r="AJ91" i="12"/>
  <c r="AJ87" i="12"/>
  <c r="AN87" i="12"/>
  <c r="AI87" i="12"/>
  <c r="AO87" i="12"/>
  <c r="AL87" i="12"/>
  <c r="AK87" i="12"/>
  <c r="AM87" i="12"/>
  <c r="AH87" i="12"/>
  <c r="AN83" i="12"/>
  <c r="AL83" i="12"/>
  <c r="AH83" i="12"/>
  <c r="AM83" i="12"/>
  <c r="AJ83" i="12"/>
  <c r="AO83" i="12"/>
  <c r="AK83" i="12"/>
  <c r="AI83" i="12"/>
  <c r="AM79" i="12"/>
  <c r="AH79" i="12"/>
  <c r="AN79" i="12"/>
  <c r="AK79" i="12"/>
  <c r="AJ79" i="12"/>
  <c r="AI79" i="12"/>
  <c r="AO79" i="12"/>
  <c r="AL79" i="12"/>
  <c r="AO75" i="12"/>
  <c r="AI75" i="12"/>
  <c r="AM75" i="12"/>
  <c r="AH75" i="12"/>
  <c r="AK75" i="12"/>
  <c r="AL75" i="12"/>
  <c r="AN75" i="12"/>
  <c r="AJ75" i="12"/>
  <c r="AI71" i="12"/>
  <c r="AK71" i="12"/>
  <c r="AO71" i="12"/>
  <c r="AN71" i="12"/>
  <c r="AL71" i="12"/>
  <c r="AJ71" i="12"/>
  <c r="AM71" i="12"/>
  <c r="AH71" i="12"/>
  <c r="AJ148" i="12"/>
  <c r="AI148" i="12"/>
  <c r="AK148" i="12"/>
  <c r="AL148" i="12"/>
  <c r="AH148" i="12"/>
  <c r="AO148" i="12"/>
  <c r="AN148" i="12"/>
  <c r="AM148" i="12"/>
  <c r="AJ144" i="12"/>
  <c r="AN144" i="12"/>
  <c r="AH144" i="12"/>
  <c r="AL144" i="12"/>
  <c r="AI144" i="12"/>
  <c r="AO144" i="12"/>
  <c r="AM144" i="12"/>
  <c r="AK144" i="12"/>
  <c r="AN140" i="12"/>
  <c r="AH140" i="12"/>
  <c r="AO140" i="12"/>
  <c r="AI140" i="12"/>
  <c r="AL140" i="12"/>
  <c r="AM140" i="12"/>
  <c r="AK140" i="12"/>
  <c r="AJ140" i="12"/>
  <c r="AJ136" i="12"/>
  <c r="AM136" i="12"/>
  <c r="AI136" i="12"/>
  <c r="AH136" i="12"/>
  <c r="AL136" i="12"/>
  <c r="AN136" i="12"/>
  <c r="AK136" i="12"/>
  <c r="AO136" i="12"/>
  <c r="AN132" i="12"/>
  <c r="AL132" i="12"/>
  <c r="AO132" i="12"/>
  <c r="AK132" i="12"/>
  <c r="AJ132" i="12"/>
  <c r="AI132" i="12"/>
  <c r="AM132" i="12"/>
  <c r="AH132" i="12"/>
  <c r="AI128" i="12"/>
  <c r="AM128" i="12"/>
  <c r="AO128" i="12"/>
  <c r="AL128" i="12"/>
  <c r="AJ128" i="12"/>
  <c r="AN128" i="12"/>
  <c r="AH128" i="12"/>
  <c r="AK128" i="12"/>
  <c r="AK124" i="12"/>
  <c r="AL124" i="12"/>
  <c r="AJ124" i="12"/>
  <c r="AN124" i="12"/>
  <c r="AO124" i="12"/>
  <c r="AI124" i="12"/>
  <c r="AH124" i="12"/>
  <c r="AM124" i="12"/>
  <c r="AI120" i="12"/>
  <c r="AM120" i="12"/>
  <c r="AO120" i="12"/>
  <c r="AK120" i="12"/>
  <c r="AH120" i="12"/>
  <c r="AL120" i="12"/>
  <c r="AJ120" i="12"/>
  <c r="AN120" i="12"/>
  <c r="AH116" i="12"/>
  <c r="AJ116" i="12"/>
  <c r="AO116" i="12"/>
  <c r="AL116" i="12"/>
  <c r="AN116" i="12"/>
  <c r="AK116" i="12"/>
  <c r="AI116" i="12"/>
  <c r="AM116" i="12"/>
  <c r="AJ112" i="12"/>
  <c r="AI112" i="12"/>
  <c r="AO112" i="12"/>
  <c r="AH112" i="12"/>
  <c r="AL112" i="12"/>
  <c r="AN112" i="12"/>
  <c r="AK112" i="12"/>
  <c r="AM112" i="12"/>
  <c r="AI108" i="12"/>
  <c r="AN108" i="12"/>
  <c r="AL108" i="12"/>
  <c r="AK108" i="12"/>
  <c r="AJ108" i="12"/>
  <c r="AO108" i="12"/>
  <c r="AH108" i="12"/>
  <c r="AM108" i="12"/>
  <c r="AJ104" i="12"/>
  <c r="AH104" i="12"/>
  <c r="AN104" i="12"/>
  <c r="AM104" i="12"/>
  <c r="AO104" i="12"/>
  <c r="AL104" i="12"/>
  <c r="AI104" i="12"/>
  <c r="AK104" i="12"/>
  <c r="AO100" i="12"/>
  <c r="AJ100" i="12"/>
  <c r="AL100" i="12"/>
  <c r="AK100" i="12"/>
  <c r="AI100" i="12"/>
  <c r="AN100" i="12"/>
  <c r="AM100" i="12"/>
  <c r="AH100" i="12"/>
  <c r="AK96" i="12"/>
  <c r="AO96" i="12"/>
  <c r="AI96" i="12"/>
  <c r="AL96" i="12"/>
  <c r="AH96" i="12"/>
  <c r="AM96" i="12"/>
  <c r="AN96" i="12"/>
  <c r="AJ96" i="12"/>
  <c r="AL92" i="12"/>
  <c r="AH92" i="12"/>
  <c r="AM92" i="12"/>
  <c r="AN92" i="12"/>
  <c r="AJ92" i="12"/>
  <c r="AK92" i="12"/>
  <c r="AO92" i="12"/>
  <c r="AI92" i="12"/>
  <c r="AH88" i="12"/>
  <c r="AL88" i="12"/>
  <c r="AN88" i="12"/>
  <c r="AM88" i="12"/>
  <c r="AO88" i="12"/>
  <c r="AI88" i="12"/>
  <c r="AK88" i="12"/>
  <c r="AJ88" i="12"/>
  <c r="AJ84" i="12"/>
  <c r="AH84" i="12"/>
  <c r="AO84" i="12"/>
  <c r="AK84" i="12"/>
  <c r="AM84" i="12"/>
  <c r="AI84" i="12"/>
  <c r="AN84" i="12"/>
  <c r="AL84" i="12"/>
  <c r="AN80" i="12"/>
  <c r="AJ80" i="12"/>
  <c r="AL80" i="12"/>
  <c r="AM80" i="12"/>
  <c r="AO80" i="12"/>
  <c r="AI80" i="12"/>
  <c r="AK80" i="12"/>
  <c r="AH80" i="12"/>
  <c r="AH76" i="12"/>
  <c r="AO76" i="12"/>
  <c r="AM76" i="12"/>
  <c r="AI76" i="12"/>
  <c r="AJ76" i="12"/>
  <c r="AK76" i="12"/>
  <c r="AL76" i="12"/>
  <c r="AN76" i="12"/>
  <c r="AI72" i="12"/>
  <c r="AN72" i="12"/>
  <c r="AJ72" i="12"/>
  <c r="AH72" i="12"/>
  <c r="AM72" i="12"/>
  <c r="AK72" i="12"/>
  <c r="AL72" i="12"/>
  <c r="AO72" i="12"/>
  <c r="CP89" i="12"/>
  <c r="CD127" i="12"/>
  <c r="BJ107" i="12"/>
  <c r="CD97" i="12"/>
  <c r="BJ119" i="12"/>
  <c r="AG98" i="12"/>
  <c r="AG115" i="12"/>
  <c r="BX88" i="12"/>
  <c r="CP84" i="12"/>
  <c r="BG142" i="12"/>
  <c r="BW139" i="12"/>
  <c r="CD116" i="12"/>
  <c r="BX96" i="12"/>
  <c r="BJ117" i="12"/>
  <c r="BF75" i="12"/>
  <c r="CI139" i="12"/>
  <c r="CE134" i="12"/>
  <c r="AG95" i="12"/>
  <c r="AG113" i="12"/>
  <c r="CD81" i="12"/>
  <c r="CD135" i="12"/>
  <c r="BR74" i="12"/>
  <c r="BN124" i="12"/>
  <c r="AG99" i="12"/>
  <c r="AG76" i="12"/>
  <c r="BR110" i="12"/>
  <c r="AG101" i="12"/>
  <c r="BS141" i="12"/>
  <c r="BR71" i="12"/>
  <c r="BR78" i="12"/>
  <c r="AG102" i="12"/>
  <c r="AG147" i="12"/>
  <c r="AG110" i="12"/>
  <c r="CX121" i="12"/>
  <c r="AG125" i="12"/>
  <c r="CD106" i="12"/>
  <c r="AG77" i="12"/>
  <c r="CP137" i="12"/>
  <c r="CL77" i="12"/>
  <c r="CP118" i="12"/>
  <c r="CP107" i="12"/>
  <c r="AG84" i="12"/>
  <c r="CD95" i="12"/>
  <c r="BI134" i="12"/>
  <c r="CI80" i="12"/>
  <c r="CD80" i="12"/>
  <c r="BJ128" i="12"/>
  <c r="AG129" i="12"/>
  <c r="CS131" i="12"/>
  <c r="BK104" i="12"/>
  <c r="CP124" i="12"/>
  <c r="BL106" i="12"/>
  <c r="BF106" i="12"/>
  <c r="BJ137" i="12"/>
  <c r="CP120" i="12"/>
  <c r="CD142" i="12"/>
  <c r="CI96" i="12"/>
  <c r="CD96" i="12"/>
  <c r="BM133" i="12"/>
  <c r="CL147" i="12"/>
  <c r="AG139" i="12"/>
  <c r="BF99" i="12"/>
  <c r="BH143" i="12"/>
  <c r="CL121" i="12"/>
  <c r="CP128" i="12"/>
  <c r="BT137" i="12"/>
  <c r="CH117" i="12"/>
  <c r="CD117" i="12"/>
  <c r="CP145" i="12"/>
  <c r="BK123" i="12"/>
  <c r="BT122" i="12"/>
  <c r="AG119" i="12"/>
  <c r="CF130" i="12"/>
  <c r="BR100" i="12"/>
  <c r="AG82" i="12"/>
  <c r="CP95" i="12"/>
  <c r="CD131" i="12"/>
  <c r="AG71" i="12"/>
  <c r="BS123" i="12"/>
  <c r="BI100" i="12"/>
  <c r="BT89" i="12"/>
  <c r="AG142" i="12"/>
  <c r="AG132" i="12"/>
  <c r="AG104" i="12"/>
  <c r="BT80" i="12"/>
  <c r="AG130" i="12"/>
  <c r="CP119" i="12"/>
  <c r="CP97" i="12"/>
  <c r="CD90" i="12"/>
  <c r="AG118" i="12"/>
  <c r="AG96" i="12"/>
  <c r="CP110" i="12"/>
  <c r="AG120" i="12"/>
  <c r="CU148" i="12"/>
  <c r="CP129" i="12"/>
  <c r="BN108" i="12"/>
  <c r="CP141" i="12"/>
  <c r="AG79" i="12"/>
  <c r="CJ143" i="12"/>
  <c r="CD103" i="12"/>
  <c r="CP114" i="12"/>
  <c r="AG88" i="12"/>
  <c r="AG90" i="12"/>
  <c r="CF110" i="12"/>
  <c r="AG127" i="12"/>
  <c r="CD89" i="12"/>
  <c r="BK125" i="12"/>
  <c r="BF81" i="12"/>
  <c r="CD86" i="12"/>
  <c r="BF90" i="12"/>
  <c r="CP99" i="12"/>
  <c r="BF115" i="12"/>
  <c r="AG72" i="12"/>
  <c r="BX132" i="12"/>
  <c r="BH138" i="12"/>
  <c r="BG139" i="12"/>
  <c r="BU98" i="12"/>
  <c r="CD111" i="12"/>
  <c r="CP112" i="12"/>
  <c r="BI147" i="12"/>
  <c r="CP77" i="12"/>
  <c r="CP94" i="12"/>
  <c r="BR130" i="12"/>
  <c r="AG78" i="12"/>
  <c r="AG83" i="12"/>
  <c r="BF89" i="12"/>
  <c r="BF80" i="12"/>
  <c r="BV115" i="12"/>
  <c r="AG89" i="12"/>
  <c r="CD128" i="12"/>
  <c r="AG133" i="12"/>
  <c r="BT106" i="12"/>
  <c r="AG86" i="12"/>
  <c r="AG74" i="12"/>
  <c r="CG148" i="12"/>
  <c r="AG144" i="12"/>
  <c r="CP82" i="12"/>
  <c r="AG116" i="12"/>
  <c r="BF129" i="12"/>
  <c r="AG117" i="12"/>
  <c r="CP105" i="12"/>
  <c r="CP72" i="12"/>
  <c r="AG128" i="12"/>
  <c r="CP87" i="12"/>
  <c r="BN148" i="12"/>
  <c r="AG93" i="12"/>
  <c r="AG131" i="12"/>
  <c r="CP71" i="12"/>
  <c r="CD83" i="12"/>
  <c r="CE114" i="12"/>
  <c r="AG80" i="12"/>
  <c r="BV81" i="12"/>
  <c r="CT92" i="12"/>
  <c r="AG126" i="12"/>
  <c r="BV118" i="12"/>
  <c r="AG141" i="12"/>
  <c r="AG73" i="12"/>
  <c r="CP93" i="12"/>
  <c r="BM103" i="12"/>
  <c r="BK145" i="12"/>
  <c r="CD71" i="12"/>
  <c r="BF72" i="12"/>
  <c r="AG75" i="12"/>
  <c r="BU104" i="12"/>
  <c r="CL99" i="12"/>
  <c r="BR93" i="12"/>
  <c r="BF79" i="12"/>
  <c r="AG106" i="12"/>
  <c r="CD125" i="12"/>
  <c r="CL133" i="12"/>
  <c r="CP96" i="12"/>
  <c r="BF101" i="12"/>
  <c r="AG114" i="12"/>
  <c r="CD93" i="12"/>
  <c r="BJ102" i="12"/>
  <c r="CF145" i="12"/>
  <c r="BR133" i="12"/>
  <c r="CG82" i="12"/>
  <c r="CP88" i="12"/>
  <c r="AG103" i="12"/>
  <c r="BF93" i="12"/>
  <c r="CG102" i="12"/>
  <c r="CD94" i="12"/>
  <c r="AG108" i="12"/>
  <c r="BR120" i="12"/>
  <c r="BZ102" i="12"/>
  <c r="BR102" i="12"/>
  <c r="CP101" i="12"/>
  <c r="BR147" i="12"/>
  <c r="CD75" i="12"/>
  <c r="AG140" i="12"/>
  <c r="AG149" i="12"/>
  <c r="AG85" i="12"/>
  <c r="BF140" i="12"/>
  <c r="AG87" i="12"/>
  <c r="BX148" i="12"/>
  <c r="BR91" i="12"/>
  <c r="BF94" i="12"/>
  <c r="CP130" i="12"/>
  <c r="CK104" i="12"/>
  <c r="AG81" i="12"/>
  <c r="BK97" i="12"/>
  <c r="BR109" i="12"/>
  <c r="CH123" i="12"/>
  <c r="CP85" i="12"/>
  <c r="CD73" i="12"/>
  <c r="BF77" i="12"/>
  <c r="BM91" i="12"/>
  <c r="BF91" i="12"/>
  <c r="CW81" i="12"/>
  <c r="CP117" i="12"/>
  <c r="BR84" i="12"/>
  <c r="BW107" i="12"/>
  <c r="CP100" i="12"/>
  <c r="BR73" i="12"/>
  <c r="BR131" i="12"/>
  <c r="CP147" i="12"/>
  <c r="CV127" i="12"/>
  <c r="AG124" i="12"/>
  <c r="BR114" i="12"/>
  <c r="AG138" i="12"/>
  <c r="BF74" i="12"/>
  <c r="BH84" i="12"/>
  <c r="BH105" i="12"/>
  <c r="BR143" i="12"/>
  <c r="BZ111" i="12"/>
  <c r="BI96" i="12"/>
  <c r="CP136" i="12"/>
  <c r="BR82" i="12"/>
  <c r="CW139" i="12"/>
  <c r="CD137" i="12"/>
  <c r="CD119" i="12"/>
  <c r="BY101" i="12"/>
  <c r="AG143" i="12"/>
  <c r="AG100" i="12"/>
  <c r="AG94" i="12"/>
  <c r="CD118" i="12"/>
  <c r="AG148" i="12"/>
  <c r="BR136" i="12"/>
  <c r="BG126" i="12"/>
  <c r="CP79" i="12"/>
  <c r="AG111" i="12"/>
  <c r="AG105" i="12"/>
  <c r="BR113" i="12"/>
  <c r="AG92" i="12"/>
  <c r="BF88" i="12"/>
  <c r="CD74" i="12"/>
  <c r="AG122" i="12"/>
  <c r="CP108" i="12"/>
  <c r="AG109" i="12"/>
  <c r="CD109" i="12"/>
  <c r="AG91" i="12"/>
  <c r="AG134" i="12"/>
  <c r="BF73" i="12"/>
  <c r="CI100" i="12"/>
  <c r="CP91" i="12"/>
  <c r="BR87" i="12"/>
  <c r="CP75" i="12"/>
  <c r="CP109" i="12"/>
  <c r="CD87" i="12"/>
  <c r="AG112" i="12"/>
  <c r="CP73" i="12"/>
  <c r="BR121" i="12"/>
  <c r="AG146" i="12"/>
  <c r="AG136" i="12"/>
  <c r="CI105" i="12"/>
  <c r="AG107" i="12"/>
  <c r="AG97" i="12"/>
  <c r="BF95" i="12"/>
  <c r="BF146" i="12"/>
  <c r="CD91" i="12"/>
  <c r="CP142" i="12"/>
  <c r="BF130" i="12"/>
  <c r="CD126" i="12"/>
  <c r="AG137" i="12"/>
  <c r="BR75" i="12"/>
  <c r="AG123" i="12"/>
  <c r="BJ87" i="12"/>
  <c r="BV95" i="12"/>
  <c r="AG135" i="12"/>
  <c r="BS85" i="12"/>
  <c r="AG145" i="12"/>
  <c r="CJ144" i="12"/>
  <c r="AG121" i="12"/>
  <c r="CP132" i="12"/>
  <c r="BR86" i="12"/>
  <c r="BU83" i="12"/>
  <c r="BR83" i="12"/>
  <c r="CP113" i="12"/>
  <c r="BF135" i="12"/>
  <c r="CP78" i="12"/>
  <c r="BZ99" i="12"/>
  <c r="CG115" i="12"/>
  <c r="CD112" i="12"/>
  <c r="CD76" i="12"/>
  <c r="FY68" i="16" l="1"/>
  <c r="HZ69" i="16"/>
  <c r="HN69" i="16"/>
  <c r="HB69" i="16"/>
  <c r="GP69" i="16"/>
  <c r="GD69" i="16"/>
  <c r="FR69" i="16"/>
  <c r="FF69" i="16"/>
  <c r="ET69" i="16"/>
  <c r="DJ69" i="16"/>
  <c r="EH69" i="16"/>
  <c r="DV69" i="16"/>
  <c r="CL69" i="16"/>
  <c r="CX69" i="16"/>
  <c r="BZ69" i="16"/>
  <c r="BN69" i="16"/>
  <c r="BB69" i="16"/>
  <c r="IA69" i="16"/>
  <c r="HO69" i="16"/>
  <c r="HC69" i="16"/>
  <c r="GQ69" i="16"/>
  <c r="GE69" i="16"/>
  <c r="FS69" i="16"/>
  <c r="FG69" i="16"/>
  <c r="EU69" i="16"/>
  <c r="DK69" i="16"/>
  <c r="EI69" i="16"/>
  <c r="CM69" i="16"/>
  <c r="CY69" i="16"/>
  <c r="CA69" i="16"/>
  <c r="DW69" i="16"/>
  <c r="BO69" i="16"/>
  <c r="BC69" i="16"/>
  <c r="GK68" i="16"/>
  <c r="HX69" i="16"/>
  <c r="HL69" i="16"/>
  <c r="GZ69" i="16"/>
  <c r="GN69" i="16"/>
  <c r="GB69" i="16"/>
  <c r="FP69" i="16"/>
  <c r="FD69" i="16"/>
  <c r="ER69" i="16"/>
  <c r="EF69" i="16"/>
  <c r="DH69" i="16"/>
  <c r="DT69" i="16"/>
  <c r="CV69" i="16"/>
  <c r="CJ69" i="16"/>
  <c r="BL69" i="16"/>
  <c r="BX69" i="16"/>
  <c r="AZ69" i="16"/>
  <c r="IC69" i="16"/>
  <c r="HQ69" i="16"/>
  <c r="HE69" i="16"/>
  <c r="GS69" i="16"/>
  <c r="GG69" i="16"/>
  <c r="FU69" i="16"/>
  <c r="FI69" i="16"/>
  <c r="EW69" i="16"/>
  <c r="EK69" i="16"/>
  <c r="DY69" i="16"/>
  <c r="CO69" i="16"/>
  <c r="DM69" i="16"/>
  <c r="BQ69" i="16"/>
  <c r="CC69" i="16"/>
  <c r="DA69" i="16"/>
  <c r="BE69" i="16"/>
  <c r="GW68" i="16"/>
  <c r="HY69" i="16"/>
  <c r="HM69" i="16"/>
  <c r="HA69" i="16"/>
  <c r="GO69" i="16"/>
  <c r="GC69" i="16"/>
  <c r="FQ69" i="16"/>
  <c r="FE69" i="16"/>
  <c r="ES69" i="16"/>
  <c r="EG69" i="16"/>
  <c r="DI69" i="16"/>
  <c r="DU69" i="16"/>
  <c r="CK69" i="16"/>
  <c r="CW69" i="16"/>
  <c r="BM69" i="16"/>
  <c r="BY69" i="16"/>
  <c r="BA69" i="16"/>
  <c r="IB69" i="16"/>
  <c r="HP69" i="16"/>
  <c r="HD69" i="16"/>
  <c r="GR69" i="16"/>
  <c r="GF69" i="16"/>
  <c r="FT69" i="16"/>
  <c r="FH69" i="16"/>
  <c r="EJ69" i="16"/>
  <c r="EV69" i="16"/>
  <c r="DX69" i="16"/>
  <c r="DL69" i="16"/>
  <c r="CN69" i="16"/>
  <c r="CZ69" i="16"/>
  <c r="BP69" i="16"/>
  <c r="CB69" i="16"/>
  <c r="BD69" i="16"/>
  <c r="HI68" i="16"/>
  <c r="ID69" i="16"/>
  <c r="HR69" i="16"/>
  <c r="HF69" i="16"/>
  <c r="GT69" i="16"/>
  <c r="GH69" i="16"/>
  <c r="FV69" i="16"/>
  <c r="FJ69" i="16"/>
  <c r="EX69" i="16"/>
  <c r="EL69" i="16"/>
  <c r="DN69" i="16"/>
  <c r="DZ69" i="16"/>
  <c r="CP69" i="16"/>
  <c r="BR69" i="16"/>
  <c r="CD69" i="16"/>
  <c r="DB69" i="16"/>
  <c r="BF69" i="16"/>
  <c r="HU68" i="16"/>
  <c r="IE69" i="16"/>
  <c r="HS69" i="16"/>
  <c r="HG69" i="16"/>
  <c r="GU69" i="16"/>
  <c r="GI69" i="16"/>
  <c r="FW69" i="16"/>
  <c r="FK69" i="16"/>
  <c r="EY69" i="16"/>
  <c r="EM69" i="16"/>
  <c r="DO69" i="16"/>
  <c r="EA69" i="16"/>
  <c r="DC69" i="16"/>
  <c r="BS69" i="16"/>
  <c r="CQ69" i="16"/>
  <c r="CE69" i="16"/>
  <c r="BG69" i="16"/>
  <c r="IG68" i="16"/>
  <c r="HW69" i="16"/>
  <c r="IG69" i="16" s="1"/>
  <c r="HK69" i="16"/>
  <c r="HU69" i="16" s="1"/>
  <c r="GY69" i="16"/>
  <c r="GM69" i="16"/>
  <c r="GA69" i="16"/>
  <c r="FO69" i="16"/>
  <c r="FC69" i="16"/>
  <c r="EQ69" i="16"/>
  <c r="EE69" i="16"/>
  <c r="DG69" i="16"/>
  <c r="DS69" i="16"/>
  <c r="CU69" i="16"/>
  <c r="CI69" i="16"/>
  <c r="BK69" i="16"/>
  <c r="BW69" i="16"/>
  <c r="AY69" i="16"/>
  <c r="FM68" i="16"/>
  <c r="BU68" i="16"/>
  <c r="CS68" i="16"/>
  <c r="AT70" i="16"/>
  <c r="AR70" i="16"/>
  <c r="AP70" i="16"/>
  <c r="AN70" i="16"/>
  <c r="AW70" i="16"/>
  <c r="AV70" i="16"/>
  <c r="AU70" i="16"/>
  <c r="AS70" i="16"/>
  <c r="AO70" i="16"/>
  <c r="AQ70" i="16"/>
  <c r="CG68" i="16"/>
  <c r="BI68" i="16"/>
  <c r="DE68" i="16"/>
  <c r="AL71" i="16"/>
  <c r="BO59" i="12"/>
  <c r="CM59" i="12"/>
  <c r="BE65" i="12"/>
  <c r="CC65" i="12"/>
  <c r="AS65" i="12"/>
  <c r="BQ65" i="12"/>
  <c r="CO65" i="12"/>
  <c r="BC59" i="12"/>
  <c r="CA59" i="12"/>
  <c r="BC60" i="12"/>
  <c r="BC61" i="12"/>
  <c r="BO63" i="12"/>
  <c r="BF137" i="12"/>
  <c r="BF97" i="12"/>
  <c r="BF124" i="12"/>
  <c r="BF142" i="12"/>
  <c r="BT64" i="12"/>
  <c r="BS64" i="12"/>
  <c r="BX64" i="12"/>
  <c r="BU64" i="12"/>
  <c r="BW64" i="12"/>
  <c r="BV64" i="12"/>
  <c r="BY64" i="12"/>
  <c r="BR64" i="12"/>
  <c r="BZ64" i="12"/>
  <c r="AP90" i="12"/>
  <c r="BF64" i="12"/>
  <c r="BG64" i="12"/>
  <c r="BN64" i="12"/>
  <c r="BL64" i="12"/>
  <c r="BJ64" i="12"/>
  <c r="BH64" i="12"/>
  <c r="BI64" i="12"/>
  <c r="BM64" i="12"/>
  <c r="BK64" i="12"/>
  <c r="AF66" i="12"/>
  <c r="AI65" i="12"/>
  <c r="AL65" i="12"/>
  <c r="AK65" i="12"/>
  <c r="AG65" i="12"/>
  <c r="AN65" i="12"/>
  <c r="AO65" i="12"/>
  <c r="AJ65" i="12"/>
  <c r="AM65" i="12"/>
  <c r="AH65" i="12"/>
  <c r="BR85" i="12"/>
  <c r="BF96" i="12"/>
  <c r="BR148" i="12"/>
  <c r="BF103" i="12"/>
  <c r="BR118" i="12"/>
  <c r="AP126" i="12"/>
  <c r="CP92" i="12"/>
  <c r="BU111" i="12"/>
  <c r="CA63" i="12"/>
  <c r="CY63" i="12"/>
  <c r="CM63" i="12"/>
  <c r="CI64" i="12"/>
  <c r="CE64" i="12"/>
  <c r="CJ64" i="12"/>
  <c r="CF64" i="12"/>
  <c r="CG64" i="12"/>
  <c r="CK64" i="12"/>
  <c r="CL64" i="12"/>
  <c r="CD64" i="12"/>
  <c r="CH64" i="12"/>
  <c r="AP64" i="12"/>
  <c r="AT64" i="12"/>
  <c r="AU64" i="12"/>
  <c r="BB64" i="12"/>
  <c r="AY64" i="12"/>
  <c r="AV64" i="12"/>
  <c r="AW64" i="12"/>
  <c r="AZ64" i="12"/>
  <c r="AX64" i="12"/>
  <c r="BA64" i="12"/>
  <c r="AP149" i="12"/>
  <c r="BR104" i="12"/>
  <c r="BF145" i="12"/>
  <c r="BR81" i="12"/>
  <c r="CD114" i="12"/>
  <c r="CR64" i="12"/>
  <c r="CX64" i="12"/>
  <c r="CP64" i="12"/>
  <c r="CV64" i="12"/>
  <c r="CS64" i="12"/>
  <c r="CQ64" i="12"/>
  <c r="CT64" i="12"/>
  <c r="CW64" i="12"/>
  <c r="CU64" i="12"/>
  <c r="BC63" i="12"/>
  <c r="AP92" i="12"/>
  <c r="AP94" i="12"/>
  <c r="BR107" i="12"/>
  <c r="CD82" i="12"/>
  <c r="CD148" i="12"/>
  <c r="BF139" i="12"/>
  <c r="BF125" i="12"/>
  <c r="AP127" i="12"/>
  <c r="BF108" i="12"/>
  <c r="CP148" i="12"/>
  <c r="BF123" i="12"/>
  <c r="CL134" i="12"/>
  <c r="CF147" i="12"/>
  <c r="BF126" i="12"/>
  <c r="CP127" i="12"/>
  <c r="CD102" i="12"/>
  <c r="BF102" i="12"/>
  <c r="CD110" i="12"/>
  <c r="CD143" i="12"/>
  <c r="BF117" i="12"/>
  <c r="CL145" i="12"/>
  <c r="AP105" i="12"/>
  <c r="AP143" i="12"/>
  <c r="BH108" i="12"/>
  <c r="AP99" i="12"/>
  <c r="AP130" i="12"/>
  <c r="AP89" i="12"/>
  <c r="AP137" i="12"/>
  <c r="AP136" i="12"/>
  <c r="CD145" i="12"/>
  <c r="CD133" i="12"/>
  <c r="CD99" i="12"/>
  <c r="CD130" i="12"/>
  <c r="CF116" i="12"/>
  <c r="AP148" i="12"/>
  <c r="AP74" i="12"/>
  <c r="AP118" i="12"/>
  <c r="CD115" i="12"/>
  <c r="CD144" i="12"/>
  <c r="AP145" i="12"/>
  <c r="BR101" i="12"/>
  <c r="BF84" i="12"/>
  <c r="BF148" i="12"/>
  <c r="BR98" i="12"/>
  <c r="BF138" i="12"/>
  <c r="BR80" i="12"/>
  <c r="BR89" i="12"/>
  <c r="CK148" i="12"/>
  <c r="BM145" i="12"/>
  <c r="BT112" i="12"/>
  <c r="BX112" i="12"/>
  <c r="BH136" i="12"/>
  <c r="BK136" i="12"/>
  <c r="BF136" i="12"/>
  <c r="CW143" i="12"/>
  <c r="CP143" i="12"/>
  <c r="BJ127" i="12"/>
  <c r="BG127" i="12"/>
  <c r="BM127" i="12"/>
  <c r="BF127" i="12"/>
  <c r="BT135" i="12"/>
  <c r="BX135" i="12"/>
  <c r="BR135" i="12"/>
  <c r="BJ116" i="12"/>
  <c r="BN116" i="12"/>
  <c r="BH116" i="12"/>
  <c r="BM116" i="12"/>
  <c r="BF116" i="12"/>
  <c r="CG132" i="12"/>
  <c r="CH132" i="12"/>
  <c r="CI132" i="12"/>
  <c r="CJ132" i="12"/>
  <c r="CK132" i="12"/>
  <c r="CD132" i="12"/>
  <c r="BL122" i="12"/>
  <c r="BN122" i="12"/>
  <c r="BG122" i="12"/>
  <c r="CJ112" i="12"/>
  <c r="CL112" i="12"/>
  <c r="CI112" i="12"/>
  <c r="BN135" i="12"/>
  <c r="BL135" i="12"/>
  <c r="BK135" i="12"/>
  <c r="BR95" i="12"/>
  <c r="AP123" i="12"/>
  <c r="CX142" i="12"/>
  <c r="CR142" i="12"/>
  <c r="AP97" i="12"/>
  <c r="BR112" i="12"/>
  <c r="CJ118" i="12"/>
  <c r="CK118" i="12"/>
  <c r="CL118" i="12"/>
  <c r="CE119" i="12"/>
  <c r="CK119" i="12"/>
  <c r="CP139" i="12"/>
  <c r="CS136" i="12"/>
  <c r="CQ136" i="12"/>
  <c r="BU131" i="12"/>
  <c r="BS131" i="12"/>
  <c r="CP81" i="12"/>
  <c r="CD104" i="12"/>
  <c r="BX91" i="12"/>
  <c r="BZ91" i="12"/>
  <c r="CL129" i="12"/>
  <c r="CD129" i="12"/>
  <c r="BI111" i="12"/>
  <c r="BG111" i="12"/>
  <c r="BF111" i="12"/>
  <c r="BL144" i="12"/>
  <c r="BI144" i="12"/>
  <c r="BG144" i="12"/>
  <c r="BF144" i="12"/>
  <c r="AP128" i="12"/>
  <c r="AP72" i="12"/>
  <c r="CH113" i="12"/>
  <c r="CL113" i="12"/>
  <c r="CE113" i="12"/>
  <c r="CJ113" i="12"/>
  <c r="CD113" i="12"/>
  <c r="AP102" i="12"/>
  <c r="CL101" i="12"/>
  <c r="CF101" i="12"/>
  <c r="CD101" i="12"/>
  <c r="BT144" i="12"/>
  <c r="BY144" i="12"/>
  <c r="BU144" i="12"/>
  <c r="CT115" i="12"/>
  <c r="CU115" i="12"/>
  <c r="CP115" i="12"/>
  <c r="CG144" i="12"/>
  <c r="BT113" i="12"/>
  <c r="BS113" i="12"/>
  <c r="BX113" i="12"/>
  <c r="BV143" i="12"/>
  <c r="BX143" i="12"/>
  <c r="BY143" i="12"/>
  <c r="BZ143" i="12"/>
  <c r="BT114" i="12"/>
  <c r="BS114" i="12"/>
  <c r="BL140" i="12"/>
  <c r="BI140" i="12"/>
  <c r="BY120" i="12"/>
  <c r="BZ120" i="12"/>
  <c r="CK108" i="12"/>
  <c r="CD108" i="12"/>
  <c r="BR99" i="12"/>
  <c r="BF87" i="12"/>
  <c r="BF122" i="12"/>
  <c r="BM130" i="12"/>
  <c r="BL130" i="12"/>
  <c r="BN130" i="12"/>
  <c r="CD105" i="12"/>
  <c r="BW121" i="12"/>
  <c r="BT121" i="12"/>
  <c r="CD100" i="12"/>
  <c r="AP134" i="12"/>
  <c r="CG137" i="12"/>
  <c r="CJ137" i="12"/>
  <c r="BR111" i="12"/>
  <c r="BF105" i="12"/>
  <c r="AP124" i="12"/>
  <c r="CR147" i="12"/>
  <c r="CV147" i="12"/>
  <c r="CD123" i="12"/>
  <c r="BW109" i="12"/>
  <c r="BY109" i="12"/>
  <c r="BX129" i="12"/>
  <c r="BV129" i="12"/>
  <c r="BY129" i="12"/>
  <c r="BR129" i="12"/>
  <c r="CH98" i="12"/>
  <c r="CE98" i="12"/>
  <c r="CD98" i="12"/>
  <c r="CT140" i="12"/>
  <c r="CX140" i="12"/>
  <c r="CP140" i="12"/>
  <c r="BI120" i="12"/>
  <c r="BN120" i="12"/>
  <c r="BF120" i="12"/>
  <c r="CT86" i="12"/>
  <c r="CP86" i="12"/>
  <c r="BX134" i="12"/>
  <c r="BR134" i="12"/>
  <c r="CS116" i="12"/>
  <c r="CP116" i="12"/>
  <c r="BL118" i="12"/>
  <c r="BG118" i="12"/>
  <c r="BJ118" i="12"/>
  <c r="BK118" i="12"/>
  <c r="BF118" i="12"/>
  <c r="BH140" i="12"/>
  <c r="CL119" i="12"/>
  <c r="CI126" i="12"/>
  <c r="CF126" i="12"/>
  <c r="CH126" i="12"/>
  <c r="BH146" i="12"/>
  <c r="BL146" i="12"/>
  <c r="BN146" i="12"/>
  <c r="CT123" i="12"/>
  <c r="CP123" i="12"/>
  <c r="CU132" i="12"/>
  <c r="CS132" i="12"/>
  <c r="AP135" i="12"/>
  <c r="BU136" i="12"/>
  <c r="BY136" i="12"/>
  <c r="BX136" i="12"/>
  <c r="CX117" i="12"/>
  <c r="CW117" i="12"/>
  <c r="BW147" i="12"/>
  <c r="BT147" i="12"/>
  <c r="AP108" i="12"/>
  <c r="CR133" i="12"/>
  <c r="CP133" i="12"/>
  <c r="BV132" i="12"/>
  <c r="BU132" i="12"/>
  <c r="BR132" i="12"/>
  <c r="CG140" i="12"/>
  <c r="CF140" i="12"/>
  <c r="CD140" i="12"/>
  <c r="BZ94" i="12"/>
  <c r="BR94" i="12"/>
  <c r="BI110" i="12"/>
  <c r="BN110" i="12"/>
  <c r="BF110" i="12"/>
  <c r="BK146" i="12"/>
  <c r="BJ144" i="12"/>
  <c r="CF129" i="12"/>
  <c r="CT133" i="12"/>
  <c r="BX133" i="12"/>
  <c r="BY133" i="12"/>
  <c r="BZ133" i="12"/>
  <c r="AP93" i="12"/>
  <c r="BL129" i="12"/>
  <c r="BI129" i="12"/>
  <c r="AP144" i="12"/>
  <c r="AP133" i="12"/>
  <c r="BV130" i="12"/>
  <c r="BZ130" i="12"/>
  <c r="BU130" i="12"/>
  <c r="BJ123" i="12"/>
  <c r="BL123" i="12"/>
  <c r="BH123" i="12"/>
  <c r="CS128" i="12"/>
  <c r="CQ128" i="12"/>
  <c r="CL142" i="12"/>
  <c r="CI142" i="12"/>
  <c r="BM137" i="12"/>
  <c r="BL137" i="12"/>
  <c r="BI137" i="12"/>
  <c r="BG137" i="12"/>
  <c r="AP129" i="12"/>
  <c r="CG106" i="12"/>
  <c r="CI106" i="12"/>
  <c r="AP110" i="12"/>
  <c r="CI135" i="12"/>
  <c r="CH135" i="12"/>
  <c r="CF135" i="12"/>
  <c r="CE135" i="12"/>
  <c r="CG127" i="12"/>
  <c r="CJ127" i="12"/>
  <c r="CE127" i="12"/>
  <c r="CI127" i="12"/>
  <c r="CE148" i="12"/>
  <c r="BL148" i="12"/>
  <c r="CJ147" i="12"/>
  <c r="CK145" i="12"/>
  <c r="CF143" i="12"/>
  <c r="BH139" i="12"/>
  <c r="CG135" i="12"/>
  <c r="CJ130" i="12"/>
  <c r="CH127" i="12"/>
  <c r="BU123" i="12"/>
  <c r="CF99" i="12"/>
  <c r="BV96" i="12"/>
  <c r="CG125" i="12"/>
  <c r="CK125" i="12"/>
  <c r="AP117" i="12"/>
  <c r="BR106" i="12"/>
  <c r="CL128" i="12"/>
  <c r="CK128" i="12"/>
  <c r="BR115" i="12"/>
  <c r="AP78" i="12"/>
  <c r="BN115" i="12"/>
  <c r="BJ115" i="12"/>
  <c r="BK115" i="12"/>
  <c r="BR123" i="12"/>
  <c r="CE131" i="12"/>
  <c r="CL131" i="12"/>
  <c r="CI131" i="12"/>
  <c r="CK117" i="12"/>
  <c r="CF117" i="12"/>
  <c r="CI117" i="12"/>
  <c r="CD121" i="12"/>
  <c r="BG99" i="12"/>
  <c r="BL99" i="12"/>
  <c r="CD147" i="12"/>
  <c r="BY128" i="12"/>
  <c r="BS128" i="12"/>
  <c r="CP131" i="12"/>
  <c r="BF128" i="12"/>
  <c r="CP121" i="12"/>
  <c r="AP101" i="12"/>
  <c r="CD134" i="12"/>
  <c r="BR96" i="12"/>
  <c r="BR88" i="12"/>
  <c r="CG97" i="12"/>
  <c r="CE97" i="12"/>
  <c r="BJ148" i="12"/>
  <c r="CG147" i="12"/>
  <c r="BG145" i="12"/>
  <c r="CE145" i="12"/>
  <c r="CE142" i="12"/>
  <c r="BZ118" i="12"/>
  <c r="BY106" i="12"/>
  <c r="CU121" i="12"/>
  <c r="CS92" i="12"/>
  <c r="CI111" i="12"/>
  <c r="CK111" i="12"/>
  <c r="CG89" i="12"/>
  <c r="CK89" i="12"/>
  <c r="AP132" i="12"/>
  <c r="BY100" i="12"/>
  <c r="BS100" i="12"/>
  <c r="CQ145" i="12"/>
  <c r="CS145" i="12"/>
  <c r="BU108" i="12"/>
  <c r="BS108" i="12"/>
  <c r="BN128" i="12"/>
  <c r="BG128" i="12"/>
  <c r="BL128" i="12"/>
  <c r="BI128" i="12"/>
  <c r="CK95" i="12"/>
  <c r="CH95" i="12"/>
  <c r="AP95" i="12"/>
  <c r="CH116" i="12"/>
  <c r="CG116" i="12"/>
  <c r="CI116" i="12"/>
  <c r="AP98" i="12"/>
  <c r="CI148" i="12"/>
  <c r="BM148" i="12"/>
  <c r="BM142" i="12"/>
  <c r="CE133" i="12"/>
  <c r="CI128" i="12"/>
  <c r="BM124" i="12"/>
  <c r="CE121" i="12"/>
  <c r="BW115" i="12"/>
  <c r="CR131" i="12"/>
  <c r="BZ88" i="12"/>
  <c r="AP96" i="12"/>
  <c r="AP104" i="12"/>
  <c r="AP116" i="12"/>
  <c r="AP120" i="12"/>
  <c r="AP82" i="12"/>
  <c r="AP86" i="12"/>
  <c r="AP138" i="12"/>
  <c r="AP146" i="12"/>
  <c r="AP77" i="12"/>
  <c r="AP81" i="12"/>
  <c r="AP85" i="12"/>
  <c r="AP76" i="12"/>
  <c r="AP80" i="12"/>
  <c r="AP88" i="12"/>
  <c r="AP100" i="12"/>
  <c r="AP112" i="12"/>
  <c r="AP140" i="12"/>
  <c r="AP71" i="12"/>
  <c r="AP75" i="12"/>
  <c r="AP79" i="12"/>
  <c r="AP83" i="12"/>
  <c r="AP87" i="12"/>
  <c r="AP91" i="12"/>
  <c r="AP103" i="12"/>
  <c r="AP107" i="12"/>
  <c r="AP111" i="12"/>
  <c r="AP119" i="12"/>
  <c r="AP131" i="12"/>
  <c r="AP147" i="12"/>
  <c r="AP106" i="12"/>
  <c r="AP114" i="12"/>
  <c r="AP122" i="12"/>
  <c r="AP142" i="12"/>
  <c r="AP73" i="12"/>
  <c r="AP109" i="12"/>
  <c r="AP113" i="12"/>
  <c r="AP121" i="12"/>
  <c r="AP141" i="12"/>
  <c r="CI138" i="12"/>
  <c r="CG138" i="12"/>
  <c r="CL138" i="12"/>
  <c r="CF138" i="12"/>
  <c r="CJ138" i="12"/>
  <c r="CD138" i="12"/>
  <c r="CK138" i="12"/>
  <c r="CE138" i="12"/>
  <c r="CH138" i="12"/>
  <c r="CG124" i="12"/>
  <c r="CJ124" i="12"/>
  <c r="CL124" i="12"/>
  <c r="CK124" i="12"/>
  <c r="CI124" i="12"/>
  <c r="CE124" i="12"/>
  <c r="CD124" i="12"/>
  <c r="CH124" i="12"/>
  <c r="CF124" i="12"/>
  <c r="BV145" i="12"/>
  <c r="BS145" i="12"/>
  <c r="BZ145" i="12"/>
  <c r="BR145" i="12"/>
  <c r="BT145" i="12"/>
  <c r="BU145" i="12"/>
  <c r="BW145" i="12"/>
  <c r="BY145" i="12"/>
  <c r="BX145" i="12"/>
  <c r="BH78" i="12"/>
  <c r="BJ78" i="12"/>
  <c r="BK78" i="12"/>
  <c r="BN78" i="12"/>
  <c r="BL78" i="12"/>
  <c r="BG78" i="12"/>
  <c r="BF78" i="12"/>
  <c r="BM78" i="12"/>
  <c r="BI78" i="12"/>
  <c r="CX138" i="12"/>
  <c r="CS138" i="12"/>
  <c r="CU138" i="12"/>
  <c r="CQ138" i="12"/>
  <c r="CT138" i="12"/>
  <c r="CV138" i="12"/>
  <c r="CP138" i="12"/>
  <c r="CW138" i="12"/>
  <c r="CR138" i="12"/>
  <c r="BW117" i="12"/>
  <c r="BT117" i="12"/>
  <c r="BU117" i="12"/>
  <c r="BX117" i="12"/>
  <c r="BY117" i="12"/>
  <c r="BS117" i="12"/>
  <c r="BR117" i="12"/>
  <c r="BV117" i="12"/>
  <c r="BZ117" i="12"/>
  <c r="BU103" i="12"/>
  <c r="BZ103" i="12"/>
  <c r="BY103" i="12"/>
  <c r="BT103" i="12"/>
  <c r="BS103" i="12"/>
  <c r="BX103" i="12"/>
  <c r="BW103" i="12"/>
  <c r="BR103" i="12"/>
  <c r="BV103" i="12"/>
  <c r="CG120" i="12"/>
  <c r="CK120" i="12"/>
  <c r="CI120" i="12"/>
  <c r="CH120" i="12"/>
  <c r="CJ120" i="12"/>
  <c r="CD120" i="12"/>
  <c r="CL120" i="12"/>
  <c r="CF120" i="12"/>
  <c r="CE120" i="12"/>
  <c r="BM131" i="12"/>
  <c r="BL131" i="12"/>
  <c r="BK131" i="12"/>
  <c r="BH131" i="12"/>
  <c r="BN131" i="12"/>
  <c r="BF131" i="12"/>
  <c r="BG131" i="12"/>
  <c r="BI131" i="12"/>
  <c r="BJ131" i="12"/>
  <c r="CW135" i="12"/>
  <c r="CU135" i="12"/>
  <c r="CV135" i="12"/>
  <c r="CR135" i="12"/>
  <c r="CX135" i="12"/>
  <c r="CT135" i="12"/>
  <c r="CQ135" i="12"/>
  <c r="CP135" i="12"/>
  <c r="CS135" i="12"/>
  <c r="BG98" i="12"/>
  <c r="BJ98" i="12"/>
  <c r="BH98" i="12"/>
  <c r="BL98" i="12"/>
  <c r="BK98" i="12"/>
  <c r="BN98" i="12"/>
  <c r="BM98" i="12"/>
  <c r="BI98" i="12"/>
  <c r="BF98" i="12"/>
  <c r="CX80" i="12"/>
  <c r="CV80" i="12"/>
  <c r="CR80" i="12"/>
  <c r="CS80" i="12"/>
  <c r="CU80" i="12"/>
  <c r="CQ80" i="12"/>
  <c r="CT80" i="12"/>
  <c r="CW80" i="12"/>
  <c r="CP80" i="12"/>
  <c r="CW74" i="12"/>
  <c r="CU74" i="12"/>
  <c r="CS74" i="12"/>
  <c r="CR74" i="12"/>
  <c r="CX74" i="12"/>
  <c r="CQ74" i="12"/>
  <c r="CT74" i="12"/>
  <c r="CV74" i="12"/>
  <c r="CP74" i="12"/>
  <c r="CG84" i="12"/>
  <c r="CK84" i="12"/>
  <c r="CE84" i="12"/>
  <c r="CH84" i="12"/>
  <c r="CF84" i="12"/>
  <c r="CI84" i="12"/>
  <c r="CJ84" i="12"/>
  <c r="CL84" i="12"/>
  <c r="CD84" i="12"/>
  <c r="CR98" i="12"/>
  <c r="CS98" i="12"/>
  <c r="CQ98" i="12"/>
  <c r="CW98" i="12"/>
  <c r="CU98" i="12"/>
  <c r="CX98" i="12"/>
  <c r="CT98" i="12"/>
  <c r="CV98" i="12"/>
  <c r="CP98" i="12"/>
  <c r="BZ146" i="12"/>
  <c r="BW146" i="12"/>
  <c r="BX146" i="12"/>
  <c r="BY146" i="12"/>
  <c r="BR146" i="12"/>
  <c r="BU146" i="12"/>
  <c r="BV146" i="12"/>
  <c r="BS146" i="12"/>
  <c r="BT146" i="12"/>
  <c r="CJ136" i="12"/>
  <c r="CK136" i="12"/>
  <c r="CH136" i="12"/>
  <c r="CF136" i="12"/>
  <c r="CI136" i="12"/>
  <c r="CD136" i="12"/>
  <c r="CG136" i="12"/>
  <c r="CL136" i="12"/>
  <c r="CE136" i="12"/>
  <c r="BM76" i="12"/>
  <c r="BN76" i="12"/>
  <c r="BL76" i="12"/>
  <c r="BH76" i="12"/>
  <c r="BI76" i="12"/>
  <c r="BG76" i="12"/>
  <c r="BF76" i="12"/>
  <c r="BJ76" i="12"/>
  <c r="BK76" i="12"/>
  <c r="CX111" i="12"/>
  <c r="CU111" i="12"/>
  <c r="CQ111" i="12"/>
  <c r="CR111" i="12"/>
  <c r="CT111" i="12"/>
  <c r="CV111" i="12"/>
  <c r="CW111" i="12"/>
  <c r="CS111" i="12"/>
  <c r="CP111" i="12"/>
  <c r="BJ132" i="12"/>
  <c r="BL132" i="12"/>
  <c r="BM132" i="12"/>
  <c r="BH132" i="12"/>
  <c r="BK132" i="12"/>
  <c r="BF132" i="12"/>
  <c r="BN132" i="12"/>
  <c r="BG132" i="12"/>
  <c r="BI132" i="12"/>
  <c r="BS72" i="12"/>
  <c r="BX72" i="12"/>
  <c r="BW72" i="12"/>
  <c r="BY72" i="12"/>
  <c r="BT72" i="12"/>
  <c r="BU72" i="12"/>
  <c r="BV72" i="12"/>
  <c r="BZ72" i="12"/>
  <c r="BR72" i="12"/>
  <c r="CV104" i="12"/>
  <c r="CX104" i="12"/>
  <c r="CQ104" i="12"/>
  <c r="CU104" i="12"/>
  <c r="CR104" i="12"/>
  <c r="CS104" i="12"/>
  <c r="CW104" i="12"/>
  <c r="CT104" i="12"/>
  <c r="CP104" i="12"/>
  <c r="BM109" i="12"/>
  <c r="BL109" i="12"/>
  <c r="BK109" i="12"/>
  <c r="BJ109" i="12"/>
  <c r="BH109" i="12"/>
  <c r="BG109" i="12"/>
  <c r="BN109" i="12"/>
  <c r="BF109" i="12"/>
  <c r="BI109" i="12"/>
  <c r="BM112" i="12"/>
  <c r="BG112" i="12"/>
  <c r="BH112" i="12"/>
  <c r="BJ112" i="12"/>
  <c r="BN112" i="12"/>
  <c r="BK112" i="12"/>
  <c r="BF112" i="12"/>
  <c r="BL112" i="12"/>
  <c r="BI112" i="12"/>
  <c r="BT97" i="12"/>
  <c r="BS97" i="12"/>
  <c r="BW97" i="12"/>
  <c r="BU97" i="12"/>
  <c r="BV97" i="12"/>
  <c r="BZ97" i="12"/>
  <c r="BX97" i="12"/>
  <c r="BR97" i="12"/>
  <c r="BY97" i="12"/>
  <c r="BW90" i="12"/>
  <c r="BT90" i="12"/>
  <c r="BX90" i="12"/>
  <c r="BZ90" i="12"/>
  <c r="BU90" i="12"/>
  <c r="BS90" i="12"/>
  <c r="BR90" i="12"/>
  <c r="BY90" i="12"/>
  <c r="BV90" i="12"/>
  <c r="CR146" i="12"/>
  <c r="CU146" i="12"/>
  <c r="CW146" i="12"/>
  <c r="CS146" i="12"/>
  <c r="CV146" i="12"/>
  <c r="CT146" i="12"/>
  <c r="CP146" i="12"/>
  <c r="CQ146" i="12"/>
  <c r="CX146" i="12"/>
  <c r="BI121" i="12"/>
  <c r="BJ121" i="12"/>
  <c r="BL121" i="12"/>
  <c r="BG121" i="12"/>
  <c r="BK121" i="12"/>
  <c r="BH121" i="12"/>
  <c r="BF121" i="12"/>
  <c r="BM121" i="12"/>
  <c r="BN121" i="12"/>
  <c r="BZ140" i="12"/>
  <c r="BT140" i="12"/>
  <c r="BX140" i="12"/>
  <c r="BW140" i="12"/>
  <c r="BV140" i="12"/>
  <c r="BR140" i="12"/>
  <c r="BU140" i="12"/>
  <c r="BY140" i="12"/>
  <c r="BS140" i="12"/>
  <c r="BY126" i="12"/>
  <c r="BZ126" i="12"/>
  <c r="BW126" i="12"/>
  <c r="BU126" i="12"/>
  <c r="BS126" i="12"/>
  <c r="BR126" i="12"/>
  <c r="BT126" i="12"/>
  <c r="BX126" i="12"/>
  <c r="BV126" i="12"/>
  <c r="CF146" i="12"/>
  <c r="CE146" i="12"/>
  <c r="CK146" i="12"/>
  <c r="CH146" i="12"/>
  <c r="CD146" i="12"/>
  <c r="CJ146" i="12"/>
  <c r="CI146" i="12"/>
  <c r="CL146" i="12"/>
  <c r="CG146" i="12"/>
  <c r="BG113" i="12"/>
  <c r="BM113" i="12"/>
  <c r="BN113" i="12"/>
  <c r="BH113" i="12"/>
  <c r="BJ113" i="12"/>
  <c r="BK113" i="12"/>
  <c r="BF113" i="12"/>
  <c r="BL113" i="12"/>
  <c r="BI113" i="12"/>
  <c r="BX124" i="12"/>
  <c r="BV124" i="12"/>
  <c r="BS124" i="12"/>
  <c r="BY124" i="12"/>
  <c r="BZ124" i="12"/>
  <c r="BW124" i="12"/>
  <c r="BR124" i="12"/>
  <c r="BT124" i="12"/>
  <c r="BU124" i="12"/>
  <c r="BY127" i="12"/>
  <c r="BW127" i="12"/>
  <c r="BZ127" i="12"/>
  <c r="BX127" i="12"/>
  <c r="BV127" i="12"/>
  <c r="BR127" i="12"/>
  <c r="BT127" i="12"/>
  <c r="BS127" i="12"/>
  <c r="BU127" i="12"/>
  <c r="CL88" i="12"/>
  <c r="CK88" i="12"/>
  <c r="CF88" i="12"/>
  <c r="CI88" i="12"/>
  <c r="CH88" i="12"/>
  <c r="CG88" i="12"/>
  <c r="CJ88" i="12"/>
  <c r="CE88" i="12"/>
  <c r="CD88" i="12"/>
  <c r="BY116" i="12"/>
  <c r="BS116" i="12"/>
  <c r="BW116" i="12"/>
  <c r="BX116" i="12"/>
  <c r="BV116" i="12"/>
  <c r="BT116" i="12"/>
  <c r="BR116" i="12"/>
  <c r="BU116" i="12"/>
  <c r="BZ116" i="12"/>
  <c r="BN141" i="12"/>
  <c r="BH141" i="12"/>
  <c r="BM141" i="12"/>
  <c r="BG141" i="12"/>
  <c r="BJ141" i="12"/>
  <c r="BF141" i="12"/>
  <c r="BL141" i="12"/>
  <c r="BI141" i="12"/>
  <c r="BK141" i="12"/>
  <c r="CR144" i="12"/>
  <c r="CU144" i="12"/>
  <c r="CV144" i="12"/>
  <c r="CS144" i="12"/>
  <c r="CT144" i="12"/>
  <c r="CX144" i="12"/>
  <c r="CP144" i="12"/>
  <c r="CW144" i="12"/>
  <c r="CQ144" i="12"/>
  <c r="CR134" i="12"/>
  <c r="CW134" i="12"/>
  <c r="CS134" i="12"/>
  <c r="CQ134" i="12"/>
  <c r="CU134" i="12"/>
  <c r="CT134" i="12"/>
  <c r="CX134" i="12"/>
  <c r="CP134" i="12"/>
  <c r="CV134" i="12"/>
  <c r="BM83" i="12"/>
  <c r="BI83" i="12"/>
  <c r="BL83" i="12"/>
  <c r="BH83" i="12"/>
  <c r="BG83" i="12"/>
  <c r="BN83" i="12"/>
  <c r="BF83" i="12"/>
  <c r="BJ83" i="12"/>
  <c r="BK83" i="12"/>
  <c r="CV90" i="12"/>
  <c r="CU90" i="12"/>
  <c r="CX90" i="12"/>
  <c r="CR90" i="12"/>
  <c r="CQ90" i="12"/>
  <c r="CS90" i="12"/>
  <c r="CT90" i="12"/>
  <c r="CW90" i="12"/>
  <c r="CP90" i="12"/>
  <c r="BJ114" i="12"/>
  <c r="BH114" i="12"/>
  <c r="BK114" i="12"/>
  <c r="BI114" i="12"/>
  <c r="BG114" i="12"/>
  <c r="BN114" i="12"/>
  <c r="BF114" i="12"/>
  <c r="BL114" i="12"/>
  <c r="BM114" i="12"/>
  <c r="BY138" i="12"/>
  <c r="BW138" i="12"/>
  <c r="BV138" i="12"/>
  <c r="BU138" i="12"/>
  <c r="BS138" i="12"/>
  <c r="BR138" i="12"/>
  <c r="BX138" i="12"/>
  <c r="BZ138" i="12"/>
  <c r="BT138" i="12"/>
  <c r="CT102" i="12"/>
  <c r="CR102" i="12"/>
  <c r="CW102" i="12"/>
  <c r="CU102" i="12"/>
  <c r="CV102" i="12"/>
  <c r="CQ102" i="12"/>
  <c r="CS102" i="12"/>
  <c r="CX102" i="12"/>
  <c r="BY119" i="12"/>
  <c r="BS119" i="12"/>
  <c r="BW119" i="12"/>
  <c r="BZ119" i="12"/>
  <c r="BX119" i="12"/>
  <c r="BI71" i="12"/>
  <c r="BJ71" i="12"/>
  <c r="BG71" i="12"/>
  <c r="BN71" i="12"/>
  <c r="BH71" i="12"/>
  <c r="BK71" i="12"/>
  <c r="BL71" i="12"/>
  <c r="BM71" i="12"/>
  <c r="BT76" i="12"/>
  <c r="BZ76" i="12"/>
  <c r="BS76" i="12"/>
  <c r="BY76" i="12"/>
  <c r="BX76" i="12"/>
  <c r="BU76" i="12"/>
  <c r="BW76" i="12"/>
  <c r="BV76" i="12"/>
  <c r="BR76" i="12"/>
  <c r="BY125" i="12"/>
  <c r="BT125" i="12"/>
  <c r="BS125" i="12"/>
  <c r="BW125" i="12"/>
  <c r="BU125" i="12"/>
  <c r="BZ142" i="12"/>
  <c r="BU142" i="12"/>
  <c r="BR142" i="12"/>
  <c r="BS142" i="12"/>
  <c r="BW142" i="12"/>
  <c r="BI92" i="12"/>
  <c r="BL92" i="12"/>
  <c r="BM92" i="12"/>
  <c r="BJ92" i="12"/>
  <c r="BN92" i="12"/>
  <c r="BK92" i="12"/>
  <c r="BW105" i="12"/>
  <c r="BZ105" i="12"/>
  <c r="BS105" i="12"/>
  <c r="BU105" i="12"/>
  <c r="BT105" i="12"/>
  <c r="BY105" i="12"/>
  <c r="CF78" i="12"/>
  <c r="CL78" i="12"/>
  <c r="CI78" i="12"/>
  <c r="CG78" i="12"/>
  <c r="CJ78" i="12"/>
  <c r="CE78" i="12"/>
  <c r="CH78" i="12"/>
  <c r="CK78" i="12"/>
  <c r="CG141" i="12"/>
  <c r="CJ141" i="12"/>
  <c r="CK141" i="12"/>
  <c r="CE141" i="12"/>
  <c r="BL147" i="12"/>
  <c r="CH139" i="12"/>
  <c r="CK144" i="12"/>
  <c r="CF144" i="12"/>
  <c r="CV73" i="12"/>
  <c r="CR73" i="12"/>
  <c r="CW73" i="12"/>
  <c r="CQ73" i="12"/>
  <c r="CS73" i="12"/>
  <c r="CU73" i="12"/>
  <c r="CX73" i="12"/>
  <c r="CT73" i="12"/>
  <c r="CI109" i="12"/>
  <c r="CH109" i="12"/>
  <c r="CE109" i="12"/>
  <c r="CJ109" i="12"/>
  <c r="CL109" i="12"/>
  <c r="CF109" i="12"/>
  <c r="CH74" i="12"/>
  <c r="CK74" i="12"/>
  <c r="CE74" i="12"/>
  <c r="CF74" i="12"/>
  <c r="CG74" i="12"/>
  <c r="CL74" i="12"/>
  <c r="CJ74" i="12"/>
  <c r="CI74" i="12"/>
  <c r="BI126" i="12"/>
  <c r="BK126" i="12"/>
  <c r="BM126" i="12"/>
  <c r="BL126" i="12"/>
  <c r="CU130" i="12"/>
  <c r="CT130" i="12"/>
  <c r="CW130" i="12"/>
  <c r="CX130" i="12"/>
  <c r="CS130" i="12"/>
  <c r="CR130" i="12"/>
  <c r="CQ130" i="12"/>
  <c r="BZ148" i="12"/>
  <c r="BS148" i="12"/>
  <c r="BK93" i="12"/>
  <c r="BH93" i="12"/>
  <c r="BM93" i="12"/>
  <c r="BG93" i="12"/>
  <c r="BN93" i="12"/>
  <c r="BJ93" i="12"/>
  <c r="CK71" i="12"/>
  <c r="CE71" i="12"/>
  <c r="CL71" i="12"/>
  <c r="CI71" i="12"/>
  <c r="CF71" i="12"/>
  <c r="CG71" i="12"/>
  <c r="BK138" i="12"/>
  <c r="BJ138" i="12"/>
  <c r="BN138" i="12"/>
  <c r="BM138" i="12"/>
  <c r="CX141" i="12"/>
  <c r="CT141" i="12"/>
  <c r="CW141" i="12"/>
  <c r="CU141" i="12"/>
  <c r="CQ141" i="12"/>
  <c r="CR141" i="12"/>
  <c r="CS148" i="12"/>
  <c r="CW148" i="12"/>
  <c r="CV148" i="12"/>
  <c r="CT148" i="12"/>
  <c r="CR148" i="12"/>
  <c r="CT97" i="12"/>
  <c r="CU97" i="12"/>
  <c r="CR97" i="12"/>
  <c r="CQ97" i="12"/>
  <c r="CW97" i="12"/>
  <c r="CX97" i="12"/>
  <c r="CV97" i="12"/>
  <c r="CS97" i="12"/>
  <c r="BL133" i="12"/>
  <c r="BI133" i="12"/>
  <c r="BF133" i="12"/>
  <c r="BK133" i="12"/>
  <c r="BN133" i="12"/>
  <c r="CV124" i="12"/>
  <c r="CW124" i="12"/>
  <c r="CU124" i="12"/>
  <c r="CT124" i="12"/>
  <c r="CX124" i="12"/>
  <c r="CR124" i="12"/>
  <c r="CS107" i="12"/>
  <c r="CW107" i="12"/>
  <c r="CX107" i="12"/>
  <c r="CT107" i="12"/>
  <c r="CU107" i="12"/>
  <c r="CQ107" i="12"/>
  <c r="CV107" i="12"/>
  <c r="CR107" i="12"/>
  <c r="CS137" i="12"/>
  <c r="CU137" i="12"/>
  <c r="CT137" i="12"/>
  <c r="CX137" i="12"/>
  <c r="CR137" i="12"/>
  <c r="CV137" i="12"/>
  <c r="BT134" i="12"/>
  <c r="BS134" i="12"/>
  <c r="BV134" i="12"/>
  <c r="BW134" i="12"/>
  <c r="CR116" i="12"/>
  <c r="CU116" i="12"/>
  <c r="CQ116" i="12"/>
  <c r="CW116" i="12"/>
  <c r="CV116" i="12"/>
  <c r="CX116" i="12"/>
  <c r="CU122" i="12"/>
  <c r="CQ122" i="12"/>
  <c r="CW122" i="12"/>
  <c r="CS122" i="12"/>
  <c r="CR122" i="12"/>
  <c r="CV122" i="12"/>
  <c r="CX122" i="12"/>
  <c r="CP122" i="12"/>
  <c r="CT122" i="12"/>
  <c r="CE143" i="12"/>
  <c r="CE139" i="12"/>
  <c r="BT139" i="12"/>
  <c r="BZ137" i="12"/>
  <c r="CL137" i="12"/>
  <c r="BZ134" i="12"/>
  <c r="BH133" i="12"/>
  <c r="BH126" i="12"/>
  <c r="BH125" i="12"/>
  <c r="CE123" i="12"/>
  <c r="CH111" i="12"/>
  <c r="CT116" i="12"/>
  <c r="BV114" i="12"/>
  <c r="BX114" i="12"/>
  <c r="BY114" i="12"/>
  <c r="BZ114" i="12"/>
  <c r="BU114" i="12"/>
  <c r="BH97" i="12"/>
  <c r="BG97" i="12"/>
  <c r="BL97" i="12"/>
  <c r="BI97" i="12"/>
  <c r="BJ97" i="12"/>
  <c r="BN97" i="12"/>
  <c r="BM97" i="12"/>
  <c r="CK102" i="12"/>
  <c r="CL102" i="12"/>
  <c r="CE102" i="12"/>
  <c r="CI102" i="12"/>
  <c r="CJ102" i="12"/>
  <c r="CF102" i="12"/>
  <c r="CH102" i="12"/>
  <c r="CK133" i="12"/>
  <c r="CJ133" i="12"/>
  <c r="CH133" i="12"/>
  <c r="CF133" i="12"/>
  <c r="BI72" i="12"/>
  <c r="BG72" i="12"/>
  <c r="BH72" i="12"/>
  <c r="BJ72" i="12"/>
  <c r="BN72" i="12"/>
  <c r="BL72" i="12"/>
  <c r="BK72" i="12"/>
  <c r="BM72" i="12"/>
  <c r="BL145" i="12"/>
  <c r="BN145" i="12"/>
  <c r="BG136" i="12"/>
  <c r="BN136" i="12"/>
  <c r="BL136" i="12"/>
  <c r="BJ136" i="12"/>
  <c r="CQ92" i="12"/>
  <c r="CR92" i="12"/>
  <c r="CV92" i="12"/>
  <c r="CW92" i="12"/>
  <c r="CU92" i="12"/>
  <c r="CX92" i="12"/>
  <c r="CR71" i="12"/>
  <c r="CS71" i="12"/>
  <c r="CW71" i="12"/>
  <c r="CQ71" i="12"/>
  <c r="CV71" i="12"/>
  <c r="CU71" i="12"/>
  <c r="CX71" i="12"/>
  <c r="CT71" i="12"/>
  <c r="CX87" i="12"/>
  <c r="CS87" i="12"/>
  <c r="CQ87" i="12"/>
  <c r="CW87" i="12"/>
  <c r="CV87" i="12"/>
  <c r="CR87" i="12"/>
  <c r="CT87" i="12"/>
  <c r="CU87" i="12"/>
  <c r="CT105" i="12"/>
  <c r="CS105" i="12"/>
  <c r="CU105" i="12"/>
  <c r="CX105" i="12"/>
  <c r="CR105" i="12"/>
  <c r="CV105" i="12"/>
  <c r="CW82" i="12"/>
  <c r="CT82" i="12"/>
  <c r="CQ82" i="12"/>
  <c r="CS82" i="12"/>
  <c r="CX82" i="12"/>
  <c r="CV82" i="12"/>
  <c r="CR82" i="12"/>
  <c r="CU82" i="12"/>
  <c r="BZ106" i="12"/>
  <c r="BX106" i="12"/>
  <c r="BS106" i="12"/>
  <c r="BV106" i="12"/>
  <c r="BW106" i="12"/>
  <c r="BU106" i="12"/>
  <c r="BN80" i="12"/>
  <c r="BL80" i="12"/>
  <c r="BI80" i="12"/>
  <c r="BM80" i="12"/>
  <c r="BJ80" i="12"/>
  <c r="BG80" i="12"/>
  <c r="BK80" i="12"/>
  <c r="BH80" i="12"/>
  <c r="CS94" i="12"/>
  <c r="CQ94" i="12"/>
  <c r="CR94" i="12"/>
  <c r="CV94" i="12"/>
  <c r="CT94" i="12"/>
  <c r="CX94" i="12"/>
  <c r="CW94" i="12"/>
  <c r="CU94" i="12"/>
  <c r="CS143" i="12"/>
  <c r="CV143" i="12"/>
  <c r="CQ143" i="12"/>
  <c r="CR143" i="12"/>
  <c r="CX143" i="12"/>
  <c r="BM139" i="12"/>
  <c r="BJ139" i="12"/>
  <c r="BN139" i="12"/>
  <c r="BL139" i="12"/>
  <c r="CR99" i="12"/>
  <c r="CS99" i="12"/>
  <c r="CX99" i="12"/>
  <c r="CU99" i="12"/>
  <c r="CQ99" i="12"/>
  <c r="CT99" i="12"/>
  <c r="CV99" i="12"/>
  <c r="CW99" i="12"/>
  <c r="CF86" i="12"/>
  <c r="CL86" i="12"/>
  <c r="CK86" i="12"/>
  <c r="CI86" i="12"/>
  <c r="CE86" i="12"/>
  <c r="CH86" i="12"/>
  <c r="CJ86" i="12"/>
  <c r="CG86" i="12"/>
  <c r="CR114" i="12"/>
  <c r="CS114" i="12"/>
  <c r="CU114" i="12"/>
  <c r="CX114" i="12"/>
  <c r="CV114" i="12"/>
  <c r="CQ114" i="12"/>
  <c r="CW114" i="12"/>
  <c r="CT114" i="12"/>
  <c r="CQ140" i="12"/>
  <c r="CU140" i="12"/>
  <c r="CS140" i="12"/>
  <c r="CR140" i="12"/>
  <c r="CV140" i="12"/>
  <c r="CW140" i="12"/>
  <c r="CQ129" i="12"/>
  <c r="CW129" i="12"/>
  <c r="CR129" i="12"/>
  <c r="CV129" i="12"/>
  <c r="CT129" i="12"/>
  <c r="CX129" i="12"/>
  <c r="CV110" i="12"/>
  <c r="CS110" i="12"/>
  <c r="CQ110" i="12"/>
  <c r="CT110" i="12"/>
  <c r="CU110" i="12"/>
  <c r="CR110" i="12"/>
  <c r="CW110" i="12"/>
  <c r="CX110" i="12"/>
  <c r="CL90" i="12"/>
  <c r="CJ90" i="12"/>
  <c r="CF90" i="12"/>
  <c r="CK90" i="12"/>
  <c r="CI90" i="12"/>
  <c r="CG90" i="12"/>
  <c r="CE90" i="12"/>
  <c r="CH90" i="12"/>
  <c r="BY123" i="12"/>
  <c r="BV123" i="12"/>
  <c r="BZ123" i="12"/>
  <c r="BT123" i="12"/>
  <c r="BW123" i="12"/>
  <c r="BZ100" i="12"/>
  <c r="BT100" i="12"/>
  <c r="BX100" i="12"/>
  <c r="BU100" i="12"/>
  <c r="BV100" i="12"/>
  <c r="BW100" i="12"/>
  <c r="BL85" i="12"/>
  <c r="BG85" i="12"/>
  <c r="BN85" i="12"/>
  <c r="BH85" i="12"/>
  <c r="BM85" i="12"/>
  <c r="BJ85" i="12"/>
  <c r="BK85" i="12"/>
  <c r="BF85" i="12"/>
  <c r="BI85" i="12"/>
  <c r="CK130" i="12"/>
  <c r="CE130" i="12"/>
  <c r="CL130" i="12"/>
  <c r="CI130" i="12"/>
  <c r="BZ122" i="12"/>
  <c r="BY122" i="12"/>
  <c r="BW122" i="12"/>
  <c r="BR122" i="12"/>
  <c r="BV122" i="12"/>
  <c r="BU122" i="12"/>
  <c r="CV145" i="12"/>
  <c r="CX145" i="12"/>
  <c r="CR145" i="12"/>
  <c r="CU145" i="12"/>
  <c r="CW145" i="12"/>
  <c r="CG121" i="12"/>
  <c r="CI121" i="12"/>
  <c r="CF121" i="12"/>
  <c r="CK121" i="12"/>
  <c r="CJ121" i="12"/>
  <c r="CV106" i="12"/>
  <c r="CU106" i="12"/>
  <c r="CX106" i="12"/>
  <c r="CR106" i="12"/>
  <c r="CT106" i="12"/>
  <c r="CW106" i="12"/>
  <c r="CS106" i="12"/>
  <c r="CQ106" i="12"/>
  <c r="CP106" i="12"/>
  <c r="CH80" i="12"/>
  <c r="CK80" i="12"/>
  <c r="CF80" i="12"/>
  <c r="CJ80" i="12"/>
  <c r="CL80" i="12"/>
  <c r="CE80" i="12"/>
  <c r="CG80" i="12"/>
  <c r="CJ95" i="12"/>
  <c r="CI95" i="12"/>
  <c r="CE95" i="12"/>
  <c r="CF95" i="12"/>
  <c r="CG95" i="12"/>
  <c r="CL95" i="12"/>
  <c r="CE106" i="12"/>
  <c r="CK106" i="12"/>
  <c r="CF106" i="12"/>
  <c r="CJ106" i="12"/>
  <c r="CL106" i="12"/>
  <c r="CH106" i="12"/>
  <c r="BU78" i="12"/>
  <c r="BS78" i="12"/>
  <c r="BV78" i="12"/>
  <c r="BY78" i="12"/>
  <c r="BX78" i="12"/>
  <c r="BZ78" i="12"/>
  <c r="BW78" i="12"/>
  <c r="BT78" i="12"/>
  <c r="BW71" i="12"/>
  <c r="BZ71" i="12"/>
  <c r="BS71" i="12"/>
  <c r="BU71" i="12"/>
  <c r="BV71" i="12"/>
  <c r="BY71" i="12"/>
  <c r="BX71" i="12"/>
  <c r="BT71" i="12"/>
  <c r="CI79" i="12"/>
  <c r="CL79" i="12"/>
  <c r="CJ79" i="12"/>
  <c r="CG79" i="12"/>
  <c r="CE79" i="12"/>
  <c r="CH79" i="12"/>
  <c r="CD79" i="12"/>
  <c r="BX110" i="12"/>
  <c r="BU110" i="12"/>
  <c r="BW110" i="12"/>
  <c r="BV110" i="12"/>
  <c r="BZ110" i="12"/>
  <c r="BS110" i="12"/>
  <c r="CH134" i="12"/>
  <c r="CK134" i="12"/>
  <c r="CG134" i="12"/>
  <c r="CF134" i="12"/>
  <c r="BV144" i="12"/>
  <c r="BX144" i="12"/>
  <c r="BR144" i="12"/>
  <c r="BI117" i="12"/>
  <c r="BM117" i="12"/>
  <c r="BG117" i="12"/>
  <c r="BN117" i="12"/>
  <c r="BH117" i="12"/>
  <c r="BT96" i="12"/>
  <c r="BY96" i="12"/>
  <c r="BW96" i="12"/>
  <c r="BU96" i="12"/>
  <c r="BZ96" i="12"/>
  <c r="BS96" i="12"/>
  <c r="BW79" i="12"/>
  <c r="BU79" i="12"/>
  <c r="BY79" i="12"/>
  <c r="BV79" i="12"/>
  <c r="BS79" i="12"/>
  <c r="BX79" i="12"/>
  <c r="BZ79" i="12"/>
  <c r="BT79" i="12"/>
  <c r="BR79" i="12"/>
  <c r="BI142" i="12"/>
  <c r="BJ142" i="12"/>
  <c r="BN142" i="12"/>
  <c r="BK142" i="12"/>
  <c r="BV88" i="12"/>
  <c r="BY88" i="12"/>
  <c r="BS88" i="12"/>
  <c r="BW88" i="12"/>
  <c r="BT88" i="12"/>
  <c r="BU88" i="12"/>
  <c r="BK119" i="12"/>
  <c r="BN119" i="12"/>
  <c r="BI119" i="12"/>
  <c r="BF119" i="12"/>
  <c r="BL119" i="12"/>
  <c r="BM119" i="12"/>
  <c r="CX89" i="12"/>
  <c r="CR89" i="12"/>
  <c r="CQ89" i="12"/>
  <c r="CW89" i="12"/>
  <c r="CV89" i="12"/>
  <c r="CT89" i="12"/>
  <c r="CS89" i="12"/>
  <c r="CU89" i="12"/>
  <c r="CR115" i="12"/>
  <c r="CQ115" i="12"/>
  <c r="CS115" i="12"/>
  <c r="CW115" i="12"/>
  <c r="CV115" i="12"/>
  <c r="CX115" i="12"/>
  <c r="CF148" i="12"/>
  <c r="BW148" i="12"/>
  <c r="BY148" i="12"/>
  <c r="CE147" i="12"/>
  <c r="BU147" i="12"/>
  <c r="BI146" i="12"/>
  <c r="BI145" i="12"/>
  <c r="BH145" i="12"/>
  <c r="BS144" i="12"/>
  <c r="BZ144" i="12"/>
  <c r="CE144" i="12"/>
  <c r="BS143" i="12"/>
  <c r="BL142" i="12"/>
  <c r="BT142" i="12"/>
  <c r="CL141" i="12"/>
  <c r="BK139" i="12"/>
  <c r="BG138" i="12"/>
  <c r="BI136" i="12"/>
  <c r="CJ134" i="12"/>
  <c r="BU134" i="12"/>
  <c r="BJ133" i="12"/>
  <c r="CI133" i="12"/>
  <c r="CH130" i="12"/>
  <c r="BJ126" i="12"/>
  <c r="BS122" i="12"/>
  <c r="CH121" i="12"/>
  <c r="BU119" i="12"/>
  <c r="BG119" i="12"/>
  <c r="BL117" i="12"/>
  <c r="CT145" i="12"/>
  <c r="BW114" i="12"/>
  <c r="CT143" i="12"/>
  <c r="CS141" i="12"/>
  <c r="BY110" i="12"/>
  <c r="CG109" i="12"/>
  <c r="CW137" i="12"/>
  <c r="CS129" i="12"/>
  <c r="CQ124" i="12"/>
  <c r="BL93" i="12"/>
  <c r="BG92" i="12"/>
  <c r="CK79" i="12"/>
  <c r="CQ105" i="12"/>
  <c r="CJ71" i="12"/>
  <c r="BM147" i="12"/>
  <c r="BJ147" i="12"/>
  <c r="CU76" i="12"/>
  <c r="CW76" i="12"/>
  <c r="CX76" i="12"/>
  <c r="CT76" i="12"/>
  <c r="CS76" i="12"/>
  <c r="CV76" i="12"/>
  <c r="CR76" i="12"/>
  <c r="CQ76" i="12"/>
  <c r="CJ92" i="12"/>
  <c r="CF92" i="12"/>
  <c r="CE92" i="12"/>
  <c r="CK92" i="12"/>
  <c r="CI92" i="12"/>
  <c r="CH92" i="12"/>
  <c r="CL92" i="12"/>
  <c r="CG92" i="12"/>
  <c r="BH82" i="12"/>
  <c r="BL82" i="12"/>
  <c r="BG82" i="12"/>
  <c r="BI82" i="12"/>
  <c r="BK82" i="12"/>
  <c r="BN82" i="12"/>
  <c r="BJ82" i="12"/>
  <c r="BM82" i="12"/>
  <c r="BX77" i="12"/>
  <c r="BZ77" i="12"/>
  <c r="BV77" i="12"/>
  <c r="BU77" i="12"/>
  <c r="BY77" i="12"/>
  <c r="BT77" i="12"/>
  <c r="BW77" i="12"/>
  <c r="BS77" i="12"/>
  <c r="BY92" i="12"/>
  <c r="BW92" i="12"/>
  <c r="BU92" i="12"/>
  <c r="BX92" i="12"/>
  <c r="BV92" i="12"/>
  <c r="BZ92" i="12"/>
  <c r="BT92" i="12"/>
  <c r="BS92" i="12"/>
  <c r="CJ107" i="12"/>
  <c r="CL107" i="12"/>
  <c r="CH107" i="12"/>
  <c r="CF107" i="12"/>
  <c r="CE107" i="12"/>
  <c r="CK107" i="12"/>
  <c r="CV125" i="12"/>
  <c r="CQ125" i="12"/>
  <c r="CU125" i="12"/>
  <c r="CT125" i="12"/>
  <c r="CX125" i="12"/>
  <c r="CR125" i="12"/>
  <c r="BJ100" i="12"/>
  <c r="BK100" i="12"/>
  <c r="BL100" i="12"/>
  <c r="BM100" i="12"/>
  <c r="BN100" i="12"/>
  <c r="BG100" i="12"/>
  <c r="CG122" i="12"/>
  <c r="CH122" i="12"/>
  <c r="CF122" i="12"/>
  <c r="CE122" i="12"/>
  <c r="CK122" i="12"/>
  <c r="BY137" i="12"/>
  <c r="BX137" i="12"/>
  <c r="BU137" i="12"/>
  <c r="BS137" i="12"/>
  <c r="BN143" i="12"/>
  <c r="BK143" i="12"/>
  <c r="BF143" i="12"/>
  <c r="BL134" i="12"/>
  <c r="BM134" i="12"/>
  <c r="BF134" i="12"/>
  <c r="BH134" i="12"/>
  <c r="BN134" i="12"/>
  <c r="BZ141" i="12"/>
  <c r="BV141" i="12"/>
  <c r="BU141" i="12"/>
  <c r="BY141" i="12"/>
  <c r="CL139" i="12"/>
  <c r="CK139" i="12"/>
  <c r="CJ139" i="12"/>
  <c r="CG139" i="12"/>
  <c r="CK72" i="12"/>
  <c r="CF72" i="12"/>
  <c r="CI72" i="12"/>
  <c r="CE72" i="12"/>
  <c r="CH72" i="12"/>
  <c r="CG72" i="12"/>
  <c r="CL72" i="12"/>
  <c r="CJ72" i="12"/>
  <c r="CD72" i="12"/>
  <c r="BU139" i="12"/>
  <c r="BV139" i="12"/>
  <c r="BX139" i="12"/>
  <c r="BY139" i="12"/>
  <c r="BN86" i="12"/>
  <c r="BJ86" i="12"/>
  <c r="BK86" i="12"/>
  <c r="BI86" i="12"/>
  <c r="BG86" i="12"/>
  <c r="BM86" i="12"/>
  <c r="BL86" i="12"/>
  <c r="BF86" i="12"/>
  <c r="BH86" i="12"/>
  <c r="BH107" i="12"/>
  <c r="BL107" i="12"/>
  <c r="BM107" i="12"/>
  <c r="BN107" i="12"/>
  <c r="BI107" i="12"/>
  <c r="BF107" i="12"/>
  <c r="BG107" i="12"/>
  <c r="CH85" i="12"/>
  <c r="CF85" i="12"/>
  <c r="CE85" i="12"/>
  <c r="CL85" i="12"/>
  <c r="CG85" i="12"/>
  <c r="CJ85" i="12"/>
  <c r="CI85" i="12"/>
  <c r="CD85" i="12"/>
  <c r="CK85" i="12"/>
  <c r="BG147" i="12"/>
  <c r="BG143" i="12"/>
  <c r="BL143" i="12"/>
  <c r="BX142" i="12"/>
  <c r="CF141" i="12"/>
  <c r="BW141" i="12"/>
  <c r="BZ139" i="12"/>
  <c r="BV137" i="12"/>
  <c r="BJ134" i="12"/>
  <c r="BV125" i="12"/>
  <c r="CJ122" i="12"/>
  <c r="BV119" i="12"/>
  <c r="CG107" i="12"/>
  <c r="BV105" i="12"/>
  <c r="CS125" i="12"/>
  <c r="CF115" i="12"/>
  <c r="CH115" i="12"/>
  <c r="CJ115" i="12"/>
  <c r="CE115" i="12"/>
  <c r="CK115" i="12"/>
  <c r="CX78" i="12"/>
  <c r="CS78" i="12"/>
  <c r="CR78" i="12"/>
  <c r="CQ78" i="12"/>
  <c r="CT78" i="12"/>
  <c r="CV78" i="12"/>
  <c r="CW78" i="12"/>
  <c r="CU78" i="12"/>
  <c r="BV83" i="12"/>
  <c r="BS83" i="12"/>
  <c r="BZ83" i="12"/>
  <c r="BX83" i="12"/>
  <c r="BT83" i="12"/>
  <c r="BW83" i="12"/>
  <c r="CQ132" i="12"/>
  <c r="CV132" i="12"/>
  <c r="CT132" i="12"/>
  <c r="CX132" i="12"/>
  <c r="CR132" i="12"/>
  <c r="CW132" i="12"/>
  <c r="CG91" i="12"/>
  <c r="CK91" i="12"/>
  <c r="CI91" i="12"/>
  <c r="CH91" i="12"/>
  <c r="CJ91" i="12"/>
  <c r="CE91" i="12"/>
  <c r="CL91" i="12"/>
  <c r="CF91" i="12"/>
  <c r="CF105" i="12"/>
  <c r="CL105" i="12"/>
  <c r="CJ105" i="12"/>
  <c r="CE105" i="12"/>
  <c r="CH105" i="12"/>
  <c r="CK105" i="12"/>
  <c r="CT109" i="12"/>
  <c r="CX109" i="12"/>
  <c r="CS109" i="12"/>
  <c r="CQ109" i="12"/>
  <c r="CW109" i="12"/>
  <c r="CV109" i="12"/>
  <c r="CR109" i="12"/>
  <c r="CU109" i="12"/>
  <c r="CV91" i="12"/>
  <c r="CX91" i="12"/>
  <c r="CU91" i="12"/>
  <c r="CR91" i="12"/>
  <c r="CQ91" i="12"/>
  <c r="CT91" i="12"/>
  <c r="CW91" i="12"/>
  <c r="CS91" i="12"/>
  <c r="CU108" i="12"/>
  <c r="CW108" i="12"/>
  <c r="CR108" i="12"/>
  <c r="CQ108" i="12"/>
  <c r="CV108" i="12"/>
  <c r="CT108" i="12"/>
  <c r="CS108" i="12"/>
  <c r="CX108" i="12"/>
  <c r="CE137" i="12"/>
  <c r="CI137" i="12"/>
  <c r="CF137" i="12"/>
  <c r="CH137" i="12"/>
  <c r="BT82" i="12"/>
  <c r="BX82" i="12"/>
  <c r="BW82" i="12"/>
  <c r="BU82" i="12"/>
  <c r="BV82" i="12"/>
  <c r="BY82" i="12"/>
  <c r="BZ82" i="12"/>
  <c r="BS82" i="12"/>
  <c r="BG96" i="12"/>
  <c r="BM96" i="12"/>
  <c r="BL96" i="12"/>
  <c r="BN96" i="12"/>
  <c r="BJ96" i="12"/>
  <c r="BH96" i="12"/>
  <c r="BL105" i="12"/>
  <c r="BM105" i="12"/>
  <c r="BK105" i="12"/>
  <c r="BI105" i="12"/>
  <c r="BN105" i="12"/>
  <c r="BG105" i="12"/>
  <c r="BI74" i="12"/>
  <c r="BJ74" i="12"/>
  <c r="BL74" i="12"/>
  <c r="BG74" i="12"/>
  <c r="BN74" i="12"/>
  <c r="BH74" i="12"/>
  <c r="BM74" i="12"/>
  <c r="BK74" i="12"/>
  <c r="BX131" i="12"/>
  <c r="BW131" i="12"/>
  <c r="BT131" i="12"/>
  <c r="BZ131" i="12"/>
  <c r="BV73" i="12"/>
  <c r="BZ73" i="12"/>
  <c r="BY73" i="12"/>
  <c r="BS73" i="12"/>
  <c r="BU73" i="12"/>
  <c r="BX73" i="12"/>
  <c r="BT73" i="12"/>
  <c r="BW73" i="12"/>
  <c r="BY107" i="12"/>
  <c r="BV107" i="12"/>
  <c r="BZ107" i="12"/>
  <c r="BT107" i="12"/>
  <c r="BU107" i="12"/>
  <c r="BS107" i="12"/>
  <c r="CR81" i="12"/>
  <c r="CV81" i="12"/>
  <c r="CT81" i="12"/>
  <c r="CU81" i="12"/>
  <c r="CS81" i="12"/>
  <c r="CX81" i="12"/>
  <c r="CL123" i="12"/>
  <c r="CI123" i="12"/>
  <c r="CK123" i="12"/>
  <c r="CG123" i="12"/>
  <c r="CJ123" i="12"/>
  <c r="BY147" i="12"/>
  <c r="BZ147" i="12"/>
  <c r="BW102" i="12"/>
  <c r="BT102" i="12"/>
  <c r="BX102" i="12"/>
  <c r="BV102" i="12"/>
  <c r="BS102" i="12"/>
  <c r="BY102" i="12"/>
  <c r="CG129" i="12"/>
  <c r="CK129" i="12"/>
  <c r="CJ129" i="12"/>
  <c r="CE129" i="12"/>
  <c r="CJ82" i="12"/>
  <c r="CL82" i="12"/>
  <c r="CH82" i="12"/>
  <c r="CI82" i="12"/>
  <c r="CE82" i="12"/>
  <c r="CF82" i="12"/>
  <c r="BM102" i="12"/>
  <c r="BI102" i="12"/>
  <c r="BN102" i="12"/>
  <c r="BG102" i="12"/>
  <c r="BL102" i="12"/>
  <c r="BH102" i="12"/>
  <c r="BK102" i="12"/>
  <c r="CE125" i="12"/>
  <c r="CI125" i="12"/>
  <c r="CH125" i="12"/>
  <c r="CF125" i="12"/>
  <c r="CL125" i="12"/>
  <c r="BT93" i="12"/>
  <c r="BV93" i="12"/>
  <c r="BX93" i="12"/>
  <c r="BW93" i="12"/>
  <c r="BU93" i="12"/>
  <c r="BS93" i="12"/>
  <c r="BY93" i="12"/>
  <c r="BZ93" i="12"/>
  <c r="BY104" i="12"/>
  <c r="BX104" i="12"/>
  <c r="BS104" i="12"/>
  <c r="BW104" i="12"/>
  <c r="BT104" i="12"/>
  <c r="BZ104" i="12"/>
  <c r="BJ103" i="12"/>
  <c r="BH103" i="12"/>
  <c r="BG103" i="12"/>
  <c r="BI103" i="12"/>
  <c r="BN103" i="12"/>
  <c r="BL103" i="12"/>
  <c r="BK103" i="12"/>
  <c r="CV93" i="12"/>
  <c r="CT93" i="12"/>
  <c r="CQ93" i="12"/>
  <c r="CR93" i="12"/>
  <c r="CU93" i="12"/>
  <c r="CW93" i="12"/>
  <c r="CS93" i="12"/>
  <c r="CX93" i="12"/>
  <c r="CG108" i="12"/>
  <c r="CI108" i="12"/>
  <c r="CF108" i="12"/>
  <c r="CH108" i="12"/>
  <c r="CL108" i="12"/>
  <c r="CE108" i="12"/>
  <c r="BX118" i="12"/>
  <c r="BY118" i="12"/>
  <c r="BS118" i="12"/>
  <c r="BU118" i="12"/>
  <c r="BT118" i="12"/>
  <c r="BT81" i="12"/>
  <c r="BW81" i="12"/>
  <c r="BS81" i="12"/>
  <c r="BX81" i="12"/>
  <c r="BY81" i="12"/>
  <c r="BZ81" i="12"/>
  <c r="CI114" i="12"/>
  <c r="CK114" i="12"/>
  <c r="CG114" i="12"/>
  <c r="CF114" i="12"/>
  <c r="CH114" i="12"/>
  <c r="BJ129" i="12"/>
  <c r="BM129" i="12"/>
  <c r="BK129" i="12"/>
  <c r="BH129" i="12"/>
  <c r="BJ89" i="12"/>
  <c r="BI89" i="12"/>
  <c r="BG89" i="12"/>
  <c r="BN89" i="12"/>
  <c r="BH89" i="12"/>
  <c r="BK89" i="12"/>
  <c r="BM89" i="12"/>
  <c r="BL89" i="12"/>
  <c r="CT77" i="12"/>
  <c r="CU77" i="12"/>
  <c r="CQ77" i="12"/>
  <c r="CR77" i="12"/>
  <c r="CW77" i="12"/>
  <c r="CV77" i="12"/>
  <c r="CX77" i="12"/>
  <c r="CS77" i="12"/>
  <c r="CJ111" i="12"/>
  <c r="CL111" i="12"/>
  <c r="CG111" i="12"/>
  <c r="CE111" i="12"/>
  <c r="CF111" i="12"/>
  <c r="BJ90" i="12"/>
  <c r="BI90" i="12"/>
  <c r="BK90" i="12"/>
  <c r="BH90" i="12"/>
  <c r="BN90" i="12"/>
  <c r="BL90" i="12"/>
  <c r="BG90" i="12"/>
  <c r="BM90" i="12"/>
  <c r="CE140" i="12"/>
  <c r="CJ140" i="12"/>
  <c r="CL140" i="12"/>
  <c r="CH140" i="12"/>
  <c r="BG125" i="12"/>
  <c r="BM125" i="12"/>
  <c r="BI125" i="12"/>
  <c r="BN125" i="12"/>
  <c r="BL125" i="12"/>
  <c r="CH143" i="12"/>
  <c r="CI143" i="12"/>
  <c r="CL143" i="12"/>
  <c r="CG143" i="12"/>
  <c r="CR95" i="12"/>
  <c r="CW95" i="12"/>
  <c r="CX95" i="12"/>
  <c r="CV95" i="12"/>
  <c r="CT95" i="12"/>
  <c r="CU95" i="12"/>
  <c r="CQ95" i="12"/>
  <c r="CS95" i="12"/>
  <c r="BY135" i="12"/>
  <c r="BU135" i="12"/>
  <c r="BV135" i="12"/>
  <c r="BS135" i="12"/>
  <c r="CX120" i="12"/>
  <c r="CT120" i="12"/>
  <c r="CU120" i="12"/>
  <c r="CV120" i="12"/>
  <c r="CR120" i="12"/>
  <c r="CW120" i="12"/>
  <c r="CS120" i="12"/>
  <c r="CQ120" i="12"/>
  <c r="BW128" i="12"/>
  <c r="BX128" i="12"/>
  <c r="BR128" i="12"/>
  <c r="BZ128" i="12"/>
  <c r="BT128" i="12"/>
  <c r="CE77" i="12"/>
  <c r="CK77" i="12"/>
  <c r="CG77" i="12"/>
  <c r="CI77" i="12"/>
  <c r="CJ77" i="12"/>
  <c r="CF77" i="12"/>
  <c r="CH77" i="12"/>
  <c r="CD77" i="12"/>
  <c r="CS103" i="12"/>
  <c r="CX103" i="12"/>
  <c r="CV103" i="12"/>
  <c r="CU103" i="12"/>
  <c r="CQ103" i="12"/>
  <c r="CW103" i="12"/>
  <c r="CT103" i="12"/>
  <c r="CR103" i="12"/>
  <c r="CP103" i="12"/>
  <c r="BV148" i="12"/>
  <c r="BU148" i="12"/>
  <c r="BS147" i="12"/>
  <c r="BX147" i="12"/>
  <c r="BN147" i="12"/>
  <c r="CH144" i="12"/>
  <c r="BM143" i="12"/>
  <c r="BV142" i="12"/>
  <c r="CH141" i="12"/>
  <c r="BX141" i="12"/>
  <c r="CK140" i="12"/>
  <c r="BL138" i="12"/>
  <c r="BW135" i="12"/>
  <c r="BG134" i="12"/>
  <c r="BV131" i="12"/>
  <c r="BN129" i="12"/>
  <c r="CI129" i="12"/>
  <c r="BV128" i="12"/>
  <c r="BZ125" i="12"/>
  <c r="CL122" i="12"/>
  <c r="CX148" i="12"/>
  <c r="CL115" i="12"/>
  <c r="CJ114" i="12"/>
  <c r="BX107" i="12"/>
  <c r="CI107" i="12"/>
  <c r="BX105" i="12"/>
  <c r="BV104" i="12"/>
  <c r="CW125" i="12"/>
  <c r="CK82" i="12"/>
  <c r="CF76" i="12"/>
  <c r="CG76" i="12"/>
  <c r="CI76" i="12"/>
  <c r="CH76" i="12"/>
  <c r="CJ76" i="12"/>
  <c r="CL76" i="12"/>
  <c r="CE76" i="12"/>
  <c r="CK76" i="12"/>
  <c r="CF112" i="12"/>
  <c r="CE112" i="12"/>
  <c r="CG112" i="12"/>
  <c r="CH112" i="12"/>
  <c r="CK112" i="12"/>
  <c r="BX99" i="12"/>
  <c r="BV99" i="12"/>
  <c r="BY99" i="12"/>
  <c r="BT99" i="12"/>
  <c r="BW99" i="12"/>
  <c r="BU99" i="12"/>
  <c r="BS99" i="12"/>
  <c r="CS113" i="12"/>
  <c r="CR113" i="12"/>
  <c r="CX113" i="12"/>
  <c r="CW113" i="12"/>
  <c r="CQ113" i="12"/>
  <c r="CT113" i="12"/>
  <c r="CV113" i="12"/>
  <c r="CU113" i="12"/>
  <c r="BK87" i="12"/>
  <c r="BL87" i="12"/>
  <c r="BG87" i="12"/>
  <c r="BN87" i="12"/>
  <c r="BM87" i="12"/>
  <c r="BH87" i="12"/>
  <c r="CK126" i="12"/>
  <c r="CE126" i="12"/>
  <c r="CG126" i="12"/>
  <c r="CJ126" i="12"/>
  <c r="CQ142" i="12"/>
  <c r="CS142" i="12"/>
  <c r="CT142" i="12"/>
  <c r="CW142" i="12"/>
  <c r="CV142" i="12"/>
  <c r="BN95" i="12"/>
  <c r="BH95" i="12"/>
  <c r="BI95" i="12"/>
  <c r="BL95" i="12"/>
  <c r="BM95" i="12"/>
  <c r="BJ95" i="12"/>
  <c r="BG95" i="12"/>
  <c r="BK95" i="12"/>
  <c r="BU121" i="12"/>
  <c r="BY121" i="12"/>
  <c r="BV121" i="12"/>
  <c r="BS121" i="12"/>
  <c r="BZ121" i="12"/>
  <c r="CK87" i="12"/>
  <c r="CE87" i="12"/>
  <c r="CH87" i="12"/>
  <c r="CL87" i="12"/>
  <c r="CJ87" i="12"/>
  <c r="CF87" i="12"/>
  <c r="CI87" i="12"/>
  <c r="CG87" i="12"/>
  <c r="BV87" i="12"/>
  <c r="BW87" i="12"/>
  <c r="BS87" i="12"/>
  <c r="BZ87" i="12"/>
  <c r="BX87" i="12"/>
  <c r="BT87" i="12"/>
  <c r="BU87" i="12"/>
  <c r="BY87" i="12"/>
  <c r="BL73" i="12"/>
  <c r="BH73" i="12"/>
  <c r="BN73" i="12"/>
  <c r="BM73" i="12"/>
  <c r="BG73" i="12"/>
  <c r="BK73" i="12"/>
  <c r="BI73" i="12"/>
  <c r="BJ73" i="12"/>
  <c r="CS79" i="12"/>
  <c r="CQ79" i="12"/>
  <c r="CU79" i="12"/>
  <c r="CT79" i="12"/>
  <c r="CX79" i="12"/>
  <c r="CV79" i="12"/>
  <c r="CR79" i="12"/>
  <c r="CW79" i="12"/>
  <c r="CI119" i="12"/>
  <c r="CH119" i="12"/>
  <c r="CJ119" i="12"/>
  <c r="CF119" i="12"/>
  <c r="CG119" i="12"/>
  <c r="BW143" i="12"/>
  <c r="BT143" i="12"/>
  <c r="BN84" i="12"/>
  <c r="BL84" i="12"/>
  <c r="BM84" i="12"/>
  <c r="BJ84" i="12"/>
  <c r="BI84" i="12"/>
  <c r="BG84" i="12"/>
  <c r="CX147" i="12"/>
  <c r="CS147" i="12"/>
  <c r="CQ147" i="12"/>
  <c r="CT147" i="12"/>
  <c r="CU147" i="12"/>
  <c r="CS117" i="12"/>
  <c r="CQ117" i="12"/>
  <c r="CV117" i="12"/>
  <c r="CR117" i="12"/>
  <c r="CT117" i="12"/>
  <c r="CU117" i="12"/>
  <c r="BK77" i="12"/>
  <c r="BJ77" i="12"/>
  <c r="BG77" i="12"/>
  <c r="BL77" i="12"/>
  <c r="BI77" i="12"/>
  <c r="BH77" i="12"/>
  <c r="BM77" i="12"/>
  <c r="BN77" i="12"/>
  <c r="CV85" i="12"/>
  <c r="CR85" i="12"/>
  <c r="CS85" i="12"/>
  <c r="CQ85" i="12"/>
  <c r="CX85" i="12"/>
  <c r="CT85" i="12"/>
  <c r="CW85" i="12"/>
  <c r="CU85" i="12"/>
  <c r="CG104" i="12"/>
  <c r="CE104" i="12"/>
  <c r="CI104" i="12"/>
  <c r="CL104" i="12"/>
  <c r="CJ104" i="12"/>
  <c r="CH104" i="12"/>
  <c r="BY91" i="12"/>
  <c r="BU91" i="12"/>
  <c r="BW91" i="12"/>
  <c r="BS91" i="12"/>
  <c r="BT91" i="12"/>
  <c r="BV91" i="12"/>
  <c r="BN140" i="12"/>
  <c r="BK140" i="12"/>
  <c r="BJ140" i="12"/>
  <c r="BM140" i="12"/>
  <c r="CG75" i="12"/>
  <c r="CE75" i="12"/>
  <c r="CF75" i="12"/>
  <c r="CL75" i="12"/>
  <c r="CI75" i="12"/>
  <c r="CJ75" i="12"/>
  <c r="CK75" i="12"/>
  <c r="CH75" i="12"/>
  <c r="CR101" i="12"/>
  <c r="CQ101" i="12"/>
  <c r="CT101" i="12"/>
  <c r="CU101" i="12"/>
  <c r="CV101" i="12"/>
  <c r="CW101" i="12"/>
  <c r="CX101" i="12"/>
  <c r="CS101" i="12"/>
  <c r="BT129" i="12"/>
  <c r="BZ129" i="12"/>
  <c r="BW129" i="12"/>
  <c r="BS129" i="12"/>
  <c r="CS133" i="12"/>
  <c r="CQ133" i="12"/>
  <c r="CW133" i="12"/>
  <c r="CX133" i="12"/>
  <c r="CV133" i="12"/>
  <c r="CU133" i="12"/>
  <c r="CU88" i="12"/>
  <c r="CT88" i="12"/>
  <c r="CV88" i="12"/>
  <c r="CW88" i="12"/>
  <c r="CS88" i="12"/>
  <c r="CR88" i="12"/>
  <c r="CQ88" i="12"/>
  <c r="CX88" i="12"/>
  <c r="CK98" i="12"/>
  <c r="CL98" i="12"/>
  <c r="CJ98" i="12"/>
  <c r="CG98" i="12"/>
  <c r="CF98" i="12"/>
  <c r="CI98" i="12"/>
  <c r="CH145" i="12"/>
  <c r="CJ145" i="12"/>
  <c r="BG101" i="12"/>
  <c r="BH101" i="12"/>
  <c r="BN101" i="12"/>
  <c r="BM101" i="12"/>
  <c r="BL101" i="12"/>
  <c r="BI101" i="12"/>
  <c r="BK101" i="12"/>
  <c r="BG79" i="12"/>
  <c r="BI79" i="12"/>
  <c r="BL79" i="12"/>
  <c r="BM79" i="12"/>
  <c r="BH79" i="12"/>
  <c r="BJ79" i="12"/>
  <c r="BN79" i="12"/>
  <c r="BK79" i="12"/>
  <c r="BM135" i="12"/>
  <c r="BH135" i="12"/>
  <c r="BJ135" i="12"/>
  <c r="BG135" i="12"/>
  <c r="BT86" i="12"/>
  <c r="BW86" i="12"/>
  <c r="BZ86" i="12"/>
  <c r="BU86" i="12"/>
  <c r="BX86" i="12"/>
  <c r="BS86" i="12"/>
  <c r="BV86" i="12"/>
  <c r="BY86" i="12"/>
  <c r="BU85" i="12"/>
  <c r="BT85" i="12"/>
  <c r="BX85" i="12"/>
  <c r="BZ85" i="12"/>
  <c r="BV85" i="12"/>
  <c r="BW85" i="12"/>
  <c r="BY95" i="12"/>
  <c r="BW95" i="12"/>
  <c r="BZ95" i="12"/>
  <c r="BS95" i="12"/>
  <c r="BU95" i="12"/>
  <c r="BT95" i="12"/>
  <c r="BZ75" i="12"/>
  <c r="BX75" i="12"/>
  <c r="BT75" i="12"/>
  <c r="BY75" i="12"/>
  <c r="BS75" i="12"/>
  <c r="BW75" i="12"/>
  <c r="BU75" i="12"/>
  <c r="BV75" i="12"/>
  <c r="BH122" i="12"/>
  <c r="BI122" i="12"/>
  <c r="BM122" i="12"/>
  <c r="BK122" i="12"/>
  <c r="BJ122" i="12"/>
  <c r="BI130" i="12"/>
  <c r="BK130" i="12"/>
  <c r="BH130" i="12"/>
  <c r="BG130" i="12"/>
  <c r="BJ146" i="12"/>
  <c r="BG146" i="12"/>
  <c r="BV112" i="12"/>
  <c r="BS112" i="12"/>
  <c r="BW112" i="12"/>
  <c r="BU112" i="12"/>
  <c r="BY112" i="12"/>
  <c r="CR75" i="12"/>
  <c r="CQ75" i="12"/>
  <c r="CW75" i="12"/>
  <c r="CX75" i="12"/>
  <c r="CS75" i="12"/>
  <c r="CT75" i="12"/>
  <c r="CU75" i="12"/>
  <c r="CV75" i="12"/>
  <c r="CH100" i="12"/>
  <c r="CF100" i="12"/>
  <c r="CJ100" i="12"/>
  <c r="CL100" i="12"/>
  <c r="CG100" i="12"/>
  <c r="CK100" i="12"/>
  <c r="CE100" i="12"/>
  <c r="BL88" i="12"/>
  <c r="BN88" i="12"/>
  <c r="BG88" i="12"/>
  <c r="BH88" i="12"/>
  <c r="BM88" i="12"/>
  <c r="BI88" i="12"/>
  <c r="BJ88" i="12"/>
  <c r="BK88" i="12"/>
  <c r="BV113" i="12"/>
  <c r="BW113" i="12"/>
  <c r="BZ113" i="12"/>
  <c r="BY113" i="12"/>
  <c r="BU113" i="12"/>
  <c r="BS136" i="12"/>
  <c r="BZ136" i="12"/>
  <c r="BT136" i="12"/>
  <c r="BV136" i="12"/>
  <c r="CF118" i="12"/>
  <c r="CH118" i="12"/>
  <c r="CG118" i="12"/>
  <c r="CE118" i="12"/>
  <c r="CI118" i="12"/>
  <c r="BT101" i="12"/>
  <c r="BS101" i="12"/>
  <c r="BV101" i="12"/>
  <c r="BX101" i="12"/>
  <c r="BW101" i="12"/>
  <c r="BZ101" i="12"/>
  <c r="BU101" i="12"/>
  <c r="CQ139" i="12"/>
  <c r="CX139" i="12"/>
  <c r="CR139" i="12"/>
  <c r="CT139" i="12"/>
  <c r="CS139" i="12"/>
  <c r="CU139" i="12"/>
  <c r="CT136" i="12"/>
  <c r="CR136" i="12"/>
  <c r="CV136" i="12"/>
  <c r="CU136" i="12"/>
  <c r="CW136" i="12"/>
  <c r="CX136" i="12"/>
  <c r="BT111" i="12"/>
  <c r="BV111" i="12"/>
  <c r="BW111" i="12"/>
  <c r="BY111" i="12"/>
  <c r="BX111" i="12"/>
  <c r="CQ127" i="12"/>
  <c r="CS127" i="12"/>
  <c r="CX127" i="12"/>
  <c r="CR127" i="12"/>
  <c r="CU127" i="12"/>
  <c r="CT127" i="12"/>
  <c r="CW127" i="12"/>
  <c r="CQ100" i="12"/>
  <c r="CU100" i="12"/>
  <c r="CT100" i="12"/>
  <c r="CW100" i="12"/>
  <c r="CS100" i="12"/>
  <c r="CV100" i="12"/>
  <c r="CX100" i="12"/>
  <c r="CR100" i="12"/>
  <c r="BX84" i="12"/>
  <c r="BV84" i="12"/>
  <c r="BZ84" i="12"/>
  <c r="BU84" i="12"/>
  <c r="BY84" i="12"/>
  <c r="BT84" i="12"/>
  <c r="BS84" i="12"/>
  <c r="BW84" i="12"/>
  <c r="BL91" i="12"/>
  <c r="BI91" i="12"/>
  <c r="BK91" i="12"/>
  <c r="BH91" i="12"/>
  <c r="BN91" i="12"/>
  <c r="BG91" i="12"/>
  <c r="CK73" i="12"/>
  <c r="CL73" i="12"/>
  <c r="CE73" i="12"/>
  <c r="CJ73" i="12"/>
  <c r="CF73" i="12"/>
  <c r="CH73" i="12"/>
  <c r="CI73" i="12"/>
  <c r="CG73" i="12"/>
  <c r="BV109" i="12"/>
  <c r="BT109" i="12"/>
  <c r="BS109" i="12"/>
  <c r="BZ109" i="12"/>
  <c r="BU109" i="12"/>
  <c r="BX109" i="12"/>
  <c r="BI94" i="12"/>
  <c r="BN94" i="12"/>
  <c r="BJ94" i="12"/>
  <c r="BH94" i="12"/>
  <c r="BK94" i="12"/>
  <c r="BL94" i="12"/>
  <c r="BG94" i="12"/>
  <c r="BM94" i="12"/>
  <c r="BT120" i="12"/>
  <c r="BW120" i="12"/>
  <c r="BX120" i="12"/>
  <c r="BU120" i="12"/>
  <c r="BV120" i="12"/>
  <c r="CJ94" i="12"/>
  <c r="CF94" i="12"/>
  <c r="CK94" i="12"/>
  <c r="CH94" i="12"/>
  <c r="CL94" i="12"/>
  <c r="CI94" i="12"/>
  <c r="CE94" i="12"/>
  <c r="CG94" i="12"/>
  <c r="CR123" i="12"/>
  <c r="CW123" i="12"/>
  <c r="CU123" i="12"/>
  <c r="CX123" i="12"/>
  <c r="CQ123" i="12"/>
  <c r="CV123" i="12"/>
  <c r="BS133" i="12"/>
  <c r="BU133" i="12"/>
  <c r="BW133" i="12"/>
  <c r="BV133" i="12"/>
  <c r="CJ93" i="12"/>
  <c r="CL93" i="12"/>
  <c r="CH93" i="12"/>
  <c r="CE93" i="12"/>
  <c r="CG93" i="12"/>
  <c r="CI93" i="12"/>
  <c r="CK93" i="12"/>
  <c r="CF93" i="12"/>
  <c r="CW96" i="12"/>
  <c r="CT96" i="12"/>
  <c r="CS96" i="12"/>
  <c r="CQ96" i="12"/>
  <c r="CU96" i="12"/>
  <c r="CX96" i="12"/>
  <c r="CR96" i="12"/>
  <c r="CV96" i="12"/>
  <c r="CJ99" i="12"/>
  <c r="CK99" i="12"/>
  <c r="CI99" i="12"/>
  <c r="CE99" i="12"/>
  <c r="CH99" i="12"/>
  <c r="CG99" i="12"/>
  <c r="BK111" i="12"/>
  <c r="BN111" i="12"/>
  <c r="BM111" i="12"/>
  <c r="BL111" i="12"/>
  <c r="BH111" i="12"/>
  <c r="BJ111" i="12"/>
  <c r="BM144" i="12"/>
  <c r="BN144" i="12"/>
  <c r="CL83" i="12"/>
  <c r="CK83" i="12"/>
  <c r="CH83" i="12"/>
  <c r="CJ83" i="12"/>
  <c r="CE83" i="12"/>
  <c r="CF83" i="12"/>
  <c r="CI83" i="12"/>
  <c r="CG83" i="12"/>
  <c r="BK148" i="12"/>
  <c r="BI148" i="12"/>
  <c r="CQ72" i="12"/>
  <c r="CW72" i="12"/>
  <c r="CV72" i="12"/>
  <c r="CS72" i="12"/>
  <c r="CU72" i="12"/>
  <c r="CR72" i="12"/>
  <c r="CX72" i="12"/>
  <c r="CT72" i="12"/>
  <c r="CH148" i="12"/>
  <c r="CL148" i="12"/>
  <c r="CH128" i="12"/>
  <c r="CJ128" i="12"/>
  <c r="CF128" i="12"/>
  <c r="CG128" i="12"/>
  <c r="BX115" i="12"/>
  <c r="BY115" i="12"/>
  <c r="BU115" i="12"/>
  <c r="BT115" i="12"/>
  <c r="BS115" i="12"/>
  <c r="BW130" i="12"/>
  <c r="BX130" i="12"/>
  <c r="BS130" i="12"/>
  <c r="BT130" i="12"/>
  <c r="BF147" i="12"/>
  <c r="CX112" i="12"/>
  <c r="CR112" i="12"/>
  <c r="CW112" i="12"/>
  <c r="CT112" i="12"/>
  <c r="CQ112" i="12"/>
  <c r="CS112" i="12"/>
  <c r="CV112" i="12"/>
  <c r="CU112" i="12"/>
  <c r="BV98" i="12"/>
  <c r="BT98" i="12"/>
  <c r="BW98" i="12"/>
  <c r="BS98" i="12"/>
  <c r="BY98" i="12"/>
  <c r="BX98" i="12"/>
  <c r="BZ98" i="12"/>
  <c r="CP102" i="12"/>
  <c r="BS132" i="12"/>
  <c r="BZ132" i="12"/>
  <c r="BY132" i="12"/>
  <c r="BW132" i="12"/>
  <c r="BM115" i="12"/>
  <c r="BI115" i="12"/>
  <c r="BG115" i="12"/>
  <c r="BH115" i="12"/>
  <c r="BL115" i="12"/>
  <c r="CP76" i="12"/>
  <c r="BN127" i="12"/>
  <c r="BK127" i="12"/>
  <c r="BI127" i="12"/>
  <c r="BL127" i="12"/>
  <c r="BH81" i="12"/>
  <c r="BL81" i="12"/>
  <c r="BJ81" i="12"/>
  <c r="BI81" i="12"/>
  <c r="BG81" i="12"/>
  <c r="BK81" i="12"/>
  <c r="BM81" i="12"/>
  <c r="BN81" i="12"/>
  <c r="CD92" i="12"/>
  <c r="CL89" i="12"/>
  <c r="CJ89" i="12"/>
  <c r="CE89" i="12"/>
  <c r="CF89" i="12"/>
  <c r="CI89" i="12"/>
  <c r="CH89" i="12"/>
  <c r="BF82" i="12"/>
  <c r="CE110" i="12"/>
  <c r="CL110" i="12"/>
  <c r="CJ110" i="12"/>
  <c r="CI110" i="12"/>
  <c r="CK110" i="12"/>
  <c r="CG110" i="12"/>
  <c r="BR119" i="12"/>
  <c r="CJ103" i="12"/>
  <c r="CK103" i="12"/>
  <c r="CL103" i="12"/>
  <c r="CG103" i="12"/>
  <c r="CF103" i="12"/>
  <c r="CH103" i="12"/>
  <c r="CE103" i="12"/>
  <c r="BR77" i="12"/>
  <c r="BK108" i="12"/>
  <c r="BG108" i="12"/>
  <c r="BI108" i="12"/>
  <c r="BM108" i="12"/>
  <c r="BJ108" i="12"/>
  <c r="BL108" i="12"/>
  <c r="BR92" i="12"/>
  <c r="BK120" i="12"/>
  <c r="BL120" i="12"/>
  <c r="BH120" i="12"/>
  <c r="BJ120" i="12"/>
  <c r="BG120" i="12"/>
  <c r="CD107" i="12"/>
  <c r="CQ119" i="12"/>
  <c r="CU119" i="12"/>
  <c r="CW119" i="12"/>
  <c r="CV119" i="12"/>
  <c r="CT119" i="12"/>
  <c r="CR119" i="12"/>
  <c r="CS119" i="12"/>
  <c r="CX119" i="12"/>
  <c r="BX80" i="12"/>
  <c r="BY80" i="12"/>
  <c r="BZ80" i="12"/>
  <c r="BU80" i="12"/>
  <c r="BS80" i="12"/>
  <c r="BW80" i="12"/>
  <c r="BV80" i="12"/>
  <c r="CP125" i="12"/>
  <c r="BF100" i="12"/>
  <c r="CH131" i="12"/>
  <c r="CF131" i="12"/>
  <c r="CK131" i="12"/>
  <c r="CG131" i="12"/>
  <c r="BF71" i="12"/>
  <c r="CD122" i="12"/>
  <c r="BR125" i="12"/>
  <c r="BR137" i="12"/>
  <c r="AP139" i="12"/>
  <c r="CI147" i="12"/>
  <c r="CH147" i="12"/>
  <c r="CG142" i="12"/>
  <c r="CF142" i="12"/>
  <c r="CK142" i="12"/>
  <c r="CJ142" i="12"/>
  <c r="BY108" i="12"/>
  <c r="BX108" i="12"/>
  <c r="BV108" i="12"/>
  <c r="BZ108" i="12"/>
  <c r="BT108" i="12"/>
  <c r="BR108" i="12"/>
  <c r="BW108" i="12"/>
  <c r="BN106" i="12"/>
  <c r="BJ106" i="12"/>
  <c r="BK106" i="12"/>
  <c r="BM106" i="12"/>
  <c r="BG106" i="12"/>
  <c r="BH106" i="12"/>
  <c r="BG104" i="12"/>
  <c r="BL104" i="12"/>
  <c r="BI104" i="12"/>
  <c r="BH104" i="12"/>
  <c r="BJ104" i="12"/>
  <c r="BN104" i="12"/>
  <c r="BF104" i="12"/>
  <c r="BM104" i="12"/>
  <c r="AP84" i="12"/>
  <c r="CW118" i="12"/>
  <c r="CR118" i="12"/>
  <c r="CV118" i="12"/>
  <c r="CU118" i="12"/>
  <c r="CQ118" i="12"/>
  <c r="CX118" i="12"/>
  <c r="CT118" i="12"/>
  <c r="CS118" i="12"/>
  <c r="AP125" i="12"/>
  <c r="BK110" i="12"/>
  <c r="BH110" i="12"/>
  <c r="BG110" i="12"/>
  <c r="BL110" i="12"/>
  <c r="BM110" i="12"/>
  <c r="BJ110" i="12"/>
  <c r="BR141" i="12"/>
  <c r="CR126" i="12"/>
  <c r="CS126" i="12"/>
  <c r="CU126" i="12"/>
  <c r="CQ126" i="12"/>
  <c r="CT126" i="12"/>
  <c r="CW126" i="12"/>
  <c r="CV126" i="12"/>
  <c r="CP126" i="12"/>
  <c r="CX126" i="12"/>
  <c r="BG124" i="12"/>
  <c r="BI124" i="12"/>
  <c r="BH124" i="12"/>
  <c r="BJ124" i="12"/>
  <c r="BL124" i="12"/>
  <c r="BX74" i="12"/>
  <c r="BY74" i="12"/>
  <c r="BS74" i="12"/>
  <c r="BV74" i="12"/>
  <c r="BZ74" i="12"/>
  <c r="BU74" i="12"/>
  <c r="BT74" i="12"/>
  <c r="BW74" i="12"/>
  <c r="CS83" i="12"/>
  <c r="CU83" i="12"/>
  <c r="CW83" i="12"/>
  <c r="CV83" i="12"/>
  <c r="CX83" i="12"/>
  <c r="CT83" i="12"/>
  <c r="CR83" i="12"/>
  <c r="CQ83" i="12"/>
  <c r="CP83" i="12"/>
  <c r="CH81" i="12"/>
  <c r="CE81" i="12"/>
  <c r="CL81" i="12"/>
  <c r="CG81" i="12"/>
  <c r="CK81" i="12"/>
  <c r="CJ81" i="12"/>
  <c r="CF81" i="12"/>
  <c r="CI81" i="12"/>
  <c r="CD139" i="12"/>
  <c r="BF92" i="12"/>
  <c r="BR139" i="12"/>
  <c r="AP115" i="12"/>
  <c r="BR105" i="12"/>
  <c r="CD78" i="12"/>
  <c r="CD141" i="12"/>
  <c r="CJ148" i="12"/>
  <c r="BG148" i="12"/>
  <c r="BH148" i="12"/>
  <c r="BT148" i="12"/>
  <c r="CK147" i="12"/>
  <c r="BV147" i="12"/>
  <c r="BK147" i="12"/>
  <c r="BH147" i="12"/>
  <c r="BM146" i="12"/>
  <c r="BJ145" i="12"/>
  <c r="CI145" i="12"/>
  <c r="CG145" i="12"/>
  <c r="BK144" i="12"/>
  <c r="BH144" i="12"/>
  <c r="BW144" i="12"/>
  <c r="CL144" i="12"/>
  <c r="CI144" i="12"/>
  <c r="BU143" i="12"/>
  <c r="BI143" i="12"/>
  <c r="BJ143" i="12"/>
  <c r="CK143" i="12"/>
  <c r="CH142" i="12"/>
  <c r="BH142" i="12"/>
  <c r="BY142" i="12"/>
  <c r="CI141" i="12"/>
  <c r="BT141" i="12"/>
  <c r="BG140" i="12"/>
  <c r="CI140" i="12"/>
  <c r="CF139" i="12"/>
  <c r="BI139" i="12"/>
  <c r="BS139" i="12"/>
  <c r="BI138" i="12"/>
  <c r="BW137" i="12"/>
  <c r="CK137" i="12"/>
  <c r="BM136" i="12"/>
  <c r="BW136" i="12"/>
  <c r="BZ135" i="12"/>
  <c r="BI135" i="12"/>
  <c r="CI134" i="12"/>
  <c r="BY134" i="12"/>
  <c r="BK134" i="12"/>
  <c r="BG133" i="12"/>
  <c r="BT133" i="12"/>
  <c r="CG133" i="12"/>
  <c r="BT132" i="12"/>
  <c r="CJ131" i="12"/>
  <c r="BY131" i="12"/>
  <c r="BJ130" i="12"/>
  <c r="BY130" i="12"/>
  <c r="CG130" i="12"/>
  <c r="BG129" i="12"/>
  <c r="CH129" i="12"/>
  <c r="BU129" i="12"/>
  <c r="CE128" i="12"/>
  <c r="BU128" i="12"/>
  <c r="BH127" i="12"/>
  <c r="CL126" i="12"/>
  <c r="BN126" i="12"/>
  <c r="BX125" i="12"/>
  <c r="CJ125" i="12"/>
  <c r="BJ125" i="12"/>
  <c r="BK124" i="12"/>
  <c r="BX123" i="12"/>
  <c r="CF123" i="12"/>
  <c r="CI122" i="12"/>
  <c r="BX122" i="12"/>
  <c r="BX121" i="12"/>
  <c r="BS120" i="12"/>
  <c r="BM120" i="12"/>
  <c r="BT119" i="12"/>
  <c r="BH119" i="12"/>
  <c r="BW118" i="12"/>
  <c r="CQ148" i="12"/>
  <c r="BK117" i="12"/>
  <c r="CW147" i="12"/>
  <c r="CI115" i="12"/>
  <c r="BZ115" i="12"/>
  <c r="CL114" i="12"/>
  <c r="CU143" i="12"/>
  <c r="BZ112" i="12"/>
  <c r="CU142" i="12"/>
  <c r="BS111" i="12"/>
  <c r="CV141" i="12"/>
  <c r="CH110" i="12"/>
  <c r="BT110" i="12"/>
  <c r="CK109" i="12"/>
  <c r="CV139" i="12"/>
  <c r="CJ108" i="12"/>
  <c r="BK107" i="12"/>
  <c r="CQ137" i="12"/>
  <c r="BI106" i="12"/>
  <c r="CG105" i="12"/>
  <c r="BJ105" i="12"/>
  <c r="CF104" i="12"/>
  <c r="CI103" i="12"/>
  <c r="BU102" i="12"/>
  <c r="BJ101" i="12"/>
  <c r="BH100" i="12"/>
  <c r="CV130" i="12"/>
  <c r="CU129" i="12"/>
  <c r="BK96" i="12"/>
  <c r="BX95" i="12"/>
  <c r="CS124" i="12"/>
  <c r="BI93" i="12"/>
  <c r="CS123" i="12"/>
  <c r="BH92" i="12"/>
  <c r="BJ91" i="12"/>
  <c r="BI87" i="12"/>
  <c r="BY85" i="12"/>
  <c r="BK84" i="12"/>
  <c r="BY83" i="12"/>
  <c r="BU81" i="12"/>
  <c r="CF79" i="12"/>
  <c r="CW105" i="12"/>
  <c r="CH71" i="12"/>
  <c r="CQ81" i="12"/>
  <c r="BK137" i="12"/>
  <c r="BN137" i="12"/>
  <c r="CL135" i="12"/>
  <c r="CK135" i="12"/>
  <c r="CL132" i="12"/>
  <c r="CF132" i="12"/>
  <c r="BH128" i="12"/>
  <c r="BM128" i="12"/>
  <c r="CF127" i="12"/>
  <c r="CK127" i="12"/>
  <c r="BN118" i="12"/>
  <c r="CG117" i="12"/>
  <c r="CL116" i="12"/>
  <c r="CK113" i="12"/>
  <c r="BS89" i="12"/>
  <c r="BX89" i="12"/>
  <c r="BV89" i="12"/>
  <c r="BY89" i="12"/>
  <c r="BZ89" i="12"/>
  <c r="BW89" i="12"/>
  <c r="BN123" i="12"/>
  <c r="BG123" i="12"/>
  <c r="CJ117" i="12"/>
  <c r="CE117" i="12"/>
  <c r="CR128" i="12"/>
  <c r="CU128" i="12"/>
  <c r="CT128" i="12"/>
  <c r="CW128" i="12"/>
  <c r="CV128" i="12"/>
  <c r="BJ99" i="12"/>
  <c r="BM99" i="12"/>
  <c r="BN99" i="12"/>
  <c r="BK99" i="12"/>
  <c r="BI99" i="12"/>
  <c r="CE96" i="12"/>
  <c r="CJ96" i="12"/>
  <c r="CK96" i="12"/>
  <c r="CF96" i="12"/>
  <c r="CG96" i="12"/>
  <c r="CL96" i="12"/>
  <c r="BT94" i="12"/>
  <c r="BV94" i="12"/>
  <c r="BU94" i="12"/>
  <c r="BX94" i="12"/>
  <c r="BS94" i="12"/>
  <c r="BY94" i="12"/>
  <c r="CW131" i="12"/>
  <c r="CV131" i="12"/>
  <c r="CU131" i="12"/>
  <c r="CQ131" i="12"/>
  <c r="CT131" i="12"/>
  <c r="CQ86" i="12"/>
  <c r="CU86" i="12"/>
  <c r="CX86" i="12"/>
  <c r="CV86" i="12"/>
  <c r="CR86" i="12"/>
  <c r="CW86" i="12"/>
  <c r="CF113" i="12"/>
  <c r="CI113" i="12"/>
  <c r="CW121" i="12"/>
  <c r="CQ121" i="12"/>
  <c r="CV121" i="12"/>
  <c r="CT121" i="12"/>
  <c r="CR121" i="12"/>
  <c r="CS121" i="12"/>
  <c r="BI116" i="12"/>
  <c r="BL116" i="12"/>
  <c r="CH101" i="12"/>
  <c r="CK101" i="12"/>
  <c r="CE101" i="12"/>
  <c r="CG101" i="12"/>
  <c r="CJ101" i="12"/>
  <c r="BL75" i="12"/>
  <c r="BH75" i="12"/>
  <c r="BM75" i="12"/>
  <c r="BJ75" i="12"/>
  <c r="BK75" i="12"/>
  <c r="BG75" i="12"/>
  <c r="BN75" i="12"/>
  <c r="BI75" i="12"/>
  <c r="BI118" i="12"/>
  <c r="BM118" i="12"/>
  <c r="CJ116" i="12"/>
  <c r="CE116" i="12"/>
  <c r="CR84" i="12"/>
  <c r="CV84" i="12"/>
  <c r="CS84" i="12"/>
  <c r="CU84" i="12"/>
  <c r="CQ84" i="12"/>
  <c r="CX84" i="12"/>
  <c r="CT84" i="12"/>
  <c r="CW84" i="12"/>
  <c r="CL97" i="12"/>
  <c r="CK97" i="12"/>
  <c r="CF97" i="12"/>
  <c r="CJ97" i="12"/>
  <c r="CH97" i="12"/>
  <c r="BH137" i="12"/>
  <c r="CJ135" i="12"/>
  <c r="CE132" i="12"/>
  <c r="BK128" i="12"/>
  <c r="CL127" i="12"/>
  <c r="BI123" i="12"/>
  <c r="BM123" i="12"/>
  <c r="BH118" i="12"/>
  <c r="CL117" i="12"/>
  <c r="CK116" i="12"/>
  <c r="BG116" i="12"/>
  <c r="BK116" i="12"/>
  <c r="CG113" i="12"/>
  <c r="CI101" i="12"/>
  <c r="CX131" i="12"/>
  <c r="BH99" i="12"/>
  <c r="CX128" i="12"/>
  <c r="CI97" i="12"/>
  <c r="CH96" i="12"/>
  <c r="BW94" i="12"/>
  <c r="BU89" i="12"/>
  <c r="CS86" i="12"/>
  <c r="HI69" i="16" l="1"/>
  <c r="IE70" i="16"/>
  <c r="HS70" i="16"/>
  <c r="HG70" i="16"/>
  <c r="GU70" i="16"/>
  <c r="GI70" i="16"/>
  <c r="FW70" i="16"/>
  <c r="FK70" i="16"/>
  <c r="EY70" i="16"/>
  <c r="EM70" i="16"/>
  <c r="DO70" i="16"/>
  <c r="EA70" i="16"/>
  <c r="DC70" i="16"/>
  <c r="BS70" i="16"/>
  <c r="CE70" i="16"/>
  <c r="BG70" i="16"/>
  <c r="CQ70" i="16"/>
  <c r="HW70" i="16"/>
  <c r="HK70" i="16"/>
  <c r="GY70" i="16"/>
  <c r="GM70" i="16"/>
  <c r="GA70" i="16"/>
  <c r="FO70" i="16"/>
  <c r="FC70" i="16"/>
  <c r="EQ70" i="16"/>
  <c r="EE70" i="16"/>
  <c r="DG70" i="16"/>
  <c r="DS70" i="16"/>
  <c r="CU70" i="16"/>
  <c r="BK70" i="16"/>
  <c r="CI70" i="16"/>
  <c r="BW70" i="16"/>
  <c r="AY70" i="16"/>
  <c r="HY70" i="16"/>
  <c r="HM70" i="16"/>
  <c r="HA70" i="16"/>
  <c r="GO70" i="16"/>
  <c r="GC70" i="16"/>
  <c r="FQ70" i="16"/>
  <c r="ES70" i="16"/>
  <c r="FE70" i="16"/>
  <c r="EG70" i="16"/>
  <c r="DI70" i="16"/>
  <c r="DU70" i="16"/>
  <c r="CK70" i="16"/>
  <c r="CW70" i="16"/>
  <c r="BY70" i="16"/>
  <c r="BM70" i="16"/>
  <c r="BA70" i="16"/>
  <c r="FM69" i="16"/>
  <c r="ID70" i="16"/>
  <c r="HR70" i="16"/>
  <c r="HF70" i="16"/>
  <c r="GT70" i="16"/>
  <c r="GH70" i="16"/>
  <c r="FV70" i="16"/>
  <c r="FJ70" i="16"/>
  <c r="EX70" i="16"/>
  <c r="EL70" i="16"/>
  <c r="DN70" i="16"/>
  <c r="DZ70" i="16"/>
  <c r="DB70" i="16"/>
  <c r="BR70" i="16"/>
  <c r="CD70" i="16"/>
  <c r="CP70" i="16"/>
  <c r="BF70" i="16"/>
  <c r="HZ70" i="16"/>
  <c r="HN70" i="16"/>
  <c r="HB70" i="16"/>
  <c r="GP70" i="16"/>
  <c r="GD70" i="16"/>
  <c r="FR70" i="16"/>
  <c r="FF70" i="16"/>
  <c r="ET70" i="16"/>
  <c r="EH70" i="16"/>
  <c r="DJ70" i="16"/>
  <c r="CL70" i="16"/>
  <c r="CX70" i="16"/>
  <c r="BZ70" i="16"/>
  <c r="BN70" i="16"/>
  <c r="DV70" i="16"/>
  <c r="BB70" i="16"/>
  <c r="IA70" i="16"/>
  <c r="HO70" i="16"/>
  <c r="HC70" i="16"/>
  <c r="GQ70" i="16"/>
  <c r="GE70" i="16"/>
  <c r="FS70" i="16"/>
  <c r="FG70" i="16"/>
  <c r="EI70" i="16"/>
  <c r="EU70" i="16"/>
  <c r="DW70" i="16"/>
  <c r="DK70" i="16"/>
  <c r="CM70" i="16"/>
  <c r="CY70" i="16"/>
  <c r="BO70" i="16"/>
  <c r="CA70" i="16"/>
  <c r="BC70" i="16"/>
  <c r="FY69" i="16"/>
  <c r="HX70" i="16"/>
  <c r="HL70" i="16"/>
  <c r="GZ70" i="16"/>
  <c r="GN70" i="16"/>
  <c r="FP70" i="16"/>
  <c r="GB70" i="16"/>
  <c r="FD70" i="16"/>
  <c r="ER70" i="16"/>
  <c r="EF70" i="16"/>
  <c r="DH70" i="16"/>
  <c r="DT70" i="16"/>
  <c r="CJ70" i="16"/>
  <c r="CV70" i="16"/>
  <c r="BL70" i="16"/>
  <c r="BX70" i="16"/>
  <c r="AZ70" i="16"/>
  <c r="IC70" i="16"/>
  <c r="HQ70" i="16"/>
  <c r="HE70" i="16"/>
  <c r="GS70" i="16"/>
  <c r="GG70" i="16"/>
  <c r="FU70" i="16"/>
  <c r="FI70" i="16"/>
  <c r="EW70" i="16"/>
  <c r="EK70" i="16"/>
  <c r="DM70" i="16"/>
  <c r="DY70" i="16"/>
  <c r="CO70" i="16"/>
  <c r="DA70" i="16"/>
  <c r="BQ70" i="16"/>
  <c r="CC70" i="16"/>
  <c r="BE70" i="16"/>
  <c r="GK69" i="16"/>
  <c r="IB70" i="16"/>
  <c r="HP70" i="16"/>
  <c r="HD70" i="16"/>
  <c r="GR70" i="16"/>
  <c r="GF70" i="16"/>
  <c r="FT70" i="16"/>
  <c r="FH70" i="16"/>
  <c r="EV70" i="16"/>
  <c r="EJ70" i="16"/>
  <c r="DX70" i="16"/>
  <c r="CN70" i="16"/>
  <c r="CZ70" i="16"/>
  <c r="BP70" i="16"/>
  <c r="CB70" i="16"/>
  <c r="DL70" i="16"/>
  <c r="BD70" i="16"/>
  <c r="GW69" i="16"/>
  <c r="BI69" i="16"/>
  <c r="CG69" i="16"/>
  <c r="DE69" i="16"/>
  <c r="AL72" i="16"/>
  <c r="BU69" i="16"/>
  <c r="AV71" i="16"/>
  <c r="AN71" i="16"/>
  <c r="AT71" i="16"/>
  <c r="AS71" i="16"/>
  <c r="AR71" i="16"/>
  <c r="AP71" i="16"/>
  <c r="AW71" i="16"/>
  <c r="AU71" i="16"/>
  <c r="AQ71" i="16"/>
  <c r="AO71" i="16"/>
  <c r="CS69" i="16"/>
  <c r="BE66" i="12"/>
  <c r="AS66" i="12"/>
  <c r="BQ66" i="12"/>
  <c r="CO66" i="12"/>
  <c r="CC66" i="12"/>
  <c r="AZ69" i="12"/>
  <c r="AV69" i="12"/>
  <c r="AX69" i="12"/>
  <c r="CX65" i="12"/>
  <c r="CS65" i="12"/>
  <c r="CQ65" i="12"/>
  <c r="CU65" i="12"/>
  <c r="CT65" i="12"/>
  <c r="CP65" i="12"/>
  <c r="CV65" i="12"/>
  <c r="CR65" i="12"/>
  <c r="CW65" i="12"/>
  <c r="BO142" i="12"/>
  <c r="CD65" i="12"/>
  <c r="CI65" i="12"/>
  <c r="CJ65" i="12"/>
  <c r="CL65" i="12"/>
  <c r="CG65" i="12"/>
  <c r="CF65" i="12"/>
  <c r="CH65" i="12"/>
  <c r="CE65" i="12"/>
  <c r="CK65" i="12"/>
  <c r="BO64" i="12"/>
  <c r="CA64" i="12"/>
  <c r="CY148" i="12"/>
  <c r="CY64" i="12"/>
  <c r="CM64" i="12"/>
  <c r="BS65" i="12"/>
  <c r="BX65" i="12"/>
  <c r="BY65" i="12"/>
  <c r="BW65" i="12"/>
  <c r="BU65" i="12"/>
  <c r="BT65" i="12"/>
  <c r="BV65" i="12"/>
  <c r="BZ65" i="12"/>
  <c r="BR65" i="12"/>
  <c r="BC64" i="12"/>
  <c r="AT65" i="12"/>
  <c r="AU65" i="12"/>
  <c r="BB65" i="12"/>
  <c r="AV65" i="12"/>
  <c r="AX65" i="12"/>
  <c r="AW65" i="12"/>
  <c r="BA65" i="12"/>
  <c r="AZ65" i="12"/>
  <c r="AY65" i="12"/>
  <c r="BF65" i="12"/>
  <c r="BK65" i="12"/>
  <c r="BI65" i="12"/>
  <c r="BG65" i="12"/>
  <c r="BM65" i="12"/>
  <c r="BJ65" i="12"/>
  <c r="BL65" i="12"/>
  <c r="BN65" i="12"/>
  <c r="BH65" i="12"/>
  <c r="AP65" i="12"/>
  <c r="AF67" i="12"/>
  <c r="AH66" i="12"/>
  <c r="AJ66" i="12"/>
  <c r="AG66" i="12"/>
  <c r="AK66" i="12"/>
  <c r="AI66" i="12"/>
  <c r="AL66" i="12"/>
  <c r="AN66" i="12"/>
  <c r="AO66" i="12"/>
  <c r="AM66" i="12"/>
  <c r="CY134" i="12"/>
  <c r="CA80" i="12"/>
  <c r="BO83" i="12"/>
  <c r="CM121" i="12"/>
  <c r="CY116" i="12"/>
  <c r="CA78" i="12"/>
  <c r="CA134" i="12"/>
  <c r="CY130" i="12"/>
  <c r="BO123" i="12"/>
  <c r="BO103" i="12"/>
  <c r="BO74" i="12"/>
  <c r="CY109" i="12"/>
  <c r="CM91" i="12"/>
  <c r="CY78" i="12"/>
  <c r="CA110" i="12"/>
  <c r="CM109" i="12"/>
  <c r="BO118" i="12"/>
  <c r="CY81" i="12"/>
  <c r="BO75" i="12"/>
  <c r="CY128" i="12"/>
  <c r="CM130" i="12"/>
  <c r="BO110" i="12"/>
  <c r="CA113" i="12"/>
  <c r="CY95" i="12"/>
  <c r="BO89" i="12"/>
  <c r="CM114" i="12"/>
  <c r="CA118" i="12"/>
  <c r="CA93" i="12"/>
  <c r="CM129" i="12"/>
  <c r="CA82" i="12"/>
  <c r="CM137" i="12"/>
  <c r="CY91" i="12"/>
  <c r="CY124" i="12"/>
  <c r="CY145" i="12"/>
  <c r="CA123" i="12"/>
  <c r="CY107" i="12"/>
  <c r="CY97" i="12"/>
  <c r="CA102" i="12"/>
  <c r="BO105" i="12"/>
  <c r="CM113" i="12"/>
  <c r="BO137" i="12"/>
  <c r="CM97" i="12"/>
  <c r="CM116" i="12"/>
  <c r="CY131" i="12"/>
  <c r="CA89" i="12"/>
  <c r="BO128" i="12"/>
  <c r="CM128" i="12"/>
  <c r="CM131" i="12"/>
  <c r="BO144" i="12"/>
  <c r="BO148" i="12"/>
  <c r="CA105" i="12"/>
  <c r="CM81" i="12"/>
  <c r="CA74" i="12"/>
  <c r="BO124" i="12"/>
  <c r="CY118" i="12"/>
  <c r="BO104" i="12"/>
  <c r="BO106" i="12"/>
  <c r="CA108" i="12"/>
  <c r="CM142" i="12"/>
  <c r="CY125" i="12"/>
  <c r="CM107" i="12"/>
  <c r="BO82" i="12"/>
  <c r="CM89" i="12"/>
  <c r="BO127" i="12"/>
  <c r="BO115" i="12"/>
  <c r="CY102" i="12"/>
  <c r="CA98" i="12"/>
  <c r="CY112" i="12"/>
  <c r="CA109" i="12"/>
  <c r="CY136" i="12"/>
  <c r="CA85" i="12"/>
  <c r="CA86" i="12"/>
  <c r="CA129" i="12"/>
  <c r="CM119" i="12"/>
  <c r="CM76" i="12"/>
  <c r="CA147" i="12"/>
  <c r="CA128" i="12"/>
  <c r="CY120" i="12"/>
  <c r="CA135" i="12"/>
  <c r="CY77" i="12"/>
  <c r="CY93" i="12"/>
  <c r="CM125" i="12"/>
  <c r="BO102" i="12"/>
  <c r="CM115" i="12"/>
  <c r="BO117" i="12"/>
  <c r="BO138" i="12"/>
  <c r="CM80" i="12"/>
  <c r="BO126" i="12"/>
  <c r="CM143" i="12"/>
  <c r="CY141" i="12"/>
  <c r="CM71" i="12"/>
  <c r="CM74" i="12"/>
  <c r="CY73" i="12"/>
  <c r="BO129" i="12"/>
  <c r="CM144" i="12"/>
  <c r="CM145" i="12"/>
  <c r="BO125" i="12"/>
  <c r="CM140" i="12"/>
  <c r="BO90" i="12"/>
  <c r="CA81" i="12"/>
  <c r="CM108" i="12"/>
  <c r="CA104" i="12"/>
  <c r="CM82" i="12"/>
  <c r="CM123" i="12"/>
  <c r="CA107" i="12"/>
  <c r="CA73" i="12"/>
  <c r="CA131" i="12"/>
  <c r="BO96" i="12"/>
  <c r="CY108" i="12"/>
  <c r="CM105" i="12"/>
  <c r="CY132" i="12"/>
  <c r="CA83" i="12"/>
  <c r="CM147" i="12"/>
  <c r="CM148" i="12"/>
  <c r="CY115" i="12"/>
  <c r="CY71" i="12"/>
  <c r="CM133" i="12"/>
  <c r="CM102" i="12"/>
  <c r="CM111" i="12"/>
  <c r="CY137" i="12"/>
  <c r="BO93" i="12"/>
  <c r="CA148" i="12"/>
  <c r="CY74" i="12"/>
  <c r="CY138" i="12"/>
  <c r="CA122" i="12"/>
  <c r="BO133" i="12"/>
  <c r="BO99" i="12"/>
  <c r="BO120" i="12"/>
  <c r="CY76" i="12"/>
  <c r="CY72" i="12"/>
  <c r="CA136" i="12"/>
  <c r="BO122" i="12"/>
  <c r="BO79" i="12"/>
  <c r="BO101" i="12"/>
  <c r="BO87" i="12"/>
  <c r="CA96" i="12"/>
  <c r="CM90" i="12"/>
  <c r="CY129" i="12"/>
  <c r="CY87" i="12"/>
  <c r="CY90" i="12"/>
  <c r="BO141" i="12"/>
  <c r="BO112" i="12"/>
  <c r="CY104" i="12"/>
  <c r="CM84" i="12"/>
  <c r="CM132" i="12"/>
  <c r="CM101" i="12"/>
  <c r="CM127" i="12"/>
  <c r="CM141" i="12"/>
  <c r="CA137" i="12"/>
  <c r="CA92" i="12"/>
  <c r="CM93" i="12"/>
  <c r="CM94" i="12"/>
  <c r="CA84" i="12"/>
  <c r="CM104" i="12"/>
  <c r="CY113" i="12"/>
  <c r="CY103" i="12"/>
  <c r="BO107" i="12"/>
  <c r="BO143" i="12"/>
  <c r="CY105" i="12"/>
  <c r="CA143" i="12"/>
  <c r="BO119" i="12"/>
  <c r="CM86" i="12"/>
  <c r="CY99" i="12"/>
  <c r="CY94" i="12"/>
  <c r="BO80" i="12"/>
  <c r="BO72" i="12"/>
  <c r="CA142" i="12"/>
  <c r="CY144" i="12"/>
  <c r="CM88" i="12"/>
  <c r="CA127" i="12"/>
  <c r="CA124" i="12"/>
  <c r="BO113" i="12"/>
  <c r="CY146" i="12"/>
  <c r="CY111" i="12"/>
  <c r="BO131" i="12"/>
  <c r="BO92" i="12"/>
  <c r="CM122" i="12"/>
  <c r="CM73" i="12"/>
  <c r="CY100" i="12"/>
  <c r="CY139" i="12"/>
  <c r="BO88" i="12"/>
  <c r="CY75" i="12"/>
  <c r="CA95" i="12"/>
  <c r="CY85" i="12"/>
  <c r="CY117" i="12"/>
  <c r="CY79" i="12"/>
  <c r="CM87" i="12"/>
  <c r="CM126" i="12"/>
  <c r="CY89" i="12"/>
  <c r="CA79" i="12"/>
  <c r="CA144" i="12"/>
  <c r="CM106" i="12"/>
  <c r="BO97" i="12"/>
  <c r="CA140" i="12"/>
  <c r="CA94" i="12"/>
  <c r="BO140" i="12"/>
  <c r="CM139" i="12"/>
  <c r="CY126" i="12"/>
  <c r="CA141" i="12"/>
  <c r="CA77" i="12"/>
  <c r="CA119" i="12"/>
  <c r="BO147" i="12"/>
  <c r="CA133" i="12"/>
  <c r="CA112" i="12"/>
  <c r="BO130" i="12"/>
  <c r="CA75" i="12"/>
  <c r="CM98" i="12"/>
  <c r="BO77" i="12"/>
  <c r="BO84" i="12"/>
  <c r="BO73" i="12"/>
  <c r="CY142" i="12"/>
  <c r="CM112" i="12"/>
  <c r="CM77" i="12"/>
  <c r="CM85" i="12"/>
  <c r="BO86" i="12"/>
  <c r="CA88" i="12"/>
  <c r="CM95" i="12"/>
  <c r="BO85" i="12"/>
  <c r="CA100" i="12"/>
  <c r="CY110" i="12"/>
  <c r="CY143" i="12"/>
  <c r="CY92" i="12"/>
  <c r="BO136" i="12"/>
  <c r="CA114" i="12"/>
  <c r="CA76" i="12"/>
  <c r="CA116" i="12"/>
  <c r="CM146" i="12"/>
  <c r="BO121" i="12"/>
  <c r="BO109" i="12"/>
  <c r="BO76" i="12"/>
  <c r="CA146" i="12"/>
  <c r="CY80" i="12"/>
  <c r="BO98" i="12"/>
  <c r="BO78" i="12"/>
  <c r="CA145" i="12"/>
  <c r="CM124" i="12"/>
  <c r="BO116" i="12"/>
  <c r="CY86" i="12"/>
  <c r="BO139" i="12"/>
  <c r="CA139" i="12"/>
  <c r="CY83" i="12"/>
  <c r="BO71" i="12"/>
  <c r="CM103" i="12"/>
  <c r="CA115" i="12"/>
  <c r="CM99" i="12"/>
  <c r="CY96" i="12"/>
  <c r="BO94" i="12"/>
  <c r="CA101" i="12"/>
  <c r="CM118" i="12"/>
  <c r="BO135" i="12"/>
  <c r="CY133" i="12"/>
  <c r="CY101" i="12"/>
  <c r="CM75" i="12"/>
  <c r="CA91" i="12"/>
  <c r="CY147" i="12"/>
  <c r="BO95" i="12"/>
  <c r="CM135" i="12"/>
  <c r="CY84" i="12"/>
  <c r="CY121" i="12"/>
  <c r="CM96" i="12"/>
  <c r="CM117" i="12"/>
  <c r="CA111" i="12"/>
  <c r="CA120" i="12"/>
  <c r="CM78" i="12"/>
  <c r="CA125" i="12"/>
  <c r="BO100" i="12"/>
  <c r="CY119" i="12"/>
  <c r="BO108" i="12"/>
  <c r="CM110" i="12"/>
  <c r="CM92" i="12"/>
  <c r="BO81" i="12"/>
  <c r="CA132" i="12"/>
  <c r="CA130" i="12"/>
  <c r="CM83" i="12"/>
  <c r="BO111" i="12"/>
  <c r="CY123" i="12"/>
  <c r="BO91" i="12"/>
  <c r="CY127" i="12"/>
  <c r="CM100" i="12"/>
  <c r="BO146" i="12"/>
  <c r="CY88" i="12"/>
  <c r="CA87" i="12"/>
  <c r="CA121" i="12"/>
  <c r="CA99" i="12"/>
  <c r="CM72" i="12"/>
  <c r="BO134" i="12"/>
  <c r="BO145" i="12"/>
  <c r="CM134" i="12"/>
  <c r="CM79" i="12"/>
  <c r="CA71" i="12"/>
  <c r="CY106" i="12"/>
  <c r="CY140" i="12"/>
  <c r="CY114" i="12"/>
  <c r="CA106" i="12"/>
  <c r="CY82" i="12"/>
  <c r="CY122" i="12"/>
  <c r="CA138" i="12"/>
  <c r="BO114" i="12"/>
  <c r="CA126" i="12"/>
  <c r="CA90" i="12"/>
  <c r="CA97" i="12"/>
  <c r="CA72" i="12"/>
  <c r="BO132" i="12"/>
  <c r="CM136" i="12"/>
  <c r="CY98" i="12"/>
  <c r="CY135" i="12"/>
  <c r="CM120" i="12"/>
  <c r="CA103" i="12"/>
  <c r="CA117" i="12"/>
  <c r="CM138" i="12"/>
  <c r="HX71" i="16" l="1"/>
  <c r="HL71" i="16"/>
  <c r="GZ71" i="16"/>
  <c r="GN71" i="16"/>
  <c r="GB71" i="16"/>
  <c r="FP71" i="16"/>
  <c r="ER71" i="16"/>
  <c r="FD71" i="16"/>
  <c r="EF71" i="16"/>
  <c r="DH71" i="16"/>
  <c r="DT71" i="16"/>
  <c r="CJ71" i="16"/>
  <c r="CV71" i="16"/>
  <c r="BX71" i="16"/>
  <c r="BL71" i="16"/>
  <c r="AZ71" i="16"/>
  <c r="HW71" i="16"/>
  <c r="HK71" i="16"/>
  <c r="GY71" i="16"/>
  <c r="GM71" i="16"/>
  <c r="FO71" i="16"/>
  <c r="GA71" i="16"/>
  <c r="FC71" i="16"/>
  <c r="EQ71" i="16"/>
  <c r="EE71" i="16"/>
  <c r="DG71" i="16"/>
  <c r="DS71" i="16"/>
  <c r="CI71" i="16"/>
  <c r="CU71" i="16"/>
  <c r="BK71" i="16"/>
  <c r="BW71" i="16"/>
  <c r="AY71" i="16"/>
  <c r="FM70" i="16"/>
  <c r="IC71" i="16"/>
  <c r="HQ71" i="16"/>
  <c r="HE71" i="16"/>
  <c r="GS71" i="16"/>
  <c r="GG71" i="16"/>
  <c r="FI71" i="16"/>
  <c r="FU71" i="16"/>
  <c r="EW71" i="16"/>
  <c r="EK71" i="16"/>
  <c r="DM71" i="16"/>
  <c r="DY71" i="16"/>
  <c r="DA71" i="16"/>
  <c r="CO71" i="16"/>
  <c r="BQ71" i="16"/>
  <c r="CC71" i="16"/>
  <c r="BE71" i="16"/>
  <c r="HZ71" i="16"/>
  <c r="HN71" i="16"/>
  <c r="HB71" i="16"/>
  <c r="GP71" i="16"/>
  <c r="GD71" i="16"/>
  <c r="FR71" i="16"/>
  <c r="FF71" i="16"/>
  <c r="EH71" i="16"/>
  <c r="ET71" i="16"/>
  <c r="DV71" i="16"/>
  <c r="DJ71" i="16"/>
  <c r="CL71" i="16"/>
  <c r="CX71" i="16"/>
  <c r="BN71" i="16"/>
  <c r="BZ71" i="16"/>
  <c r="BB71" i="16"/>
  <c r="IE71" i="16"/>
  <c r="HS71" i="16"/>
  <c r="HG71" i="16"/>
  <c r="GU71" i="16"/>
  <c r="FW71" i="16"/>
  <c r="GI71" i="16"/>
  <c r="FK71" i="16"/>
  <c r="EY71" i="16"/>
  <c r="EM71" i="16"/>
  <c r="DO71" i="16"/>
  <c r="EA71" i="16"/>
  <c r="CQ71" i="16"/>
  <c r="DC71" i="16"/>
  <c r="BS71" i="16"/>
  <c r="CE71" i="16"/>
  <c r="BG71" i="16"/>
  <c r="FY70" i="16"/>
  <c r="ID71" i="16"/>
  <c r="HR71" i="16"/>
  <c r="HF71" i="16"/>
  <c r="GT71" i="16"/>
  <c r="GH71" i="16"/>
  <c r="FV71" i="16"/>
  <c r="FJ71" i="16"/>
  <c r="EX71" i="16"/>
  <c r="EL71" i="16"/>
  <c r="DN71" i="16"/>
  <c r="DZ71" i="16"/>
  <c r="DB71" i="16"/>
  <c r="CP71" i="16"/>
  <c r="BR71" i="16"/>
  <c r="CD71" i="16"/>
  <c r="BF71" i="16"/>
  <c r="GK70" i="16"/>
  <c r="GW70" i="16"/>
  <c r="HY71" i="16"/>
  <c r="HM71" i="16"/>
  <c r="HA71" i="16"/>
  <c r="GO71" i="16"/>
  <c r="GC71" i="16"/>
  <c r="FQ71" i="16"/>
  <c r="FE71" i="16"/>
  <c r="ES71" i="16"/>
  <c r="EG71" i="16"/>
  <c r="DI71" i="16"/>
  <c r="DU71" i="16"/>
  <c r="CK71" i="16"/>
  <c r="CW71" i="16"/>
  <c r="BY71" i="16"/>
  <c r="BM71" i="16"/>
  <c r="BA71" i="16"/>
  <c r="HI70" i="16"/>
  <c r="IA71" i="16"/>
  <c r="HO71" i="16"/>
  <c r="HC71" i="16"/>
  <c r="GQ71" i="16"/>
  <c r="GE71" i="16"/>
  <c r="FS71" i="16"/>
  <c r="FG71" i="16"/>
  <c r="EU71" i="16"/>
  <c r="EI71" i="16"/>
  <c r="DW71" i="16"/>
  <c r="CM71" i="16"/>
  <c r="BO71" i="16"/>
  <c r="CY71" i="16"/>
  <c r="CA71" i="16"/>
  <c r="DK71" i="16"/>
  <c r="BC71" i="16"/>
  <c r="HU70" i="16"/>
  <c r="IB71" i="16"/>
  <c r="HP71" i="16"/>
  <c r="HD71" i="16"/>
  <c r="GR71" i="16"/>
  <c r="GF71" i="16"/>
  <c r="FT71" i="16"/>
  <c r="FH71" i="16"/>
  <c r="EV71" i="16"/>
  <c r="EJ71" i="16"/>
  <c r="DL71" i="16"/>
  <c r="DX71" i="16"/>
  <c r="CN71" i="16"/>
  <c r="BP71" i="16"/>
  <c r="CZ71" i="16"/>
  <c r="CB71" i="16"/>
  <c r="BD71" i="16"/>
  <c r="IG70" i="16"/>
  <c r="BI70" i="16"/>
  <c r="CG70" i="16"/>
  <c r="DE70" i="16"/>
  <c r="AV72" i="16"/>
  <c r="AN72" i="16"/>
  <c r="AT72" i="16"/>
  <c r="AS72" i="16"/>
  <c r="AR72" i="16"/>
  <c r="AQ72" i="16"/>
  <c r="AP72" i="16"/>
  <c r="AU72" i="16"/>
  <c r="AO72" i="16"/>
  <c r="AW72" i="16"/>
  <c r="AL73" i="16"/>
  <c r="BU70" i="16"/>
  <c r="CS70" i="16"/>
  <c r="BQ67" i="12"/>
  <c r="BE67" i="12"/>
  <c r="AS67" i="12"/>
  <c r="CO67" i="12"/>
  <c r="CC67" i="12"/>
  <c r="AT69" i="12"/>
  <c r="AW69" i="12"/>
  <c r="BB69" i="12"/>
  <c r="AU69" i="12"/>
  <c r="AY70" i="12"/>
  <c r="BA69" i="12"/>
  <c r="AY69" i="12"/>
  <c r="AW70" i="12"/>
  <c r="CY65" i="12"/>
  <c r="CA65" i="12"/>
  <c r="BR66" i="12"/>
  <c r="BX66" i="12"/>
  <c r="BT66" i="12"/>
  <c r="BS66" i="12"/>
  <c r="BZ66" i="12"/>
  <c r="BW66" i="12"/>
  <c r="BY66" i="12"/>
  <c r="BU66" i="12"/>
  <c r="BV66" i="12"/>
  <c r="AT66" i="12"/>
  <c r="AW66" i="12"/>
  <c r="AV66" i="12"/>
  <c r="AU66" i="12"/>
  <c r="BA66" i="12"/>
  <c r="AX66" i="12"/>
  <c r="AZ66" i="12"/>
  <c r="AY66" i="12"/>
  <c r="BB66" i="12"/>
  <c r="BC65" i="12"/>
  <c r="CM65" i="12"/>
  <c r="AP66" i="12"/>
  <c r="AF68" i="12"/>
  <c r="AK67" i="12"/>
  <c r="AL67" i="12"/>
  <c r="AG67" i="12"/>
  <c r="AN67" i="12"/>
  <c r="AH67" i="12"/>
  <c r="AM67" i="12"/>
  <c r="AO67" i="12"/>
  <c r="AJ67" i="12"/>
  <c r="AI67" i="12"/>
  <c r="CS66" i="12"/>
  <c r="CT66" i="12"/>
  <c r="CP66" i="12"/>
  <c r="CV66" i="12"/>
  <c r="CU66" i="12"/>
  <c r="CQ66" i="12"/>
  <c r="CR66" i="12"/>
  <c r="CW66" i="12"/>
  <c r="CX66" i="12"/>
  <c r="BJ66" i="12"/>
  <c r="BL66" i="12"/>
  <c r="BG66" i="12"/>
  <c r="BH66" i="12"/>
  <c r="BF66" i="12"/>
  <c r="BN66" i="12"/>
  <c r="BI66" i="12"/>
  <c r="BM66" i="12"/>
  <c r="BK66" i="12"/>
  <c r="CL66" i="12"/>
  <c r="CD66" i="12"/>
  <c r="CK66" i="12"/>
  <c r="CH66" i="12"/>
  <c r="CI66" i="12"/>
  <c r="CF66" i="12"/>
  <c r="CG66" i="12"/>
  <c r="CJ66" i="12"/>
  <c r="CE66" i="12"/>
  <c r="BO65" i="12"/>
  <c r="FM71" i="16" l="1"/>
  <c r="IC72" i="16"/>
  <c r="HQ72" i="16"/>
  <c r="HE72" i="16"/>
  <c r="GS72" i="16"/>
  <c r="GG72" i="16"/>
  <c r="FU72" i="16"/>
  <c r="FI72" i="16"/>
  <c r="EW72" i="16"/>
  <c r="EK72" i="16"/>
  <c r="DM72" i="16"/>
  <c r="DY72" i="16"/>
  <c r="DA72" i="16"/>
  <c r="CO72" i="16"/>
  <c r="BQ72" i="16"/>
  <c r="CC72" i="16"/>
  <c r="BE72" i="16"/>
  <c r="GK71" i="16"/>
  <c r="HX72" i="16"/>
  <c r="HL72" i="16"/>
  <c r="GZ72" i="16"/>
  <c r="GN72" i="16"/>
  <c r="GB72" i="16"/>
  <c r="FP72" i="16"/>
  <c r="FD72" i="16"/>
  <c r="ER72" i="16"/>
  <c r="EF72" i="16"/>
  <c r="DH72" i="16"/>
  <c r="DT72" i="16"/>
  <c r="CJ72" i="16"/>
  <c r="CV72" i="16"/>
  <c r="BX72" i="16"/>
  <c r="BL72" i="16"/>
  <c r="AZ72" i="16"/>
  <c r="IE72" i="16"/>
  <c r="HS72" i="16"/>
  <c r="HG72" i="16"/>
  <c r="GU72" i="16"/>
  <c r="GI72" i="16"/>
  <c r="FW72" i="16"/>
  <c r="FK72" i="16"/>
  <c r="EY72" i="16"/>
  <c r="DO72" i="16"/>
  <c r="EM72" i="16"/>
  <c r="EA72" i="16"/>
  <c r="CQ72" i="16"/>
  <c r="DC72" i="16"/>
  <c r="CE72" i="16"/>
  <c r="BS72" i="16"/>
  <c r="BG72" i="16"/>
  <c r="FY71" i="16"/>
  <c r="HW72" i="16"/>
  <c r="HK72" i="16"/>
  <c r="GY72" i="16"/>
  <c r="GM72" i="16"/>
  <c r="GA72" i="16"/>
  <c r="GK72" i="16" s="1"/>
  <c r="FO72" i="16"/>
  <c r="FC72" i="16"/>
  <c r="EQ72" i="16"/>
  <c r="EE72" i="16"/>
  <c r="DG72" i="16"/>
  <c r="DS72" i="16"/>
  <c r="CI72" i="16"/>
  <c r="CU72" i="16"/>
  <c r="BW72" i="16"/>
  <c r="BK72" i="16"/>
  <c r="AY72" i="16"/>
  <c r="ID72" i="16"/>
  <c r="HR72" i="16"/>
  <c r="HF72" i="16"/>
  <c r="GT72" i="16"/>
  <c r="FV72" i="16"/>
  <c r="GH72" i="16"/>
  <c r="FJ72" i="16"/>
  <c r="EX72" i="16"/>
  <c r="EL72" i="16"/>
  <c r="DN72" i="16"/>
  <c r="DZ72" i="16"/>
  <c r="CP72" i="16"/>
  <c r="DB72" i="16"/>
  <c r="BR72" i="16"/>
  <c r="BF72" i="16"/>
  <c r="CD72" i="16"/>
  <c r="GW71" i="16"/>
  <c r="HY72" i="16"/>
  <c r="HM72" i="16"/>
  <c r="HA72" i="16"/>
  <c r="GO72" i="16"/>
  <c r="GC72" i="16"/>
  <c r="FQ72" i="16"/>
  <c r="FE72" i="16"/>
  <c r="EG72" i="16"/>
  <c r="ES72" i="16"/>
  <c r="DU72" i="16"/>
  <c r="DI72" i="16"/>
  <c r="CK72" i="16"/>
  <c r="CW72" i="16"/>
  <c r="BM72" i="16"/>
  <c r="BY72" i="16"/>
  <c r="BA72" i="16"/>
  <c r="HI71" i="16"/>
  <c r="HZ72" i="16"/>
  <c r="HN72" i="16"/>
  <c r="HB72" i="16"/>
  <c r="GP72" i="16"/>
  <c r="GD72" i="16"/>
  <c r="FR72" i="16"/>
  <c r="FF72" i="16"/>
  <c r="ET72" i="16"/>
  <c r="EH72" i="16"/>
  <c r="DV72" i="16"/>
  <c r="DJ72" i="16"/>
  <c r="CL72" i="16"/>
  <c r="BN72" i="16"/>
  <c r="BZ72" i="16"/>
  <c r="CX72" i="16"/>
  <c r="BB72" i="16"/>
  <c r="IG71" i="16"/>
  <c r="HU71" i="16"/>
  <c r="IB72" i="16"/>
  <c r="HP72" i="16"/>
  <c r="HD72" i="16"/>
  <c r="GR72" i="16"/>
  <c r="GF72" i="16"/>
  <c r="FH72" i="16"/>
  <c r="FT72" i="16"/>
  <c r="EV72" i="16"/>
  <c r="EJ72" i="16"/>
  <c r="DL72" i="16"/>
  <c r="DX72" i="16"/>
  <c r="CZ72" i="16"/>
  <c r="CN72" i="16"/>
  <c r="BP72" i="16"/>
  <c r="CB72" i="16"/>
  <c r="BD72" i="16"/>
  <c r="IA72" i="16"/>
  <c r="HO72" i="16"/>
  <c r="HC72" i="16"/>
  <c r="GQ72" i="16"/>
  <c r="GE72" i="16"/>
  <c r="FS72" i="16"/>
  <c r="FG72" i="16"/>
  <c r="EU72" i="16"/>
  <c r="EI72" i="16"/>
  <c r="DK72" i="16"/>
  <c r="DW72" i="16"/>
  <c r="CM72" i="16"/>
  <c r="BO72" i="16"/>
  <c r="CA72" i="16"/>
  <c r="CY72" i="16"/>
  <c r="BC72" i="16"/>
  <c r="BU71" i="16"/>
  <c r="CS71" i="16"/>
  <c r="AV73" i="16"/>
  <c r="AN73" i="16"/>
  <c r="AU73" i="16"/>
  <c r="AT73" i="16"/>
  <c r="AS73" i="16"/>
  <c r="AR73" i="16"/>
  <c r="AQ73" i="16"/>
  <c r="AP73" i="16"/>
  <c r="AW73" i="16"/>
  <c r="AO73" i="16"/>
  <c r="BI71" i="16"/>
  <c r="CG71" i="16"/>
  <c r="AL74" i="16"/>
  <c r="DE71" i="16"/>
  <c r="BQ68" i="12"/>
  <c r="BE68" i="12"/>
  <c r="CO68" i="12"/>
  <c r="CC68" i="12"/>
  <c r="AS68" i="12"/>
  <c r="BC69" i="12"/>
  <c r="AZ70" i="12"/>
  <c r="BB70" i="12"/>
  <c r="AV70" i="12"/>
  <c r="AX70" i="12"/>
  <c r="AU70" i="12"/>
  <c r="AY71" i="12"/>
  <c r="BA70" i="12"/>
  <c r="AT70" i="12"/>
  <c r="AV71" i="12"/>
  <c r="BA71" i="12"/>
  <c r="BB71" i="12"/>
  <c r="AT71" i="12"/>
  <c r="AZ71" i="12"/>
  <c r="AX71" i="12"/>
  <c r="AW71" i="12"/>
  <c r="BO66" i="12"/>
  <c r="CM66" i="12"/>
  <c r="AT67" i="12"/>
  <c r="AV67" i="12"/>
  <c r="AW67" i="12"/>
  <c r="BA67" i="12"/>
  <c r="AU67" i="12"/>
  <c r="AZ67" i="12"/>
  <c r="AY67" i="12"/>
  <c r="BB67" i="12"/>
  <c r="AX67" i="12"/>
  <c r="BT67" i="12"/>
  <c r="BY67" i="12"/>
  <c r="BS67" i="12"/>
  <c r="BV67" i="12"/>
  <c r="BW67" i="12"/>
  <c r="BX67" i="12"/>
  <c r="BZ67" i="12"/>
  <c r="BR67" i="12"/>
  <c r="BU67" i="12"/>
  <c r="BF67" i="12"/>
  <c r="BG67" i="12"/>
  <c r="BH67" i="12"/>
  <c r="BI67" i="12"/>
  <c r="BN67" i="12"/>
  <c r="BL67" i="12"/>
  <c r="BM67" i="12"/>
  <c r="BJ67" i="12"/>
  <c r="BK67" i="12"/>
  <c r="BC66" i="12"/>
  <c r="CY66" i="12"/>
  <c r="CH67" i="12"/>
  <c r="CK67" i="12"/>
  <c r="CD67" i="12"/>
  <c r="CL67" i="12"/>
  <c r="CG67" i="12"/>
  <c r="CF67" i="12"/>
  <c r="CJ67" i="12"/>
  <c r="CE67" i="12"/>
  <c r="CI67" i="12"/>
  <c r="CT67" i="12"/>
  <c r="CX67" i="12"/>
  <c r="CW67" i="12"/>
  <c r="CV67" i="12"/>
  <c r="CP67" i="12"/>
  <c r="CR67" i="12"/>
  <c r="CS67" i="12"/>
  <c r="CQ67" i="12"/>
  <c r="CU67" i="12"/>
  <c r="AM68" i="12"/>
  <c r="AI68" i="12"/>
  <c r="AJ68" i="12"/>
  <c r="AG68" i="12"/>
  <c r="AH68" i="12"/>
  <c r="AN68" i="12"/>
  <c r="AO68" i="12"/>
  <c r="AL68" i="12"/>
  <c r="AK68" i="12"/>
  <c r="AP67" i="12"/>
  <c r="CA66" i="12"/>
  <c r="IB73" i="16" l="1"/>
  <c r="HP73" i="16"/>
  <c r="HD73" i="16"/>
  <c r="GR73" i="16"/>
  <c r="GF73" i="16"/>
  <c r="FT73" i="16"/>
  <c r="FH73" i="16"/>
  <c r="EV73" i="16"/>
  <c r="EJ73" i="16"/>
  <c r="DL73" i="16"/>
  <c r="DX73" i="16"/>
  <c r="CZ73" i="16"/>
  <c r="BP73" i="16"/>
  <c r="CN73" i="16"/>
  <c r="CB73" i="16"/>
  <c r="BD73" i="16"/>
  <c r="GW72" i="16"/>
  <c r="IC73" i="16"/>
  <c r="HQ73" i="16"/>
  <c r="HE73" i="16"/>
  <c r="GS73" i="16"/>
  <c r="GG73" i="16"/>
  <c r="FU73" i="16"/>
  <c r="FI73" i="16"/>
  <c r="EW73" i="16"/>
  <c r="EK73" i="16"/>
  <c r="DM73" i="16"/>
  <c r="DY73" i="16"/>
  <c r="CO73" i="16"/>
  <c r="DA73" i="16"/>
  <c r="BQ73" i="16"/>
  <c r="BE73" i="16"/>
  <c r="CC73" i="16"/>
  <c r="HI72" i="16"/>
  <c r="HZ73" i="16"/>
  <c r="HN73" i="16"/>
  <c r="HB73" i="16"/>
  <c r="GP73" i="16"/>
  <c r="GD73" i="16"/>
  <c r="FR73" i="16"/>
  <c r="FF73" i="16"/>
  <c r="ET73" i="16"/>
  <c r="EH73" i="16"/>
  <c r="DJ73" i="16"/>
  <c r="DV73" i="16"/>
  <c r="CL73" i="16"/>
  <c r="BN73" i="16"/>
  <c r="BZ73" i="16"/>
  <c r="CX73" i="16"/>
  <c r="BB73" i="16"/>
  <c r="IA73" i="16"/>
  <c r="HO73" i="16"/>
  <c r="HC73" i="16"/>
  <c r="GQ73" i="16"/>
  <c r="FG73" i="16"/>
  <c r="GE73" i="16"/>
  <c r="EU73" i="16"/>
  <c r="FS73" i="16"/>
  <c r="EI73" i="16"/>
  <c r="DK73" i="16"/>
  <c r="DW73" i="16"/>
  <c r="CY73" i="16"/>
  <c r="BO73" i="16"/>
  <c r="CM73" i="16"/>
  <c r="CA73" i="16"/>
  <c r="BC73" i="16"/>
  <c r="HU72" i="16"/>
  <c r="IG72" i="16"/>
  <c r="HX73" i="16"/>
  <c r="HL73" i="16"/>
  <c r="GZ73" i="16"/>
  <c r="GN73" i="16"/>
  <c r="GB73" i="16"/>
  <c r="FP73" i="16"/>
  <c r="FD73" i="16"/>
  <c r="EF73" i="16"/>
  <c r="ER73" i="16"/>
  <c r="DT73" i="16"/>
  <c r="DH73" i="16"/>
  <c r="CJ73" i="16"/>
  <c r="CV73" i="16"/>
  <c r="BL73" i="16"/>
  <c r="BX73" i="16"/>
  <c r="AZ73" i="16"/>
  <c r="HW73" i="16"/>
  <c r="HK73" i="16"/>
  <c r="GY73" i="16"/>
  <c r="GM73" i="16"/>
  <c r="GA73" i="16"/>
  <c r="FO73" i="16"/>
  <c r="FC73" i="16"/>
  <c r="EQ73" i="16"/>
  <c r="DG73" i="16"/>
  <c r="DS73" i="16"/>
  <c r="CI73" i="16"/>
  <c r="EE73" i="16"/>
  <c r="CU73" i="16"/>
  <c r="BW73" i="16"/>
  <c r="AY73" i="16"/>
  <c r="BK73" i="16"/>
  <c r="ID73" i="16"/>
  <c r="HR73" i="16"/>
  <c r="HF73" i="16"/>
  <c r="GT73" i="16"/>
  <c r="GH73" i="16"/>
  <c r="FV73" i="16"/>
  <c r="FJ73" i="16"/>
  <c r="EX73" i="16"/>
  <c r="EL73" i="16"/>
  <c r="DN73" i="16"/>
  <c r="DZ73" i="16"/>
  <c r="CP73" i="16"/>
  <c r="DB73" i="16"/>
  <c r="CD73" i="16"/>
  <c r="BR73" i="16"/>
  <c r="BF73" i="16"/>
  <c r="IE73" i="16"/>
  <c r="HS73" i="16"/>
  <c r="HG73" i="16"/>
  <c r="GU73" i="16"/>
  <c r="GI73" i="16"/>
  <c r="FW73" i="16"/>
  <c r="FK73" i="16"/>
  <c r="EY73" i="16"/>
  <c r="EM73" i="16"/>
  <c r="DO73" i="16"/>
  <c r="CQ73" i="16"/>
  <c r="EA73" i="16"/>
  <c r="DC73" i="16"/>
  <c r="CE73" i="16"/>
  <c r="BG73" i="16"/>
  <c r="BS73" i="16"/>
  <c r="HY73" i="16"/>
  <c r="HM73" i="16"/>
  <c r="HA73" i="16"/>
  <c r="GO73" i="16"/>
  <c r="FQ73" i="16"/>
  <c r="GC73" i="16"/>
  <c r="FE73" i="16"/>
  <c r="ES73" i="16"/>
  <c r="EG73" i="16"/>
  <c r="DU73" i="16"/>
  <c r="DI73" i="16"/>
  <c r="CK73" i="16"/>
  <c r="BM73" i="16"/>
  <c r="BY73" i="16"/>
  <c r="CW73" i="16"/>
  <c r="BA73" i="16"/>
  <c r="FM72" i="16"/>
  <c r="FY72" i="16"/>
  <c r="DE72" i="16"/>
  <c r="AV74" i="16"/>
  <c r="AN74" i="16"/>
  <c r="AU74" i="16"/>
  <c r="AT74" i="16"/>
  <c r="AS74" i="16"/>
  <c r="AR74" i="16"/>
  <c r="AQ74" i="16"/>
  <c r="AP74" i="16"/>
  <c r="AW74" i="16"/>
  <c r="AO74" i="16"/>
  <c r="BU72" i="16"/>
  <c r="CS72" i="16"/>
  <c r="AL75" i="16"/>
  <c r="DE73" i="16"/>
  <c r="BI72" i="16"/>
  <c r="CG72" i="16"/>
  <c r="BC70" i="12"/>
  <c r="AX72" i="12"/>
  <c r="AU71" i="12"/>
  <c r="BC71" i="12" s="1"/>
  <c r="AY72" i="12"/>
  <c r="AU72" i="12"/>
  <c r="BA72" i="12"/>
  <c r="AZ72" i="12"/>
  <c r="AT72" i="12"/>
  <c r="BB76" i="12"/>
  <c r="AU76" i="12"/>
  <c r="AW76" i="12"/>
  <c r="BA76" i="12"/>
  <c r="AZ76" i="12"/>
  <c r="AX76" i="12"/>
  <c r="AT76" i="12"/>
  <c r="AY76" i="12"/>
  <c r="AV76" i="12"/>
  <c r="AW72" i="12"/>
  <c r="BB72" i="12"/>
  <c r="AV72" i="12"/>
  <c r="CA67" i="12"/>
  <c r="CY67" i="12"/>
  <c r="BO67" i="12"/>
  <c r="CK68" i="12"/>
  <c r="CL68" i="12"/>
  <c r="CD68" i="12"/>
  <c r="CH68" i="12"/>
  <c r="CF68" i="12"/>
  <c r="CE68" i="12"/>
  <c r="CJ68" i="12"/>
  <c r="CI68" i="12"/>
  <c r="CG68" i="12"/>
  <c r="AP68" i="12"/>
  <c r="BZ68" i="12"/>
  <c r="BW68" i="12"/>
  <c r="BV68" i="12"/>
  <c r="BU68" i="12"/>
  <c r="BT68" i="12"/>
  <c r="BY68" i="12"/>
  <c r="BX68" i="12"/>
  <c r="BR68" i="12"/>
  <c r="BS68" i="12"/>
  <c r="AT68" i="12"/>
  <c r="BB68" i="12"/>
  <c r="AV68" i="12"/>
  <c r="AU68" i="12"/>
  <c r="AW68" i="12"/>
  <c r="BA68" i="12"/>
  <c r="AZ68" i="12"/>
  <c r="AY68" i="12"/>
  <c r="AX68" i="12"/>
  <c r="BJ68" i="12"/>
  <c r="BF68" i="12"/>
  <c r="BI68" i="12"/>
  <c r="BH68" i="12"/>
  <c r="BN68" i="12"/>
  <c r="BG68" i="12"/>
  <c r="BM68" i="12"/>
  <c r="BK68" i="12"/>
  <c r="BL68" i="12"/>
  <c r="BC67" i="12"/>
  <c r="CR68" i="12"/>
  <c r="CU68" i="12"/>
  <c r="CP68" i="12"/>
  <c r="CT68" i="12"/>
  <c r="CW68" i="12"/>
  <c r="CS68" i="12"/>
  <c r="CX68" i="12"/>
  <c r="CQ68" i="12"/>
  <c r="CV68" i="12"/>
  <c r="CM67" i="12"/>
  <c r="GW73" i="16" l="1"/>
  <c r="IA74" i="16"/>
  <c r="HO74" i="16"/>
  <c r="HC74" i="16"/>
  <c r="GQ74" i="16"/>
  <c r="GE74" i="16"/>
  <c r="FS74" i="16"/>
  <c r="FG74" i="16"/>
  <c r="EU74" i="16"/>
  <c r="EI74" i="16"/>
  <c r="DK74" i="16"/>
  <c r="DW74" i="16"/>
  <c r="CY74" i="16"/>
  <c r="BO74" i="16"/>
  <c r="CA74" i="16"/>
  <c r="BC74" i="16"/>
  <c r="CM74" i="16"/>
  <c r="HI73" i="16"/>
  <c r="IB74" i="16"/>
  <c r="HP74" i="16"/>
  <c r="HD74" i="16"/>
  <c r="GR74" i="16"/>
  <c r="FT74" i="16"/>
  <c r="GF74" i="16"/>
  <c r="FH74" i="16"/>
  <c r="EV74" i="16"/>
  <c r="EJ74" i="16"/>
  <c r="DL74" i="16"/>
  <c r="DX74" i="16"/>
  <c r="CN74" i="16"/>
  <c r="CZ74" i="16"/>
  <c r="BP74" i="16"/>
  <c r="BD74" i="16"/>
  <c r="CB74" i="16"/>
  <c r="HU73" i="16"/>
  <c r="IC74" i="16"/>
  <c r="HQ74" i="16"/>
  <c r="HE74" i="16"/>
  <c r="GS74" i="16"/>
  <c r="GG74" i="16"/>
  <c r="FU74" i="16"/>
  <c r="FI74" i="16"/>
  <c r="EW74" i="16"/>
  <c r="EK74" i="16"/>
  <c r="DM74" i="16"/>
  <c r="DY74" i="16"/>
  <c r="CO74" i="16"/>
  <c r="DA74" i="16"/>
  <c r="CC74" i="16"/>
  <c r="BQ74" i="16"/>
  <c r="BE74" i="16"/>
  <c r="ID74" i="16"/>
  <c r="HR74" i="16"/>
  <c r="HF74" i="16"/>
  <c r="GT74" i="16"/>
  <c r="GH74" i="16"/>
  <c r="FV74" i="16"/>
  <c r="FJ74" i="16"/>
  <c r="EX74" i="16"/>
  <c r="EL74" i="16"/>
  <c r="DN74" i="16"/>
  <c r="CP74" i="16"/>
  <c r="DZ74" i="16"/>
  <c r="DB74" i="16"/>
  <c r="CD74" i="16"/>
  <c r="BF74" i="16"/>
  <c r="BR74" i="16"/>
  <c r="HX74" i="16"/>
  <c r="HL74" i="16"/>
  <c r="GZ74" i="16"/>
  <c r="GN74" i="16"/>
  <c r="GB74" i="16"/>
  <c r="FP74" i="16"/>
  <c r="FD74" i="16"/>
  <c r="ER74" i="16"/>
  <c r="EF74" i="16"/>
  <c r="DT74" i="16"/>
  <c r="DH74" i="16"/>
  <c r="CJ74" i="16"/>
  <c r="CV74" i="16"/>
  <c r="BL74" i="16"/>
  <c r="BX74" i="16"/>
  <c r="AZ74" i="16"/>
  <c r="HW74" i="16"/>
  <c r="HK74" i="16"/>
  <c r="GY74" i="16"/>
  <c r="GM74" i="16"/>
  <c r="GA74" i="16"/>
  <c r="GK74" i="16" s="1"/>
  <c r="FO74" i="16"/>
  <c r="FC74" i="16"/>
  <c r="EE74" i="16"/>
  <c r="DS74" i="16"/>
  <c r="EQ74" i="16"/>
  <c r="DG74" i="16"/>
  <c r="CI74" i="16"/>
  <c r="CU74" i="16"/>
  <c r="BK74" i="16"/>
  <c r="BW74" i="16"/>
  <c r="AY74" i="16"/>
  <c r="FM73" i="16"/>
  <c r="IG73" i="16"/>
  <c r="FY73" i="16"/>
  <c r="HZ74" i="16"/>
  <c r="HN74" i="16"/>
  <c r="HB74" i="16"/>
  <c r="GP74" i="16"/>
  <c r="GD74" i="16"/>
  <c r="FR74" i="16"/>
  <c r="FF74" i="16"/>
  <c r="ET74" i="16"/>
  <c r="EH74" i="16"/>
  <c r="DJ74" i="16"/>
  <c r="DV74" i="16"/>
  <c r="CX74" i="16"/>
  <c r="BN74" i="16"/>
  <c r="BZ74" i="16"/>
  <c r="CL74" i="16"/>
  <c r="BB74" i="16"/>
  <c r="IE74" i="16"/>
  <c r="HS74" i="16"/>
  <c r="HG74" i="16"/>
  <c r="GU74" i="16"/>
  <c r="GI74" i="16"/>
  <c r="FW74" i="16"/>
  <c r="FK74" i="16"/>
  <c r="EY74" i="16"/>
  <c r="EM74" i="16"/>
  <c r="EA74" i="16"/>
  <c r="DO74" i="16"/>
  <c r="CQ74" i="16"/>
  <c r="DC74" i="16"/>
  <c r="BS74" i="16"/>
  <c r="CE74" i="16"/>
  <c r="BG74" i="16"/>
  <c r="HY74" i="16"/>
  <c r="HM74" i="16"/>
  <c r="HA74" i="16"/>
  <c r="GO74" i="16"/>
  <c r="GC74" i="16"/>
  <c r="FQ74" i="16"/>
  <c r="FE74" i="16"/>
  <c r="ES74" i="16"/>
  <c r="EG74" i="16"/>
  <c r="DI74" i="16"/>
  <c r="DU74" i="16"/>
  <c r="CK74" i="16"/>
  <c r="CW74" i="16"/>
  <c r="BM74" i="16"/>
  <c r="BY74" i="16"/>
  <c r="BA74" i="16"/>
  <c r="GK73" i="16"/>
  <c r="BI73" i="16"/>
  <c r="CG73" i="16"/>
  <c r="BU73" i="16"/>
  <c r="CS73" i="16"/>
  <c r="AV75" i="16"/>
  <c r="AN75" i="16"/>
  <c r="AU75" i="16"/>
  <c r="AT75" i="16"/>
  <c r="AS75" i="16"/>
  <c r="AR75" i="16"/>
  <c r="AQ75" i="16"/>
  <c r="AP75" i="16"/>
  <c r="AW75" i="16"/>
  <c r="AO75" i="16"/>
  <c r="AL76" i="16"/>
  <c r="BC72" i="12"/>
  <c r="AW75" i="12"/>
  <c r="AU75" i="12"/>
  <c r="AV75" i="12"/>
  <c r="BB75" i="12"/>
  <c r="AZ75" i="12"/>
  <c r="AT75" i="12"/>
  <c r="AX75" i="12"/>
  <c r="AY75" i="12"/>
  <c r="BA75" i="12"/>
  <c r="BC76" i="12"/>
  <c r="AW77" i="12"/>
  <c r="AZ77" i="12"/>
  <c r="BB77" i="12"/>
  <c r="AX77" i="12"/>
  <c r="AV77" i="12"/>
  <c r="BA77" i="12"/>
  <c r="AT77" i="12"/>
  <c r="AY77" i="12"/>
  <c r="AU77" i="12"/>
  <c r="AW73" i="12"/>
  <c r="AU73" i="12"/>
  <c r="AT73" i="12"/>
  <c r="BB73" i="12"/>
  <c r="AX81" i="12"/>
  <c r="AV81" i="12"/>
  <c r="AU81" i="12"/>
  <c r="AY81" i="12"/>
  <c r="AW81" i="12"/>
  <c r="BA81" i="12"/>
  <c r="AT81" i="12"/>
  <c r="BB81" i="12"/>
  <c r="AZ81" i="12"/>
  <c r="AT74" i="12"/>
  <c r="AY74" i="12"/>
  <c r="AV74" i="12"/>
  <c r="AW74" i="12"/>
  <c r="AZ74" i="12"/>
  <c r="AX74" i="12"/>
  <c r="BB74" i="12"/>
  <c r="BA74" i="12"/>
  <c r="AU74" i="12"/>
  <c r="BO68" i="12"/>
  <c r="CA68" i="12"/>
  <c r="BC68" i="12"/>
  <c r="CY68" i="12"/>
  <c r="CM68" i="12"/>
  <c r="GW74" i="16" l="1"/>
  <c r="IC75" i="16"/>
  <c r="HQ75" i="16"/>
  <c r="HE75" i="16"/>
  <c r="GS75" i="16"/>
  <c r="GG75" i="16"/>
  <c r="FU75" i="16"/>
  <c r="FI75" i="16"/>
  <c r="EW75" i="16"/>
  <c r="EK75" i="16"/>
  <c r="DM75" i="16"/>
  <c r="CO75" i="16"/>
  <c r="DA75" i="16"/>
  <c r="DY75" i="16"/>
  <c r="CC75" i="16"/>
  <c r="BE75" i="16"/>
  <c r="BQ75" i="16"/>
  <c r="ID75" i="16"/>
  <c r="HR75" i="16"/>
  <c r="HF75" i="16"/>
  <c r="GH75" i="16"/>
  <c r="GT75" i="16"/>
  <c r="FV75" i="16"/>
  <c r="FJ75" i="16"/>
  <c r="EL75" i="16"/>
  <c r="EX75" i="16"/>
  <c r="DZ75" i="16"/>
  <c r="DN75" i="16"/>
  <c r="CP75" i="16"/>
  <c r="DB75" i="16"/>
  <c r="BR75" i="16"/>
  <c r="CD75" i="16"/>
  <c r="BF75" i="16"/>
  <c r="HX75" i="16"/>
  <c r="HL75" i="16"/>
  <c r="GZ75" i="16"/>
  <c r="GN75" i="16"/>
  <c r="GB75" i="16"/>
  <c r="FP75" i="16"/>
  <c r="FD75" i="16"/>
  <c r="ER75" i="16"/>
  <c r="EF75" i="16"/>
  <c r="DH75" i="16"/>
  <c r="DT75" i="16"/>
  <c r="CJ75" i="16"/>
  <c r="BL75" i="16"/>
  <c r="CV75" i="16"/>
  <c r="BX75" i="16"/>
  <c r="AZ75" i="16"/>
  <c r="HW75" i="16"/>
  <c r="HK75" i="16"/>
  <c r="GY75" i="16"/>
  <c r="GM75" i="16"/>
  <c r="GA75" i="16"/>
  <c r="FO75" i="16"/>
  <c r="FC75" i="16"/>
  <c r="EQ75" i="16"/>
  <c r="EE75" i="16"/>
  <c r="DS75" i="16"/>
  <c r="DG75" i="16"/>
  <c r="CI75" i="16"/>
  <c r="BK75" i="16"/>
  <c r="CU75" i="16"/>
  <c r="BW75" i="16"/>
  <c r="AY75" i="16"/>
  <c r="HI74" i="16"/>
  <c r="IE75" i="16"/>
  <c r="HS75" i="16"/>
  <c r="GU75" i="16"/>
  <c r="HG75" i="16"/>
  <c r="FW75" i="16"/>
  <c r="FK75" i="16"/>
  <c r="GI75" i="16"/>
  <c r="EY75" i="16"/>
  <c r="EM75" i="16"/>
  <c r="EA75" i="16"/>
  <c r="DO75" i="16"/>
  <c r="CQ75" i="16"/>
  <c r="BS75" i="16"/>
  <c r="CE75" i="16"/>
  <c r="DC75" i="16"/>
  <c r="BG75" i="16"/>
  <c r="HU74" i="16"/>
  <c r="HY75" i="16"/>
  <c r="HM75" i="16"/>
  <c r="HA75" i="16"/>
  <c r="GO75" i="16"/>
  <c r="GC75" i="16"/>
  <c r="FQ75" i="16"/>
  <c r="FE75" i="16"/>
  <c r="ES75" i="16"/>
  <c r="EG75" i="16"/>
  <c r="DI75" i="16"/>
  <c r="DU75" i="16"/>
  <c r="CW75" i="16"/>
  <c r="CK75" i="16"/>
  <c r="BM75" i="16"/>
  <c r="BY75" i="16"/>
  <c r="BA75" i="16"/>
  <c r="IG74" i="16"/>
  <c r="HZ75" i="16"/>
  <c r="HN75" i="16"/>
  <c r="HB75" i="16"/>
  <c r="GP75" i="16"/>
  <c r="GD75" i="16"/>
  <c r="FR75" i="16"/>
  <c r="FF75" i="16"/>
  <c r="ET75" i="16"/>
  <c r="EH75" i="16"/>
  <c r="DJ75" i="16"/>
  <c r="DV75" i="16"/>
  <c r="CX75" i="16"/>
  <c r="CL75" i="16"/>
  <c r="BN75" i="16"/>
  <c r="BZ75" i="16"/>
  <c r="BB75" i="16"/>
  <c r="IA75" i="16"/>
  <c r="HO75" i="16"/>
  <c r="HC75" i="16"/>
  <c r="GQ75" i="16"/>
  <c r="FS75" i="16"/>
  <c r="GE75" i="16"/>
  <c r="FG75" i="16"/>
  <c r="EU75" i="16"/>
  <c r="EI75" i="16"/>
  <c r="DK75" i="16"/>
  <c r="DW75" i="16"/>
  <c r="CM75" i="16"/>
  <c r="CY75" i="16"/>
  <c r="BO75" i="16"/>
  <c r="BC75" i="16"/>
  <c r="CA75" i="16"/>
  <c r="FM74" i="16"/>
  <c r="IB75" i="16"/>
  <c r="HP75" i="16"/>
  <c r="HD75" i="16"/>
  <c r="GR75" i="16"/>
  <c r="GF75" i="16"/>
  <c r="FT75" i="16"/>
  <c r="FH75" i="16"/>
  <c r="EV75" i="16"/>
  <c r="EJ75" i="16"/>
  <c r="DL75" i="16"/>
  <c r="DX75" i="16"/>
  <c r="CN75" i="16"/>
  <c r="CZ75" i="16"/>
  <c r="CB75" i="16"/>
  <c r="BP75" i="16"/>
  <c r="BD75" i="16"/>
  <c r="FY74" i="16"/>
  <c r="AL77" i="16"/>
  <c r="BU74" i="16"/>
  <c r="CS74" i="16"/>
  <c r="BI74" i="16"/>
  <c r="CG74" i="16"/>
  <c r="AV76" i="16"/>
  <c r="AN76" i="16"/>
  <c r="AU76" i="16"/>
  <c r="AT76" i="16"/>
  <c r="AS76" i="16"/>
  <c r="AR76" i="16"/>
  <c r="AQ76" i="16"/>
  <c r="AP76" i="16"/>
  <c r="AW76" i="16"/>
  <c r="AO76" i="16"/>
  <c r="DE74" i="16"/>
  <c r="BC75" i="12"/>
  <c r="AY73" i="12"/>
  <c r="AV73" i="12"/>
  <c r="AX73" i="12"/>
  <c r="AZ73" i="12"/>
  <c r="BA73" i="12"/>
  <c r="BC77" i="12"/>
  <c r="BC81" i="12"/>
  <c r="AW82" i="12"/>
  <c r="BA82" i="12"/>
  <c r="AV82" i="12"/>
  <c r="BB82" i="12"/>
  <c r="AT82" i="12"/>
  <c r="AU82" i="12"/>
  <c r="AZ82" i="12"/>
  <c r="AX82" i="12"/>
  <c r="AY82" i="12"/>
  <c r="AV79" i="12"/>
  <c r="AT78" i="12"/>
  <c r="BB78" i="12"/>
  <c r="AY78" i="12"/>
  <c r="BA78" i="12"/>
  <c r="AU78" i="12"/>
  <c r="AW78" i="12"/>
  <c r="AX78" i="12"/>
  <c r="AV78" i="12"/>
  <c r="AZ78" i="12"/>
  <c r="BC74" i="12"/>
  <c r="AT80" i="12"/>
  <c r="AX80" i="12"/>
  <c r="AW80" i="12"/>
  <c r="AU80" i="12"/>
  <c r="AV80" i="12"/>
  <c r="BB80" i="12"/>
  <c r="AZ80" i="12"/>
  <c r="AY80" i="12"/>
  <c r="BA80" i="12"/>
  <c r="BU75" i="16" l="1"/>
  <c r="IE76" i="16"/>
  <c r="HS76" i="16"/>
  <c r="HG76" i="16"/>
  <c r="GU76" i="16"/>
  <c r="GI76" i="16"/>
  <c r="FW76" i="16"/>
  <c r="FK76" i="16"/>
  <c r="EY76" i="16"/>
  <c r="EM76" i="16"/>
  <c r="DO76" i="16"/>
  <c r="EA76" i="16"/>
  <c r="CQ76" i="16"/>
  <c r="CE76" i="16"/>
  <c r="BS76" i="16"/>
  <c r="DC76" i="16"/>
  <c r="BG76" i="16"/>
  <c r="FM75" i="16"/>
  <c r="FY75" i="16"/>
  <c r="GK75" i="16"/>
  <c r="IA76" i="16"/>
  <c r="HO76" i="16"/>
  <c r="HC76" i="16"/>
  <c r="GQ76" i="16"/>
  <c r="GE76" i="16"/>
  <c r="FS76" i="16"/>
  <c r="FG76" i="16"/>
  <c r="EU76" i="16"/>
  <c r="DK76" i="16"/>
  <c r="EI76" i="16"/>
  <c r="DW76" i="16"/>
  <c r="CM76" i="16"/>
  <c r="CY76" i="16"/>
  <c r="CA76" i="16"/>
  <c r="BO76" i="16"/>
  <c r="BC76" i="16"/>
  <c r="GW75" i="16"/>
  <c r="HX76" i="16"/>
  <c r="HL76" i="16"/>
  <c r="GZ76" i="16"/>
  <c r="GN76" i="16"/>
  <c r="GB76" i="16"/>
  <c r="FP76" i="16"/>
  <c r="FD76" i="16"/>
  <c r="ER76" i="16"/>
  <c r="EF76" i="16"/>
  <c r="DH76" i="16"/>
  <c r="DT76" i="16"/>
  <c r="CV76" i="16"/>
  <c r="CJ76" i="16"/>
  <c r="BL76" i="16"/>
  <c r="BX76" i="16"/>
  <c r="AZ76" i="16"/>
  <c r="IG75" i="16"/>
  <c r="HI75" i="16"/>
  <c r="HY76" i="16"/>
  <c r="HM76" i="16"/>
  <c r="HA76" i="16"/>
  <c r="GO76" i="16"/>
  <c r="GC76" i="16"/>
  <c r="FQ76" i="16"/>
  <c r="FE76" i="16"/>
  <c r="ES76" i="16"/>
  <c r="EG76" i="16"/>
  <c r="DI76" i="16"/>
  <c r="DU76" i="16"/>
  <c r="CW76" i="16"/>
  <c r="CK76" i="16"/>
  <c r="BM76" i="16"/>
  <c r="BY76" i="16"/>
  <c r="BA76" i="16"/>
  <c r="IB76" i="16"/>
  <c r="HP76" i="16"/>
  <c r="HD76" i="16"/>
  <c r="GR76" i="16"/>
  <c r="GF76" i="16"/>
  <c r="FT76" i="16"/>
  <c r="FH76" i="16"/>
  <c r="EV76" i="16"/>
  <c r="DL76" i="16"/>
  <c r="CN76" i="16"/>
  <c r="EJ76" i="16"/>
  <c r="CZ76" i="16"/>
  <c r="DX76" i="16"/>
  <c r="CB76" i="16"/>
  <c r="BD76" i="16"/>
  <c r="BP76" i="16"/>
  <c r="IC76" i="16"/>
  <c r="HQ76" i="16"/>
  <c r="HE76" i="16"/>
  <c r="GS76" i="16"/>
  <c r="GG76" i="16"/>
  <c r="FU76" i="16"/>
  <c r="FI76" i="16"/>
  <c r="EK76" i="16"/>
  <c r="EW76" i="16"/>
  <c r="DY76" i="16"/>
  <c r="DM76" i="16"/>
  <c r="CO76" i="16"/>
  <c r="DA76" i="16"/>
  <c r="BQ76" i="16"/>
  <c r="CC76" i="16"/>
  <c r="BE76" i="16"/>
  <c r="HU75" i="16"/>
  <c r="HW76" i="16"/>
  <c r="HK76" i="16"/>
  <c r="GY76" i="16"/>
  <c r="GM76" i="16"/>
  <c r="GA76" i="16"/>
  <c r="FO76" i="16"/>
  <c r="FC76" i="16"/>
  <c r="EQ76" i="16"/>
  <c r="EE76" i="16"/>
  <c r="DG76" i="16"/>
  <c r="DS76" i="16"/>
  <c r="CI76" i="16"/>
  <c r="BK76" i="16"/>
  <c r="BW76" i="16"/>
  <c r="CU76" i="16"/>
  <c r="AY76" i="16"/>
  <c r="HZ76" i="16"/>
  <c r="HN76" i="16"/>
  <c r="HB76" i="16"/>
  <c r="GP76" i="16"/>
  <c r="GD76" i="16"/>
  <c r="FR76" i="16"/>
  <c r="FF76" i="16"/>
  <c r="ET76" i="16"/>
  <c r="EH76" i="16"/>
  <c r="DJ76" i="16"/>
  <c r="DV76" i="16"/>
  <c r="CL76" i="16"/>
  <c r="CX76" i="16"/>
  <c r="BN76" i="16"/>
  <c r="BZ76" i="16"/>
  <c r="BB76" i="16"/>
  <c r="ID76" i="16"/>
  <c r="HR76" i="16"/>
  <c r="HF76" i="16"/>
  <c r="GT76" i="16"/>
  <c r="GH76" i="16"/>
  <c r="FV76" i="16"/>
  <c r="FJ76" i="16"/>
  <c r="EX76" i="16"/>
  <c r="EL76" i="16"/>
  <c r="DZ76" i="16"/>
  <c r="CP76" i="16"/>
  <c r="DN76" i="16"/>
  <c r="BR76" i="16"/>
  <c r="CD76" i="16"/>
  <c r="DB76" i="16"/>
  <c r="BF76" i="16"/>
  <c r="CS75" i="16"/>
  <c r="BI75" i="16"/>
  <c r="CG75" i="16"/>
  <c r="DE75" i="16"/>
  <c r="AV77" i="16"/>
  <c r="AN77" i="16"/>
  <c r="AU77" i="16"/>
  <c r="AT77" i="16"/>
  <c r="AS77" i="16"/>
  <c r="AR77" i="16"/>
  <c r="AQ77" i="16"/>
  <c r="AP77" i="16"/>
  <c r="AW77" i="16"/>
  <c r="AO77" i="16"/>
  <c r="AL78" i="16"/>
  <c r="BC73" i="12"/>
  <c r="AY79" i="12"/>
  <c r="AU79" i="12"/>
  <c r="AX79" i="12"/>
  <c r="BA79" i="12"/>
  <c r="AZ79" i="12"/>
  <c r="AT79" i="12"/>
  <c r="AW79" i="12"/>
  <c r="AZ85" i="12"/>
  <c r="BB79" i="12"/>
  <c r="BC78" i="12"/>
  <c r="BC82" i="12"/>
  <c r="AV85" i="12"/>
  <c r="AW85" i="12"/>
  <c r="AT87" i="12"/>
  <c r="AW87" i="12"/>
  <c r="BA87" i="12"/>
  <c r="AU87" i="12"/>
  <c r="AY87" i="12"/>
  <c r="AZ87" i="12"/>
  <c r="AV87" i="12"/>
  <c r="BB87" i="12"/>
  <c r="AX87" i="12"/>
  <c r="BA85" i="12"/>
  <c r="BB85" i="12"/>
  <c r="AX85" i="12"/>
  <c r="AY85" i="12"/>
  <c r="AT85" i="12"/>
  <c r="AZ83" i="12"/>
  <c r="BA83" i="12"/>
  <c r="AY83" i="12"/>
  <c r="AU83" i="12"/>
  <c r="AX83" i="12"/>
  <c r="AV83" i="12"/>
  <c r="AT83" i="12"/>
  <c r="BB83" i="12"/>
  <c r="AW83" i="12"/>
  <c r="BC80" i="12"/>
  <c r="AX86" i="12"/>
  <c r="BB86" i="12"/>
  <c r="AU86" i="12"/>
  <c r="BA86" i="12"/>
  <c r="AW86" i="12"/>
  <c r="AZ86" i="12"/>
  <c r="AT86" i="12"/>
  <c r="AV86" i="12"/>
  <c r="AY86" i="12"/>
  <c r="HZ77" i="16" l="1"/>
  <c r="HN77" i="16"/>
  <c r="HB77" i="16"/>
  <c r="GP77" i="16"/>
  <c r="GD77" i="16"/>
  <c r="FR77" i="16"/>
  <c r="ET77" i="16"/>
  <c r="FF77" i="16"/>
  <c r="EH77" i="16"/>
  <c r="DJ77" i="16"/>
  <c r="DV77" i="16"/>
  <c r="CL77" i="16"/>
  <c r="CX77" i="16"/>
  <c r="BZ77" i="16"/>
  <c r="BN77" i="16"/>
  <c r="BB77" i="16"/>
  <c r="FM76" i="16"/>
  <c r="IA77" i="16"/>
  <c r="HO77" i="16"/>
  <c r="GQ77" i="16"/>
  <c r="HC77" i="16"/>
  <c r="GE77" i="16"/>
  <c r="FS77" i="16"/>
  <c r="FG77" i="16"/>
  <c r="EU77" i="16"/>
  <c r="EI77" i="16"/>
  <c r="DK77" i="16"/>
  <c r="CM77" i="16"/>
  <c r="CY77" i="16"/>
  <c r="DW77" i="16"/>
  <c r="CA77" i="16"/>
  <c r="BC77" i="16"/>
  <c r="BO77" i="16"/>
  <c r="FY76" i="16"/>
  <c r="IG76" i="16"/>
  <c r="GK76" i="16"/>
  <c r="IB77" i="16"/>
  <c r="HP77" i="16"/>
  <c r="HD77" i="16"/>
  <c r="GR77" i="16"/>
  <c r="GF77" i="16"/>
  <c r="FT77" i="16"/>
  <c r="FH77" i="16"/>
  <c r="EJ77" i="16"/>
  <c r="EV77" i="16"/>
  <c r="DX77" i="16"/>
  <c r="DL77" i="16"/>
  <c r="CN77" i="16"/>
  <c r="CZ77" i="16"/>
  <c r="BP77" i="16"/>
  <c r="CB77" i="16"/>
  <c r="BD77" i="16"/>
  <c r="IC77" i="16"/>
  <c r="HQ77" i="16"/>
  <c r="HE77" i="16"/>
  <c r="GS77" i="16"/>
  <c r="GG77" i="16"/>
  <c r="FU77" i="16"/>
  <c r="FI77" i="16"/>
  <c r="EW77" i="16"/>
  <c r="EK77" i="16"/>
  <c r="DY77" i="16"/>
  <c r="CO77" i="16"/>
  <c r="DA77" i="16"/>
  <c r="BQ77" i="16"/>
  <c r="CC77" i="16"/>
  <c r="DM77" i="16"/>
  <c r="BE77" i="16"/>
  <c r="GW76" i="16"/>
  <c r="IE77" i="16"/>
  <c r="HS77" i="16"/>
  <c r="HG77" i="16"/>
  <c r="GU77" i="16"/>
  <c r="GI77" i="16"/>
  <c r="FW77" i="16"/>
  <c r="FK77" i="16"/>
  <c r="EY77" i="16"/>
  <c r="EM77" i="16"/>
  <c r="DO77" i="16"/>
  <c r="EA77" i="16"/>
  <c r="DC77" i="16"/>
  <c r="BS77" i="16"/>
  <c r="CE77" i="16"/>
  <c r="CQ77" i="16"/>
  <c r="BG77" i="16"/>
  <c r="HY77" i="16"/>
  <c r="HM77" i="16"/>
  <c r="HA77" i="16"/>
  <c r="GO77" i="16"/>
  <c r="FQ77" i="16"/>
  <c r="GC77" i="16"/>
  <c r="FE77" i="16"/>
  <c r="ES77" i="16"/>
  <c r="EG77" i="16"/>
  <c r="DI77" i="16"/>
  <c r="DU77" i="16"/>
  <c r="CK77" i="16"/>
  <c r="CW77" i="16"/>
  <c r="BM77" i="16"/>
  <c r="BY77" i="16"/>
  <c r="BA77" i="16"/>
  <c r="ID77" i="16"/>
  <c r="HR77" i="16"/>
  <c r="HF77" i="16"/>
  <c r="GT77" i="16"/>
  <c r="GH77" i="16"/>
  <c r="FV77" i="16"/>
  <c r="FJ77" i="16"/>
  <c r="EX77" i="16"/>
  <c r="EL77" i="16"/>
  <c r="DN77" i="16"/>
  <c r="DZ77" i="16"/>
  <c r="CP77" i="16"/>
  <c r="DB77" i="16"/>
  <c r="CD77" i="16"/>
  <c r="BR77" i="16"/>
  <c r="BF77" i="16"/>
  <c r="HI76" i="16"/>
  <c r="HX77" i="16"/>
  <c r="HL77" i="16"/>
  <c r="GZ77" i="16"/>
  <c r="GN77" i="16"/>
  <c r="GB77" i="16"/>
  <c r="FP77" i="16"/>
  <c r="FD77" i="16"/>
  <c r="ER77" i="16"/>
  <c r="EF77" i="16"/>
  <c r="DH77" i="16"/>
  <c r="DT77" i="16"/>
  <c r="CV77" i="16"/>
  <c r="BL77" i="16"/>
  <c r="CJ77" i="16"/>
  <c r="BX77" i="16"/>
  <c r="AZ77" i="16"/>
  <c r="HW77" i="16"/>
  <c r="IG77" i="16" s="1"/>
  <c r="HK77" i="16"/>
  <c r="HU77" i="16" s="1"/>
  <c r="GY77" i="16"/>
  <c r="GA77" i="16"/>
  <c r="GK77" i="16" s="1"/>
  <c r="GM77" i="16"/>
  <c r="FO77" i="16"/>
  <c r="FY77" i="16" s="1"/>
  <c r="FC77" i="16"/>
  <c r="EQ77" i="16"/>
  <c r="EE77" i="16"/>
  <c r="DG77" i="16"/>
  <c r="DS77" i="16"/>
  <c r="CU77" i="16"/>
  <c r="BK77" i="16"/>
  <c r="CI77" i="16"/>
  <c r="BW77" i="16"/>
  <c r="AY77" i="16"/>
  <c r="HU76" i="16"/>
  <c r="AV78" i="16"/>
  <c r="AN78" i="16"/>
  <c r="AU78" i="16"/>
  <c r="AT78" i="16"/>
  <c r="AS78" i="16"/>
  <c r="AR78" i="16"/>
  <c r="AQ78" i="16"/>
  <c r="AP78" i="16"/>
  <c r="AW78" i="16"/>
  <c r="AO78" i="16"/>
  <c r="DE76" i="16"/>
  <c r="BU76" i="16"/>
  <c r="CS76" i="16"/>
  <c r="AL79" i="16"/>
  <c r="BI76" i="16"/>
  <c r="CG76" i="16"/>
  <c r="BC79" i="12"/>
  <c r="AU85" i="12"/>
  <c r="AX90" i="12" s="1"/>
  <c r="BC87" i="12"/>
  <c r="BC83" i="12"/>
  <c r="BA88" i="12"/>
  <c r="AZ88" i="12"/>
  <c r="AU88" i="12"/>
  <c r="AV88" i="12"/>
  <c r="AX88" i="12"/>
  <c r="BB88" i="12"/>
  <c r="AW88" i="12"/>
  <c r="AT88" i="12"/>
  <c r="AY88" i="12"/>
  <c r="BA91" i="12"/>
  <c r="AX91" i="12"/>
  <c r="AU91" i="12"/>
  <c r="BC86" i="12"/>
  <c r="AV92" i="12"/>
  <c r="AU92" i="12"/>
  <c r="AX92" i="12"/>
  <c r="AY92" i="12"/>
  <c r="AZ92" i="12"/>
  <c r="BB92" i="12"/>
  <c r="AW92" i="12"/>
  <c r="BA92" i="12"/>
  <c r="AT92" i="12"/>
  <c r="HY78" i="16" l="1"/>
  <c r="HM78" i="16"/>
  <c r="HA78" i="16"/>
  <c r="GO78" i="16"/>
  <c r="GC78" i="16"/>
  <c r="FQ78" i="16"/>
  <c r="ES78" i="16"/>
  <c r="FE78" i="16"/>
  <c r="EG78" i="16"/>
  <c r="DI78" i="16"/>
  <c r="DU78" i="16"/>
  <c r="CK78" i="16"/>
  <c r="CW78" i="16"/>
  <c r="BY78" i="16"/>
  <c r="BM78" i="16"/>
  <c r="BA78" i="16"/>
  <c r="HZ78" i="16"/>
  <c r="HN78" i="16"/>
  <c r="HB78" i="16"/>
  <c r="GP78" i="16"/>
  <c r="GD78" i="16"/>
  <c r="FR78" i="16"/>
  <c r="FF78" i="16"/>
  <c r="ET78" i="16"/>
  <c r="EH78" i="16"/>
  <c r="DJ78" i="16"/>
  <c r="DV78" i="16"/>
  <c r="CL78" i="16"/>
  <c r="CX78" i="16"/>
  <c r="BZ78" i="16"/>
  <c r="BN78" i="16"/>
  <c r="BB78" i="16"/>
  <c r="IA78" i="16"/>
  <c r="HO78" i="16"/>
  <c r="HC78" i="16"/>
  <c r="GQ78" i="16"/>
  <c r="GE78" i="16"/>
  <c r="FS78" i="16"/>
  <c r="FG78" i="16"/>
  <c r="EI78" i="16"/>
  <c r="EU78" i="16"/>
  <c r="DW78" i="16"/>
  <c r="DK78" i="16"/>
  <c r="CM78" i="16"/>
  <c r="CY78" i="16"/>
  <c r="BO78" i="16"/>
  <c r="CA78" i="16"/>
  <c r="BC78" i="16"/>
  <c r="FM77" i="16"/>
  <c r="IB78" i="16"/>
  <c r="HP78" i="16"/>
  <c r="HD78" i="16"/>
  <c r="GR78" i="16"/>
  <c r="GF78" i="16"/>
  <c r="FT78" i="16"/>
  <c r="FH78" i="16"/>
  <c r="EV78" i="16"/>
  <c r="EJ78" i="16"/>
  <c r="DX78" i="16"/>
  <c r="CN78" i="16"/>
  <c r="BP78" i="16"/>
  <c r="CZ78" i="16"/>
  <c r="CB78" i="16"/>
  <c r="DL78" i="16"/>
  <c r="BD78" i="16"/>
  <c r="IE78" i="16"/>
  <c r="HS78" i="16"/>
  <c r="GU78" i="16"/>
  <c r="HG78" i="16"/>
  <c r="GI78" i="16"/>
  <c r="FW78" i="16"/>
  <c r="FK78" i="16"/>
  <c r="EY78" i="16"/>
  <c r="EM78" i="16"/>
  <c r="DO78" i="16"/>
  <c r="EA78" i="16"/>
  <c r="DC78" i="16"/>
  <c r="CQ78" i="16"/>
  <c r="BS78" i="16"/>
  <c r="CE78" i="16"/>
  <c r="BG78" i="16"/>
  <c r="GW77" i="16"/>
  <c r="IC78" i="16"/>
  <c r="HQ78" i="16"/>
  <c r="HE78" i="16"/>
  <c r="GS78" i="16"/>
  <c r="GG78" i="16"/>
  <c r="FU78" i="16"/>
  <c r="FI78" i="16"/>
  <c r="EW78" i="16"/>
  <c r="EK78" i="16"/>
  <c r="DM78" i="16"/>
  <c r="DY78" i="16"/>
  <c r="CO78" i="16"/>
  <c r="DA78" i="16"/>
  <c r="CC78" i="16"/>
  <c r="BE78" i="16"/>
  <c r="BQ78" i="16"/>
  <c r="ID78" i="16"/>
  <c r="HR78" i="16"/>
  <c r="HF78" i="16"/>
  <c r="GT78" i="16"/>
  <c r="GH78" i="16"/>
  <c r="FJ78" i="16"/>
  <c r="FV78" i="16"/>
  <c r="EX78" i="16"/>
  <c r="EL78" i="16"/>
  <c r="DN78" i="16"/>
  <c r="DZ78" i="16"/>
  <c r="DB78" i="16"/>
  <c r="CP78" i="16"/>
  <c r="BR78" i="16"/>
  <c r="CD78" i="16"/>
  <c r="BF78" i="16"/>
  <c r="HX78" i="16"/>
  <c r="HL78" i="16"/>
  <c r="GZ78" i="16"/>
  <c r="GN78" i="16"/>
  <c r="FP78" i="16"/>
  <c r="FD78" i="16"/>
  <c r="GB78" i="16"/>
  <c r="ER78" i="16"/>
  <c r="EF78" i="16"/>
  <c r="DH78" i="16"/>
  <c r="DT78" i="16"/>
  <c r="CJ78" i="16"/>
  <c r="CV78" i="16"/>
  <c r="BL78" i="16"/>
  <c r="BX78" i="16"/>
  <c r="AZ78" i="16"/>
  <c r="HW78" i="16"/>
  <c r="IG78" i="16" s="1"/>
  <c r="HK78" i="16"/>
  <c r="HU78" i="16" s="1"/>
  <c r="GY78" i="16"/>
  <c r="HI78" i="16" s="1"/>
  <c r="GM78" i="16"/>
  <c r="GW78" i="16" s="1"/>
  <c r="GA78" i="16"/>
  <c r="GK78" i="16" s="1"/>
  <c r="FO78" i="16"/>
  <c r="FY78" i="16" s="1"/>
  <c r="FC78" i="16"/>
  <c r="EQ78" i="16"/>
  <c r="EE78" i="16"/>
  <c r="DG78" i="16"/>
  <c r="DS78" i="16"/>
  <c r="CU78" i="16"/>
  <c r="BK78" i="16"/>
  <c r="BW78" i="16"/>
  <c r="CI78" i="16"/>
  <c r="AY78" i="16"/>
  <c r="HI77" i="16"/>
  <c r="BI77" i="16"/>
  <c r="CG77" i="16"/>
  <c r="DE77" i="16"/>
  <c r="AL80" i="16"/>
  <c r="BU77" i="16"/>
  <c r="CS77" i="16"/>
  <c r="CS78" i="16"/>
  <c r="AQ79" i="16"/>
  <c r="AT79" i="16"/>
  <c r="AO79" i="16"/>
  <c r="AN79" i="16"/>
  <c r="AW79" i="16"/>
  <c r="AV79" i="16"/>
  <c r="AU79" i="16"/>
  <c r="AS79" i="16"/>
  <c r="AR79" i="16"/>
  <c r="AP79" i="16"/>
  <c r="BC85" i="12"/>
  <c r="AV90" i="12"/>
  <c r="AZ90" i="12"/>
  <c r="BB90" i="12"/>
  <c r="AW90" i="12"/>
  <c r="AT90" i="12"/>
  <c r="BA90" i="12"/>
  <c r="AY90" i="12"/>
  <c r="AU90" i="12"/>
  <c r="BA97" i="12"/>
  <c r="AZ91" i="12"/>
  <c r="AT91" i="12"/>
  <c r="AV91" i="12"/>
  <c r="BB91" i="12"/>
  <c r="AY91" i="12"/>
  <c r="AW91" i="12"/>
  <c r="AY84" i="12"/>
  <c r="AX84" i="12"/>
  <c r="BA84" i="12"/>
  <c r="AW84" i="12"/>
  <c r="AZ84" i="12"/>
  <c r="BB84" i="12"/>
  <c r="AU84" i="12"/>
  <c r="AV84" i="12"/>
  <c r="AT84" i="12"/>
  <c r="BC88" i="12"/>
  <c r="AV97" i="12"/>
  <c r="AW97" i="12"/>
  <c r="AX96" i="12"/>
  <c r="BB96" i="12"/>
  <c r="AW96" i="12"/>
  <c r="AV96" i="12"/>
  <c r="AU96" i="12"/>
  <c r="AY96" i="12"/>
  <c r="AT96" i="12"/>
  <c r="AZ96" i="12"/>
  <c r="BA96" i="12"/>
  <c r="AY95" i="12"/>
  <c r="BB95" i="12"/>
  <c r="AZ95" i="12"/>
  <c r="AW95" i="12"/>
  <c r="AT95" i="12"/>
  <c r="AX95" i="12"/>
  <c r="BA95" i="12"/>
  <c r="AV95" i="12"/>
  <c r="AU95" i="12"/>
  <c r="AX97" i="12"/>
  <c r="AT97" i="12"/>
  <c r="AZ97" i="12"/>
  <c r="AU97" i="12"/>
  <c r="AY97" i="12"/>
  <c r="BB97" i="12"/>
  <c r="AU93" i="12"/>
  <c r="AX93" i="12"/>
  <c r="AV93" i="12"/>
  <c r="AY93" i="12"/>
  <c r="BB93" i="12"/>
  <c r="AW93" i="12"/>
  <c r="BA93" i="12"/>
  <c r="AZ93" i="12"/>
  <c r="AT93" i="12"/>
  <c r="BC92" i="12"/>
  <c r="IA79" i="16" l="1"/>
  <c r="HO79" i="16"/>
  <c r="HC79" i="16"/>
  <c r="GQ79" i="16"/>
  <c r="GE79" i="16"/>
  <c r="FS79" i="16"/>
  <c r="FG79" i="16"/>
  <c r="EU79" i="16"/>
  <c r="EI79" i="16"/>
  <c r="DW79" i="16"/>
  <c r="DK79" i="16"/>
  <c r="CM79" i="16"/>
  <c r="BO79" i="16"/>
  <c r="CA79" i="16"/>
  <c r="CY79" i="16"/>
  <c r="BC79" i="16"/>
  <c r="HZ79" i="16"/>
  <c r="HN79" i="16"/>
  <c r="HB79" i="16"/>
  <c r="GP79" i="16"/>
  <c r="GD79" i="16"/>
  <c r="FR79" i="16"/>
  <c r="FF79" i="16"/>
  <c r="EH79" i="16"/>
  <c r="ET79" i="16"/>
  <c r="DV79" i="16"/>
  <c r="DJ79" i="16"/>
  <c r="CL79" i="16"/>
  <c r="CX79" i="16"/>
  <c r="BN79" i="16"/>
  <c r="BZ79" i="16"/>
  <c r="BB79" i="16"/>
  <c r="IB79" i="16"/>
  <c r="HP79" i="16"/>
  <c r="HD79" i="16"/>
  <c r="GR79" i="16"/>
  <c r="GF79" i="16"/>
  <c r="FT79" i="16"/>
  <c r="FH79" i="16"/>
  <c r="EV79" i="16"/>
  <c r="EJ79" i="16"/>
  <c r="DL79" i="16"/>
  <c r="DX79" i="16"/>
  <c r="CN79" i="16"/>
  <c r="CB79" i="16"/>
  <c r="CZ79" i="16"/>
  <c r="BD79" i="16"/>
  <c r="BP79" i="16"/>
  <c r="BU79" i="16" s="1"/>
  <c r="ID79" i="16"/>
  <c r="HR79" i="16"/>
  <c r="HF79" i="16"/>
  <c r="GT79" i="16"/>
  <c r="GH79" i="16"/>
  <c r="FV79" i="16"/>
  <c r="FJ79" i="16"/>
  <c r="EX79" i="16"/>
  <c r="EL79" i="16"/>
  <c r="DN79" i="16"/>
  <c r="DZ79" i="16"/>
  <c r="DB79" i="16"/>
  <c r="CP79" i="16"/>
  <c r="BR79" i="16"/>
  <c r="CD79" i="16"/>
  <c r="BF79" i="16"/>
  <c r="IC79" i="16"/>
  <c r="HQ79" i="16"/>
  <c r="HE79" i="16"/>
  <c r="GS79" i="16"/>
  <c r="GG79" i="16"/>
  <c r="FI79" i="16"/>
  <c r="FU79" i="16"/>
  <c r="EW79" i="16"/>
  <c r="EK79" i="16"/>
  <c r="DM79" i="16"/>
  <c r="DY79" i="16"/>
  <c r="DA79" i="16"/>
  <c r="CO79" i="16"/>
  <c r="BQ79" i="16"/>
  <c r="CC79" i="16"/>
  <c r="BE79" i="16"/>
  <c r="IE79" i="16"/>
  <c r="HS79" i="16"/>
  <c r="HG79" i="16"/>
  <c r="GU79" i="16"/>
  <c r="FW79" i="16"/>
  <c r="GI79" i="16"/>
  <c r="FK79" i="16"/>
  <c r="EY79" i="16"/>
  <c r="EM79" i="16"/>
  <c r="DO79" i="16"/>
  <c r="EA79" i="16"/>
  <c r="CQ79" i="16"/>
  <c r="DC79" i="16"/>
  <c r="BS79" i="16"/>
  <c r="BG79" i="16"/>
  <c r="CE79" i="16"/>
  <c r="HY79" i="16"/>
  <c r="HM79" i="16"/>
  <c r="HA79" i="16"/>
  <c r="GO79" i="16"/>
  <c r="GC79" i="16"/>
  <c r="FQ79" i="16"/>
  <c r="FE79" i="16"/>
  <c r="ES79" i="16"/>
  <c r="EG79" i="16"/>
  <c r="DI79" i="16"/>
  <c r="DU79" i="16"/>
  <c r="CK79" i="16"/>
  <c r="CW79" i="16"/>
  <c r="BY79" i="16"/>
  <c r="BM79" i="16"/>
  <c r="BA79" i="16"/>
  <c r="HW79" i="16"/>
  <c r="HK79" i="16"/>
  <c r="GY79" i="16"/>
  <c r="GM79" i="16"/>
  <c r="FO79" i="16"/>
  <c r="GA79" i="16"/>
  <c r="FC79" i="16"/>
  <c r="EQ79" i="16"/>
  <c r="EE79" i="16"/>
  <c r="DG79" i="16"/>
  <c r="DS79" i="16"/>
  <c r="CI79" i="16"/>
  <c r="CU79" i="16"/>
  <c r="BK79" i="16"/>
  <c r="AY79" i="16"/>
  <c r="BW79" i="16"/>
  <c r="HX79" i="16"/>
  <c r="HL79" i="16"/>
  <c r="GZ79" i="16"/>
  <c r="GN79" i="16"/>
  <c r="GB79" i="16"/>
  <c r="FP79" i="16"/>
  <c r="FD79" i="16"/>
  <c r="ER79" i="16"/>
  <c r="EF79" i="16"/>
  <c r="DH79" i="16"/>
  <c r="DT79" i="16"/>
  <c r="CJ79" i="16"/>
  <c r="CV79" i="16"/>
  <c r="BX79" i="16"/>
  <c r="BL79" i="16"/>
  <c r="AZ79" i="16"/>
  <c r="FM78" i="16"/>
  <c r="CG78" i="16"/>
  <c r="DE78" i="16"/>
  <c r="BI78" i="16"/>
  <c r="AL81" i="16"/>
  <c r="AQ80" i="16"/>
  <c r="AW80" i="16"/>
  <c r="AO80" i="16"/>
  <c r="AT80" i="16"/>
  <c r="AU80" i="16"/>
  <c r="AS80" i="16"/>
  <c r="AR80" i="16"/>
  <c r="AP80" i="16"/>
  <c r="AN80" i="16"/>
  <c r="AV80" i="16"/>
  <c r="BU78" i="16"/>
  <c r="BC90" i="12"/>
  <c r="BC97" i="12"/>
  <c r="BC96" i="12"/>
  <c r="BC91" i="12"/>
  <c r="BB89" i="12"/>
  <c r="AT89" i="12"/>
  <c r="AU89" i="12"/>
  <c r="BA89" i="12"/>
  <c r="AV89" i="12"/>
  <c r="AY89" i="12"/>
  <c r="AX89" i="12"/>
  <c r="AZ89" i="12"/>
  <c r="AW89" i="12"/>
  <c r="BC84" i="12"/>
  <c r="BC93" i="12"/>
  <c r="BC95" i="12"/>
  <c r="AX102" i="12"/>
  <c r="AW102" i="12"/>
  <c r="AU102" i="12"/>
  <c r="AT102" i="12"/>
  <c r="BA102" i="12"/>
  <c r="AV102" i="12"/>
  <c r="BB102" i="12"/>
  <c r="AZ102" i="12"/>
  <c r="AY102" i="12"/>
  <c r="AZ100" i="12"/>
  <c r="AU100" i="12"/>
  <c r="AX100" i="12"/>
  <c r="AY100" i="12"/>
  <c r="AV100" i="12"/>
  <c r="BA100" i="12"/>
  <c r="AT100" i="12"/>
  <c r="AW100" i="12"/>
  <c r="BB100" i="12"/>
  <c r="AZ98" i="12"/>
  <c r="BB98" i="12"/>
  <c r="AZ101" i="12"/>
  <c r="AT101" i="12"/>
  <c r="AW101" i="12"/>
  <c r="BB101" i="12"/>
  <c r="AV101" i="12"/>
  <c r="AU101" i="12"/>
  <c r="AX101" i="12"/>
  <c r="AY101" i="12"/>
  <c r="BA101" i="12"/>
  <c r="FY79" i="16" l="1"/>
  <c r="FM79" i="16"/>
  <c r="IA80" i="16"/>
  <c r="HO80" i="16"/>
  <c r="HC80" i="16"/>
  <c r="GQ80" i="16"/>
  <c r="GE80" i="16"/>
  <c r="FS80" i="16"/>
  <c r="FG80" i="16"/>
  <c r="EU80" i="16"/>
  <c r="EI80" i="16"/>
  <c r="DK80" i="16"/>
  <c r="DW80" i="16"/>
  <c r="CM80" i="16"/>
  <c r="CA80" i="16"/>
  <c r="BO80" i="16"/>
  <c r="CY80" i="16"/>
  <c r="BC80" i="16"/>
  <c r="IB80" i="16"/>
  <c r="HP80" i="16"/>
  <c r="HD80" i="16"/>
  <c r="GR80" i="16"/>
  <c r="GF80" i="16"/>
  <c r="FH80" i="16"/>
  <c r="EV80" i="16"/>
  <c r="FT80" i="16"/>
  <c r="EJ80" i="16"/>
  <c r="DL80" i="16"/>
  <c r="DX80" i="16"/>
  <c r="CZ80" i="16"/>
  <c r="BP80" i="16"/>
  <c r="CN80" i="16"/>
  <c r="CB80" i="16"/>
  <c r="BD80" i="16"/>
  <c r="GK79" i="16"/>
  <c r="IC80" i="16"/>
  <c r="HQ80" i="16"/>
  <c r="HE80" i="16"/>
  <c r="GS80" i="16"/>
  <c r="GG80" i="16"/>
  <c r="FU80" i="16"/>
  <c r="FI80" i="16"/>
  <c r="EW80" i="16"/>
  <c r="EK80" i="16"/>
  <c r="DM80" i="16"/>
  <c r="DY80" i="16"/>
  <c r="DA80" i="16"/>
  <c r="BQ80" i="16"/>
  <c r="CO80" i="16"/>
  <c r="CC80" i="16"/>
  <c r="BE80" i="16"/>
  <c r="GW79" i="16"/>
  <c r="HI79" i="16"/>
  <c r="HY80" i="16"/>
  <c r="HM80" i="16"/>
  <c r="GO80" i="16"/>
  <c r="HA80" i="16"/>
  <c r="GC80" i="16"/>
  <c r="FQ80" i="16"/>
  <c r="FE80" i="16"/>
  <c r="EG80" i="16"/>
  <c r="DU80" i="16"/>
  <c r="ES80" i="16"/>
  <c r="DI80" i="16"/>
  <c r="CK80" i="16"/>
  <c r="CW80" i="16"/>
  <c r="BM80" i="16"/>
  <c r="BY80" i="16"/>
  <c r="BA80" i="16"/>
  <c r="HX80" i="16"/>
  <c r="HL80" i="16"/>
  <c r="GZ80" i="16"/>
  <c r="GN80" i="16"/>
  <c r="GB80" i="16"/>
  <c r="FP80" i="16"/>
  <c r="FD80" i="16"/>
  <c r="ER80" i="16"/>
  <c r="DH80" i="16"/>
  <c r="DT80" i="16"/>
  <c r="CJ80" i="16"/>
  <c r="CV80" i="16"/>
  <c r="EF80" i="16"/>
  <c r="BX80" i="16"/>
  <c r="AZ80" i="16"/>
  <c r="BL80" i="16"/>
  <c r="IE80" i="16"/>
  <c r="HS80" i="16"/>
  <c r="HG80" i="16"/>
  <c r="GU80" i="16"/>
  <c r="GI80" i="16"/>
  <c r="FW80" i="16"/>
  <c r="FK80" i="16"/>
  <c r="EY80" i="16"/>
  <c r="EM80" i="16"/>
  <c r="DO80" i="16"/>
  <c r="EA80" i="16"/>
  <c r="CQ80" i="16"/>
  <c r="DC80" i="16"/>
  <c r="CE80" i="16"/>
  <c r="BS80" i="16"/>
  <c r="BG80" i="16"/>
  <c r="HU79" i="16"/>
  <c r="ID80" i="16"/>
  <c r="HR80" i="16"/>
  <c r="HF80" i="16"/>
  <c r="GT80" i="16"/>
  <c r="GH80" i="16"/>
  <c r="FV80" i="16"/>
  <c r="FJ80" i="16"/>
  <c r="EX80" i="16"/>
  <c r="EL80" i="16"/>
  <c r="DN80" i="16"/>
  <c r="DZ80" i="16"/>
  <c r="CP80" i="16"/>
  <c r="DB80" i="16"/>
  <c r="BR80" i="16"/>
  <c r="BF80" i="16"/>
  <c r="CD80" i="16"/>
  <c r="HW80" i="16"/>
  <c r="HK80" i="16"/>
  <c r="GY80" i="16"/>
  <c r="GM80" i="16"/>
  <c r="GA80" i="16"/>
  <c r="FO80" i="16"/>
  <c r="FC80" i="16"/>
  <c r="EQ80" i="16"/>
  <c r="DG80" i="16"/>
  <c r="EE80" i="16"/>
  <c r="DS80" i="16"/>
  <c r="CI80" i="16"/>
  <c r="CU80" i="16"/>
  <c r="BW80" i="16"/>
  <c r="BK80" i="16"/>
  <c r="AY80" i="16"/>
  <c r="HZ80" i="16"/>
  <c r="HN80" i="16"/>
  <c r="HB80" i="16"/>
  <c r="GP80" i="16"/>
  <c r="FR80" i="16"/>
  <c r="GD80" i="16"/>
  <c r="FF80" i="16"/>
  <c r="ET80" i="16"/>
  <c r="EH80" i="16"/>
  <c r="DV80" i="16"/>
  <c r="DJ80" i="16"/>
  <c r="CL80" i="16"/>
  <c r="BN80" i="16"/>
  <c r="BZ80" i="16"/>
  <c r="CX80" i="16"/>
  <c r="BB80" i="16"/>
  <c r="IG79" i="16"/>
  <c r="CS79" i="16"/>
  <c r="CG79" i="16"/>
  <c r="AQ81" i="16"/>
  <c r="AW81" i="16"/>
  <c r="AO81" i="16"/>
  <c r="AT81" i="16"/>
  <c r="AV81" i="16"/>
  <c r="AU81" i="16"/>
  <c r="AS81" i="16"/>
  <c r="AR81" i="16"/>
  <c r="AP81" i="16"/>
  <c r="AN81" i="16"/>
  <c r="AL82" i="16"/>
  <c r="DE79" i="16"/>
  <c r="BI79" i="16"/>
  <c r="BC89" i="12"/>
  <c r="AY98" i="12"/>
  <c r="AX98" i="12"/>
  <c r="AU98" i="12"/>
  <c r="AW98" i="12"/>
  <c r="AV98" i="12"/>
  <c r="BA98" i="12"/>
  <c r="AT94" i="12"/>
  <c r="AZ94" i="12"/>
  <c r="AY94" i="12"/>
  <c r="AU94" i="12"/>
  <c r="BA94" i="12"/>
  <c r="AX94" i="12"/>
  <c r="AW94" i="12"/>
  <c r="BB94" i="12"/>
  <c r="AV94" i="12"/>
  <c r="AT98" i="12"/>
  <c r="BC101" i="12"/>
  <c r="BC100" i="12"/>
  <c r="BC102" i="12"/>
  <c r="AU105" i="12"/>
  <c r="AY105" i="12"/>
  <c r="BA105" i="12"/>
  <c r="AW105" i="12"/>
  <c r="AT105" i="12"/>
  <c r="AZ105" i="12"/>
  <c r="AX105" i="12"/>
  <c r="AV105" i="12"/>
  <c r="BB105" i="12"/>
  <c r="AX107" i="12"/>
  <c r="AW107" i="12"/>
  <c r="AU107" i="12"/>
  <c r="BB107" i="12"/>
  <c r="AT107" i="12"/>
  <c r="AV107" i="12"/>
  <c r="AY107" i="12"/>
  <c r="BA107" i="12"/>
  <c r="AZ107" i="12"/>
  <c r="AV106" i="12"/>
  <c r="AX106" i="12"/>
  <c r="AY106" i="12"/>
  <c r="BB106" i="12"/>
  <c r="AZ106" i="12"/>
  <c r="AT106" i="12"/>
  <c r="AU106" i="12"/>
  <c r="AW106" i="12"/>
  <c r="BA106" i="12"/>
  <c r="IA81" i="16" l="1"/>
  <c r="HO81" i="16"/>
  <c r="HC81" i="16"/>
  <c r="GQ81" i="16"/>
  <c r="GE81" i="16"/>
  <c r="FS81" i="16"/>
  <c r="FG81" i="16"/>
  <c r="EU81" i="16"/>
  <c r="EI81" i="16"/>
  <c r="DK81" i="16"/>
  <c r="DW81" i="16"/>
  <c r="CY81" i="16"/>
  <c r="CA81" i="16"/>
  <c r="CM81" i="16"/>
  <c r="BC81" i="16"/>
  <c r="BO81" i="16"/>
  <c r="HU80" i="16"/>
  <c r="HI80" i="16"/>
  <c r="IB81" i="16"/>
  <c r="HP81" i="16"/>
  <c r="HD81" i="16"/>
  <c r="GR81" i="16"/>
  <c r="GF81" i="16"/>
  <c r="FT81" i="16"/>
  <c r="FH81" i="16"/>
  <c r="EV81" i="16"/>
  <c r="EJ81" i="16"/>
  <c r="DL81" i="16"/>
  <c r="DX81" i="16"/>
  <c r="CZ81" i="16"/>
  <c r="CB81" i="16"/>
  <c r="BD81" i="16"/>
  <c r="CN81" i="16"/>
  <c r="BP81" i="16"/>
  <c r="ID81" i="16"/>
  <c r="HR81" i="16"/>
  <c r="HF81" i="16"/>
  <c r="GT81" i="16"/>
  <c r="GH81" i="16"/>
  <c r="FV81" i="16"/>
  <c r="FJ81" i="16"/>
  <c r="EX81" i="16"/>
  <c r="EL81" i="16"/>
  <c r="DN81" i="16"/>
  <c r="DZ81" i="16"/>
  <c r="CP81" i="16"/>
  <c r="DB81" i="16"/>
  <c r="CD81" i="16"/>
  <c r="BF81" i="16"/>
  <c r="BR81" i="16"/>
  <c r="IE81" i="16"/>
  <c r="HS81" i="16"/>
  <c r="HG81" i="16"/>
  <c r="GU81" i="16"/>
  <c r="GI81" i="16"/>
  <c r="FW81" i="16"/>
  <c r="FK81" i="16"/>
  <c r="EY81" i="16"/>
  <c r="EM81" i="16"/>
  <c r="DO81" i="16"/>
  <c r="CQ81" i="16"/>
  <c r="EA81" i="16"/>
  <c r="DC81" i="16"/>
  <c r="CE81" i="16"/>
  <c r="BG81" i="16"/>
  <c r="BS81" i="16"/>
  <c r="HY81" i="16"/>
  <c r="HM81" i="16"/>
  <c r="HA81" i="16"/>
  <c r="GO81" i="16"/>
  <c r="GC81" i="16"/>
  <c r="FQ81" i="16"/>
  <c r="FE81" i="16"/>
  <c r="ES81" i="16"/>
  <c r="EG81" i="16"/>
  <c r="DU81" i="16"/>
  <c r="DI81" i="16"/>
  <c r="CK81" i="16"/>
  <c r="CW81" i="16"/>
  <c r="BM81" i="16"/>
  <c r="BY81" i="16"/>
  <c r="BA81" i="16"/>
  <c r="FY80" i="16"/>
  <c r="HZ81" i="16"/>
  <c r="HN81" i="16"/>
  <c r="HB81" i="16"/>
  <c r="GP81" i="16"/>
  <c r="GD81" i="16"/>
  <c r="FR81" i="16"/>
  <c r="FF81" i="16"/>
  <c r="ET81" i="16"/>
  <c r="EH81" i="16"/>
  <c r="DJ81" i="16"/>
  <c r="DV81" i="16"/>
  <c r="CL81" i="16"/>
  <c r="CX81" i="16"/>
  <c r="BZ81" i="16"/>
  <c r="BN81" i="16"/>
  <c r="BB81" i="16"/>
  <c r="IC81" i="16"/>
  <c r="HQ81" i="16"/>
  <c r="HE81" i="16"/>
  <c r="GS81" i="16"/>
  <c r="FU81" i="16"/>
  <c r="GG81" i="16"/>
  <c r="FI81" i="16"/>
  <c r="EW81" i="16"/>
  <c r="EK81" i="16"/>
  <c r="DM81" i="16"/>
  <c r="DY81" i="16"/>
  <c r="CO81" i="16"/>
  <c r="DA81" i="16"/>
  <c r="BE81" i="16"/>
  <c r="BQ81" i="16"/>
  <c r="CC81" i="16"/>
  <c r="FM80" i="16"/>
  <c r="HX81" i="16"/>
  <c r="HL81" i="16"/>
  <c r="GZ81" i="16"/>
  <c r="GN81" i="16"/>
  <c r="GB81" i="16"/>
  <c r="FP81" i="16"/>
  <c r="FD81" i="16"/>
  <c r="EF81" i="16"/>
  <c r="DT81" i="16"/>
  <c r="ER81" i="16"/>
  <c r="DH81" i="16"/>
  <c r="CJ81" i="16"/>
  <c r="CV81" i="16"/>
  <c r="BL81" i="16"/>
  <c r="BX81" i="16"/>
  <c r="AZ81" i="16"/>
  <c r="HW81" i="16"/>
  <c r="HK81" i="16"/>
  <c r="HU81" i="16" s="1"/>
  <c r="GY81" i="16"/>
  <c r="HI81" i="16" s="1"/>
  <c r="GM81" i="16"/>
  <c r="GW81" i="16" s="1"/>
  <c r="GA81" i="16"/>
  <c r="FO81" i="16"/>
  <c r="FC81" i="16"/>
  <c r="FM81" i="16" s="1"/>
  <c r="EQ81" i="16"/>
  <c r="EE81" i="16"/>
  <c r="DG81" i="16"/>
  <c r="CI81" i="16"/>
  <c r="DS81" i="16"/>
  <c r="CU81" i="16"/>
  <c r="BW81" i="16"/>
  <c r="BK81" i="16"/>
  <c r="AY81" i="16"/>
  <c r="GK80" i="16"/>
  <c r="IG80" i="16"/>
  <c r="GW80" i="16"/>
  <c r="DE80" i="16"/>
  <c r="CS80" i="16"/>
  <c r="AS82" i="16"/>
  <c r="AQ82" i="16"/>
  <c r="AP82" i="16"/>
  <c r="AW82" i="16"/>
  <c r="AO82" i="16"/>
  <c r="AT82" i="16"/>
  <c r="AU82" i="16"/>
  <c r="AR82" i="16"/>
  <c r="AN82" i="16"/>
  <c r="AV82" i="16"/>
  <c r="BI80" i="16"/>
  <c r="AL83" i="16"/>
  <c r="BU80" i="16"/>
  <c r="CG80" i="16"/>
  <c r="BC94" i="12"/>
  <c r="BC98" i="12"/>
  <c r="AZ99" i="12"/>
  <c r="AY99" i="12"/>
  <c r="BA99" i="12"/>
  <c r="AU99" i="12"/>
  <c r="AT99" i="12"/>
  <c r="AW99" i="12"/>
  <c r="AX99" i="12"/>
  <c r="AV99" i="12"/>
  <c r="BB99" i="12"/>
  <c r="AT110" i="12"/>
  <c r="BC106" i="12"/>
  <c r="BC105" i="12"/>
  <c r="BC107" i="12"/>
  <c r="BB110" i="12"/>
  <c r="AX110" i="12"/>
  <c r="BA111" i="12"/>
  <c r="AY111" i="12"/>
  <c r="AW111" i="12"/>
  <c r="AU111" i="12"/>
  <c r="AV111" i="12"/>
  <c r="BB111" i="12"/>
  <c r="AZ111" i="12"/>
  <c r="AT111" i="12"/>
  <c r="AX111" i="12"/>
  <c r="BA110" i="12"/>
  <c r="AU110" i="12"/>
  <c r="AZ112" i="12"/>
  <c r="BB112" i="12"/>
  <c r="AU112" i="12"/>
  <c r="BA112" i="12"/>
  <c r="AX112" i="12"/>
  <c r="AY112" i="12"/>
  <c r="AT112" i="12"/>
  <c r="AV112" i="12"/>
  <c r="AW112" i="12"/>
  <c r="AZ110" i="12"/>
  <c r="AV110" i="12"/>
  <c r="IE82" i="16" l="1"/>
  <c r="HS82" i="16"/>
  <c r="HG82" i="16"/>
  <c r="GU82" i="16"/>
  <c r="GI82" i="16"/>
  <c r="FW82" i="16"/>
  <c r="FK82" i="16"/>
  <c r="EM82" i="16"/>
  <c r="EY82" i="16"/>
  <c r="EA82" i="16"/>
  <c r="DO82" i="16"/>
  <c r="CQ82" i="16"/>
  <c r="DC82" i="16"/>
  <c r="CE82" i="16"/>
  <c r="BS82" i="16"/>
  <c r="BG82" i="16"/>
  <c r="HZ82" i="16"/>
  <c r="HN82" i="16"/>
  <c r="HB82" i="16"/>
  <c r="GP82" i="16"/>
  <c r="GD82" i="16"/>
  <c r="FR82" i="16"/>
  <c r="FF82" i="16"/>
  <c r="ET82" i="16"/>
  <c r="EH82" i="16"/>
  <c r="DJ82" i="16"/>
  <c r="DV82" i="16"/>
  <c r="CX82" i="16"/>
  <c r="CL82" i="16"/>
  <c r="BZ82" i="16"/>
  <c r="BN82" i="16"/>
  <c r="BB82" i="16"/>
  <c r="HW82" i="16"/>
  <c r="HK82" i="16"/>
  <c r="GY82" i="16"/>
  <c r="GM82" i="16"/>
  <c r="GA82" i="16"/>
  <c r="FO82" i="16"/>
  <c r="FC82" i="16"/>
  <c r="EQ82" i="16"/>
  <c r="EE82" i="16"/>
  <c r="DS82" i="16"/>
  <c r="DG82" i="16"/>
  <c r="CI82" i="16"/>
  <c r="CU82" i="16"/>
  <c r="BW82" i="16"/>
  <c r="BK82" i="16"/>
  <c r="AY82" i="16"/>
  <c r="IB82" i="16"/>
  <c r="HP82" i="16"/>
  <c r="HD82" i="16"/>
  <c r="GR82" i="16"/>
  <c r="FT82" i="16"/>
  <c r="GF82" i="16"/>
  <c r="FH82" i="16"/>
  <c r="EV82" i="16"/>
  <c r="EJ82" i="16"/>
  <c r="DL82" i="16"/>
  <c r="DX82" i="16"/>
  <c r="CN82" i="16"/>
  <c r="CZ82" i="16"/>
  <c r="BD82" i="16"/>
  <c r="BP82" i="16"/>
  <c r="CB82" i="16"/>
  <c r="IA82" i="16"/>
  <c r="HO82" i="16"/>
  <c r="HC82" i="16"/>
  <c r="GQ82" i="16"/>
  <c r="GE82" i="16"/>
  <c r="FS82" i="16"/>
  <c r="FG82" i="16"/>
  <c r="EU82" i="16"/>
  <c r="EI82" i="16"/>
  <c r="DK82" i="16"/>
  <c r="DW82" i="16"/>
  <c r="CY82" i="16"/>
  <c r="CM82" i="16"/>
  <c r="CA82" i="16"/>
  <c r="BC82" i="16"/>
  <c r="BO82" i="16"/>
  <c r="ID82" i="16"/>
  <c r="HR82" i="16"/>
  <c r="HF82" i="16"/>
  <c r="GT82" i="16"/>
  <c r="GH82" i="16"/>
  <c r="FV82" i="16"/>
  <c r="FJ82" i="16"/>
  <c r="EX82" i="16"/>
  <c r="EL82" i="16"/>
  <c r="DN82" i="16"/>
  <c r="CP82" i="16"/>
  <c r="DB82" i="16"/>
  <c r="DZ82" i="16"/>
  <c r="CD82" i="16"/>
  <c r="BF82" i="16"/>
  <c r="BR82" i="16"/>
  <c r="IC82" i="16"/>
  <c r="HQ82" i="16"/>
  <c r="HE82" i="16"/>
  <c r="GS82" i="16"/>
  <c r="GG82" i="16"/>
  <c r="FU82" i="16"/>
  <c r="FI82" i="16"/>
  <c r="EW82" i="16"/>
  <c r="EK82" i="16"/>
  <c r="DM82" i="16"/>
  <c r="DY82" i="16"/>
  <c r="CO82" i="16"/>
  <c r="DA82" i="16"/>
  <c r="CC82" i="16"/>
  <c r="BE82" i="16"/>
  <c r="BQ82" i="16"/>
  <c r="HX82" i="16"/>
  <c r="HL82" i="16"/>
  <c r="GZ82" i="16"/>
  <c r="GN82" i="16"/>
  <c r="GB82" i="16"/>
  <c r="FP82" i="16"/>
  <c r="FD82" i="16"/>
  <c r="ER82" i="16"/>
  <c r="EF82" i="16"/>
  <c r="DT82" i="16"/>
  <c r="DH82" i="16"/>
  <c r="CJ82" i="16"/>
  <c r="CV82" i="16"/>
  <c r="BX82" i="16"/>
  <c r="BL82" i="16"/>
  <c r="AZ82" i="16"/>
  <c r="FY81" i="16"/>
  <c r="HY82" i="16"/>
  <c r="HM82" i="16"/>
  <c r="HA82" i="16"/>
  <c r="GO82" i="16"/>
  <c r="GC82" i="16"/>
  <c r="FQ82" i="16"/>
  <c r="FE82" i="16"/>
  <c r="ES82" i="16"/>
  <c r="EG82" i="16"/>
  <c r="DI82" i="16"/>
  <c r="DU82" i="16"/>
  <c r="CK82" i="16"/>
  <c r="CW82" i="16"/>
  <c r="BY82" i="16"/>
  <c r="BM82" i="16"/>
  <c r="BA82" i="16"/>
  <c r="GK81" i="16"/>
  <c r="IG81" i="16"/>
  <c r="CS81" i="16"/>
  <c r="CG81" i="16"/>
  <c r="AL84" i="16"/>
  <c r="AS83" i="16"/>
  <c r="AR83" i="16"/>
  <c r="AQ83" i="16"/>
  <c r="AP83" i="16"/>
  <c r="AW83" i="16"/>
  <c r="AO83" i="16"/>
  <c r="AV83" i="16"/>
  <c r="AN83" i="16"/>
  <c r="AT83" i="16"/>
  <c r="AU83" i="16"/>
  <c r="BU81" i="16"/>
  <c r="DE81" i="16"/>
  <c r="BI81" i="16"/>
  <c r="BC99" i="12"/>
  <c r="AX104" i="12"/>
  <c r="AW104" i="12"/>
  <c r="BA104" i="12"/>
  <c r="BB104" i="12"/>
  <c r="AY104" i="12"/>
  <c r="AU104" i="12"/>
  <c r="AZ104" i="12"/>
  <c r="AT104" i="12"/>
  <c r="AV104" i="12"/>
  <c r="AW103" i="12"/>
  <c r="BA103" i="12"/>
  <c r="AZ103" i="12"/>
  <c r="AU103" i="12"/>
  <c r="BB103" i="12"/>
  <c r="AX103" i="12"/>
  <c r="AT103" i="12"/>
  <c r="AY103" i="12"/>
  <c r="AW110" i="12"/>
  <c r="AY110" i="12"/>
  <c r="AV103" i="12"/>
  <c r="BC112" i="12"/>
  <c r="BC111" i="12"/>
  <c r="AY117" i="12"/>
  <c r="AW117" i="12"/>
  <c r="AX117" i="12"/>
  <c r="BB117" i="12"/>
  <c r="BA117" i="12"/>
  <c r="AU117" i="12"/>
  <c r="AT117" i="12"/>
  <c r="AV117" i="12"/>
  <c r="AZ117" i="12"/>
  <c r="BA115" i="12"/>
  <c r="AZ115" i="12"/>
  <c r="AV115" i="12"/>
  <c r="AY115" i="12"/>
  <c r="AU115" i="12"/>
  <c r="AT115" i="12"/>
  <c r="AW115" i="12"/>
  <c r="AX115" i="12"/>
  <c r="BB115" i="12"/>
  <c r="AZ116" i="12"/>
  <c r="BB116" i="12"/>
  <c r="AT122" i="12"/>
  <c r="AX122" i="12"/>
  <c r="AZ122" i="12"/>
  <c r="BA122" i="12"/>
  <c r="BB122" i="12"/>
  <c r="AV122" i="12"/>
  <c r="AU122" i="12"/>
  <c r="AY122" i="12"/>
  <c r="AW122" i="12"/>
  <c r="HX83" i="16" l="1"/>
  <c r="HL83" i="16"/>
  <c r="GZ83" i="16"/>
  <c r="GN83" i="16"/>
  <c r="GB83" i="16"/>
  <c r="FP83" i="16"/>
  <c r="FD83" i="16"/>
  <c r="ER83" i="16"/>
  <c r="EF83" i="16"/>
  <c r="DH83" i="16"/>
  <c r="DT83" i="16"/>
  <c r="CJ83" i="16"/>
  <c r="BX83" i="16"/>
  <c r="CV83" i="16"/>
  <c r="BL83" i="16"/>
  <c r="AZ83" i="16"/>
  <c r="FM82" i="16"/>
  <c r="FY82" i="16"/>
  <c r="IE83" i="16"/>
  <c r="HS83" i="16"/>
  <c r="HG83" i="16"/>
  <c r="GU83" i="16"/>
  <c r="GI83" i="16"/>
  <c r="FW83" i="16"/>
  <c r="FK83" i="16"/>
  <c r="EY83" i="16"/>
  <c r="EM83" i="16"/>
  <c r="EA83" i="16"/>
  <c r="CQ83" i="16"/>
  <c r="DO83" i="16"/>
  <c r="CE83" i="16"/>
  <c r="DC83" i="16"/>
  <c r="BS83" i="16"/>
  <c r="BG83" i="16"/>
  <c r="HY83" i="16"/>
  <c r="HM83" i="16"/>
  <c r="HA83" i="16"/>
  <c r="GO83" i="16"/>
  <c r="GC83" i="16"/>
  <c r="FQ83" i="16"/>
  <c r="FE83" i="16"/>
  <c r="ES83" i="16"/>
  <c r="EG83" i="16"/>
  <c r="DI83" i="16"/>
  <c r="DU83" i="16"/>
  <c r="CW83" i="16"/>
  <c r="CK83" i="16"/>
  <c r="BY83" i="16"/>
  <c r="BM83" i="16"/>
  <c r="BA83" i="16"/>
  <c r="GK82" i="16"/>
  <c r="HZ83" i="16"/>
  <c r="HN83" i="16"/>
  <c r="HB83" i="16"/>
  <c r="GP83" i="16"/>
  <c r="GD83" i="16"/>
  <c r="FR83" i="16"/>
  <c r="FF83" i="16"/>
  <c r="ET83" i="16"/>
  <c r="EH83" i="16"/>
  <c r="DJ83" i="16"/>
  <c r="DV83" i="16"/>
  <c r="CX83" i="16"/>
  <c r="CL83" i="16"/>
  <c r="BZ83" i="16"/>
  <c r="BN83" i="16"/>
  <c r="BB83" i="16"/>
  <c r="GW82" i="16"/>
  <c r="IA83" i="16"/>
  <c r="HO83" i="16"/>
  <c r="HC83" i="16"/>
  <c r="GQ83" i="16"/>
  <c r="GE83" i="16"/>
  <c r="FS83" i="16"/>
  <c r="FG83" i="16"/>
  <c r="EU83" i="16"/>
  <c r="EI83" i="16"/>
  <c r="DK83" i="16"/>
  <c r="DW83" i="16"/>
  <c r="CM83" i="16"/>
  <c r="CY83" i="16"/>
  <c r="CA83" i="16"/>
  <c r="BO83" i="16"/>
  <c r="BC83" i="16"/>
  <c r="HI82" i="16"/>
  <c r="ID83" i="16"/>
  <c r="HR83" i="16"/>
  <c r="HF83" i="16"/>
  <c r="GT83" i="16"/>
  <c r="GH83" i="16"/>
  <c r="FV83" i="16"/>
  <c r="FJ83" i="16"/>
  <c r="EL83" i="16"/>
  <c r="EX83" i="16"/>
  <c r="DZ83" i="16"/>
  <c r="DN83" i="16"/>
  <c r="CP83" i="16"/>
  <c r="DB83" i="16"/>
  <c r="CD83" i="16"/>
  <c r="BR83" i="16"/>
  <c r="BF83" i="16"/>
  <c r="IC83" i="16"/>
  <c r="HQ83" i="16"/>
  <c r="HE83" i="16"/>
  <c r="GS83" i="16"/>
  <c r="GG83" i="16"/>
  <c r="FU83" i="16"/>
  <c r="FI83" i="16"/>
  <c r="EW83" i="16"/>
  <c r="DM83" i="16"/>
  <c r="CO83" i="16"/>
  <c r="DA83" i="16"/>
  <c r="CC83" i="16"/>
  <c r="DY83" i="16"/>
  <c r="EK83" i="16"/>
  <c r="BE83" i="16"/>
  <c r="BQ83" i="16"/>
  <c r="IB83" i="16"/>
  <c r="HP83" i="16"/>
  <c r="HD83" i="16"/>
  <c r="GR83" i="16"/>
  <c r="GF83" i="16"/>
  <c r="FT83" i="16"/>
  <c r="FH83" i="16"/>
  <c r="EV83" i="16"/>
  <c r="DL83" i="16"/>
  <c r="EJ83" i="16"/>
  <c r="DX83" i="16"/>
  <c r="CN83" i="16"/>
  <c r="CZ83" i="16"/>
  <c r="CB83" i="16"/>
  <c r="BD83" i="16"/>
  <c r="BP83" i="16"/>
  <c r="HU82" i="16"/>
  <c r="HW83" i="16"/>
  <c r="HK83" i="16"/>
  <c r="HU83" i="16" s="1"/>
  <c r="GM83" i="16"/>
  <c r="GY83" i="16"/>
  <c r="FO83" i="16"/>
  <c r="GA83" i="16"/>
  <c r="FC83" i="16"/>
  <c r="FM83" i="16" s="1"/>
  <c r="EQ83" i="16"/>
  <c r="EE83" i="16"/>
  <c r="DS83" i="16"/>
  <c r="DG83" i="16"/>
  <c r="CI83" i="16"/>
  <c r="BW83" i="16"/>
  <c r="CU83" i="16"/>
  <c r="BK83" i="16"/>
  <c r="AY83" i="16"/>
  <c r="IG82" i="16"/>
  <c r="BU82" i="16"/>
  <c r="AL85" i="16"/>
  <c r="CG82" i="16"/>
  <c r="BI82" i="16"/>
  <c r="AS84" i="16"/>
  <c r="AR84" i="16"/>
  <c r="AQ84" i="16"/>
  <c r="AP84" i="16"/>
  <c r="AW84" i="16"/>
  <c r="AO84" i="16"/>
  <c r="AV84" i="16"/>
  <c r="AN84" i="16"/>
  <c r="AT84" i="16"/>
  <c r="AU84" i="16"/>
  <c r="DE82" i="16"/>
  <c r="CS82" i="16"/>
  <c r="BC110" i="12"/>
  <c r="BC115" i="12"/>
  <c r="BC117" i="12"/>
  <c r="BC103" i="12"/>
  <c r="BC104" i="12"/>
  <c r="AT127" i="12"/>
  <c r="AW109" i="12"/>
  <c r="AU116" i="12"/>
  <c r="AX116" i="12"/>
  <c r="AY116" i="12"/>
  <c r="AW116" i="12"/>
  <c r="AT116" i="12"/>
  <c r="AV116" i="12"/>
  <c r="BA116" i="12"/>
  <c r="AX127" i="12"/>
  <c r="AV127" i="12"/>
  <c r="AZ127" i="12"/>
  <c r="AY127" i="12"/>
  <c r="BA127" i="12"/>
  <c r="BB127" i="12"/>
  <c r="AU127" i="12"/>
  <c r="AW127" i="12"/>
  <c r="BB120" i="12"/>
  <c r="BA120" i="12"/>
  <c r="AU120" i="12"/>
  <c r="AW120" i="12"/>
  <c r="AT120" i="12"/>
  <c r="AX120" i="12"/>
  <c r="AY120" i="12"/>
  <c r="AZ120" i="12"/>
  <c r="AV120" i="12"/>
  <c r="BC122" i="12"/>
  <c r="ID84" i="16" l="1"/>
  <c r="HR84" i="16"/>
  <c r="HF84" i="16"/>
  <c r="GT84" i="16"/>
  <c r="GH84" i="16"/>
  <c r="FV84" i="16"/>
  <c r="FJ84" i="16"/>
  <c r="EX84" i="16"/>
  <c r="EL84" i="16"/>
  <c r="DZ84" i="16"/>
  <c r="CP84" i="16"/>
  <c r="DN84" i="16"/>
  <c r="DB84" i="16"/>
  <c r="CD84" i="16"/>
  <c r="BR84" i="16"/>
  <c r="BF84" i="16"/>
  <c r="IA84" i="16"/>
  <c r="HO84" i="16"/>
  <c r="HC84" i="16"/>
  <c r="GQ84" i="16"/>
  <c r="GE84" i="16"/>
  <c r="FS84" i="16"/>
  <c r="EU84" i="16"/>
  <c r="FG84" i="16"/>
  <c r="EI84" i="16"/>
  <c r="DK84" i="16"/>
  <c r="DW84" i="16"/>
  <c r="CM84" i="16"/>
  <c r="CY84" i="16"/>
  <c r="CA84" i="16"/>
  <c r="BC84" i="16"/>
  <c r="BO84" i="16"/>
  <c r="IC84" i="16"/>
  <c r="HQ84" i="16"/>
  <c r="HE84" i="16"/>
  <c r="GS84" i="16"/>
  <c r="GG84" i="16"/>
  <c r="FU84" i="16"/>
  <c r="FI84" i="16"/>
  <c r="EK84" i="16"/>
  <c r="EW84" i="16"/>
  <c r="DY84" i="16"/>
  <c r="DM84" i="16"/>
  <c r="CO84" i="16"/>
  <c r="DA84" i="16"/>
  <c r="CC84" i="16"/>
  <c r="BQ84" i="16"/>
  <c r="BE84" i="16"/>
  <c r="IB84" i="16"/>
  <c r="HP84" i="16"/>
  <c r="HD84" i="16"/>
  <c r="GR84" i="16"/>
  <c r="GF84" i="16"/>
  <c r="FT84" i="16"/>
  <c r="FH84" i="16"/>
  <c r="EV84" i="16"/>
  <c r="EJ84" i="16"/>
  <c r="DL84" i="16"/>
  <c r="CN84" i="16"/>
  <c r="CZ84" i="16"/>
  <c r="CB84" i="16"/>
  <c r="DX84" i="16"/>
  <c r="BD84" i="16"/>
  <c r="BP84" i="16"/>
  <c r="HZ84" i="16"/>
  <c r="HN84" i="16"/>
  <c r="HB84" i="16"/>
  <c r="GP84" i="16"/>
  <c r="FR84" i="16"/>
  <c r="GD84" i="16"/>
  <c r="FF84" i="16"/>
  <c r="ET84" i="16"/>
  <c r="EH84" i="16"/>
  <c r="DJ84" i="16"/>
  <c r="DV84" i="16"/>
  <c r="CL84" i="16"/>
  <c r="CX84" i="16"/>
  <c r="BZ84" i="16"/>
  <c r="BN84" i="16"/>
  <c r="BB84" i="16"/>
  <c r="HW84" i="16"/>
  <c r="HK84" i="16"/>
  <c r="GY84" i="16"/>
  <c r="GM84" i="16"/>
  <c r="GA84" i="16"/>
  <c r="FO84" i="16"/>
  <c r="FC84" i="16"/>
  <c r="EQ84" i="16"/>
  <c r="EE84" i="16"/>
  <c r="DG84" i="16"/>
  <c r="DS84" i="16"/>
  <c r="CI84" i="16"/>
  <c r="BW84" i="16"/>
  <c r="BK84" i="16"/>
  <c r="CU84" i="16"/>
  <c r="AY84" i="16"/>
  <c r="IE84" i="16"/>
  <c r="HS84" i="16"/>
  <c r="HG84" i="16"/>
  <c r="GU84" i="16"/>
  <c r="GI84" i="16"/>
  <c r="FW84" i="16"/>
  <c r="FK84" i="16"/>
  <c r="EY84" i="16"/>
  <c r="EM84" i="16"/>
  <c r="DO84" i="16"/>
  <c r="EA84" i="16"/>
  <c r="CQ84" i="16"/>
  <c r="DC84" i="16"/>
  <c r="CE84" i="16"/>
  <c r="BS84" i="16"/>
  <c r="BG84" i="16"/>
  <c r="GK83" i="16"/>
  <c r="FY83" i="16"/>
  <c r="IG83" i="16"/>
  <c r="HX84" i="16"/>
  <c r="HL84" i="16"/>
  <c r="GZ84" i="16"/>
  <c r="GN84" i="16"/>
  <c r="GB84" i="16"/>
  <c r="FP84" i="16"/>
  <c r="FD84" i="16"/>
  <c r="ER84" i="16"/>
  <c r="EF84" i="16"/>
  <c r="DH84" i="16"/>
  <c r="DT84" i="16"/>
  <c r="CV84" i="16"/>
  <c r="CJ84" i="16"/>
  <c r="BX84" i="16"/>
  <c r="BL84" i="16"/>
  <c r="AZ84" i="16"/>
  <c r="HI83" i="16"/>
  <c r="HY84" i="16"/>
  <c r="HM84" i="16"/>
  <c r="HA84" i="16"/>
  <c r="GO84" i="16"/>
  <c r="GC84" i="16"/>
  <c r="FQ84" i="16"/>
  <c r="FE84" i="16"/>
  <c r="ES84" i="16"/>
  <c r="EG84" i="16"/>
  <c r="DI84" i="16"/>
  <c r="DU84" i="16"/>
  <c r="CW84" i="16"/>
  <c r="CK84" i="16"/>
  <c r="BY84" i="16"/>
  <c r="BM84" i="16"/>
  <c r="BA84" i="16"/>
  <c r="GW83" i="16"/>
  <c r="AL86" i="16"/>
  <c r="BU83" i="16"/>
  <c r="CS83" i="16"/>
  <c r="CG83" i="16"/>
  <c r="BI83" i="16"/>
  <c r="AS85" i="16"/>
  <c r="AR85" i="16"/>
  <c r="AQ85" i="16"/>
  <c r="AP85" i="16"/>
  <c r="AW85" i="16"/>
  <c r="AO85" i="16"/>
  <c r="AV85" i="16"/>
  <c r="AN85" i="16"/>
  <c r="AT85" i="16"/>
  <c r="AU85" i="16"/>
  <c r="DE83" i="16"/>
  <c r="BC116" i="12"/>
  <c r="BC127" i="12"/>
  <c r="AZ109" i="12"/>
  <c r="BB109" i="12"/>
  <c r="AV109" i="12"/>
  <c r="AT109" i="12"/>
  <c r="BA109" i="12"/>
  <c r="AX109" i="12"/>
  <c r="AU109" i="12"/>
  <c r="AY109" i="12"/>
  <c r="AW108" i="12"/>
  <c r="BB108" i="12"/>
  <c r="AV108" i="12"/>
  <c r="AZ108" i="12"/>
  <c r="AT108" i="12"/>
  <c r="AY108" i="12"/>
  <c r="AX108" i="12"/>
  <c r="AU108" i="12"/>
  <c r="BA108" i="12"/>
  <c r="BC120" i="12"/>
  <c r="AU125" i="12"/>
  <c r="AZ125" i="12"/>
  <c r="AT125" i="12"/>
  <c r="AX125" i="12"/>
  <c r="AV125" i="12"/>
  <c r="AY125" i="12"/>
  <c r="BA125" i="12"/>
  <c r="AW125" i="12"/>
  <c r="BB125" i="12"/>
  <c r="AT132" i="12"/>
  <c r="AY132" i="12"/>
  <c r="AW132" i="12"/>
  <c r="AX132" i="12"/>
  <c r="BB132" i="12"/>
  <c r="AZ132" i="12"/>
  <c r="AV132" i="12"/>
  <c r="AU132" i="12"/>
  <c r="BA132" i="12"/>
  <c r="ID85" i="16" l="1"/>
  <c r="HR85" i="16"/>
  <c r="HF85" i="16"/>
  <c r="GT85" i="16"/>
  <c r="GH85" i="16"/>
  <c r="FV85" i="16"/>
  <c r="FJ85" i="16"/>
  <c r="EX85" i="16"/>
  <c r="EL85" i="16"/>
  <c r="DN85" i="16"/>
  <c r="DZ85" i="16"/>
  <c r="CP85" i="16"/>
  <c r="DB85" i="16"/>
  <c r="CD85" i="16"/>
  <c r="BR85" i="16"/>
  <c r="BF85" i="16"/>
  <c r="IA85" i="16"/>
  <c r="HO85" i="16"/>
  <c r="HC85" i="16"/>
  <c r="GQ85" i="16"/>
  <c r="GE85" i="16"/>
  <c r="FS85" i="16"/>
  <c r="FG85" i="16"/>
  <c r="EU85" i="16"/>
  <c r="EI85" i="16"/>
  <c r="DK85" i="16"/>
  <c r="DW85" i="16"/>
  <c r="CM85" i="16"/>
  <c r="CY85" i="16"/>
  <c r="CA85" i="16"/>
  <c r="BC85" i="16"/>
  <c r="BO85" i="16"/>
  <c r="FM84" i="16"/>
  <c r="HY85" i="16"/>
  <c r="HM85" i="16"/>
  <c r="HA85" i="16"/>
  <c r="GO85" i="16"/>
  <c r="FQ85" i="16"/>
  <c r="GC85" i="16"/>
  <c r="FE85" i="16"/>
  <c r="ES85" i="16"/>
  <c r="EG85" i="16"/>
  <c r="DI85" i="16"/>
  <c r="DU85" i="16"/>
  <c r="CK85" i="16"/>
  <c r="CW85" i="16"/>
  <c r="BY85" i="16"/>
  <c r="BM85" i="16"/>
  <c r="BA85" i="16"/>
  <c r="IC85" i="16"/>
  <c r="HQ85" i="16"/>
  <c r="HE85" i="16"/>
  <c r="GS85" i="16"/>
  <c r="GG85" i="16"/>
  <c r="FU85" i="16"/>
  <c r="FI85" i="16"/>
  <c r="EW85" i="16"/>
  <c r="EK85" i="16"/>
  <c r="DY85" i="16"/>
  <c r="CO85" i="16"/>
  <c r="DM85" i="16"/>
  <c r="DA85" i="16"/>
  <c r="CC85" i="16"/>
  <c r="BQ85" i="16"/>
  <c r="BE85" i="16"/>
  <c r="IB85" i="16"/>
  <c r="HP85" i="16"/>
  <c r="HD85" i="16"/>
  <c r="GR85" i="16"/>
  <c r="GF85" i="16"/>
  <c r="FT85" i="16"/>
  <c r="FH85" i="16"/>
  <c r="EJ85" i="16"/>
  <c r="EV85" i="16"/>
  <c r="DX85" i="16"/>
  <c r="DL85" i="16"/>
  <c r="CN85" i="16"/>
  <c r="CZ85" i="16"/>
  <c r="CB85" i="16"/>
  <c r="BP85" i="16"/>
  <c r="BD85" i="16"/>
  <c r="FY84" i="16"/>
  <c r="HZ85" i="16"/>
  <c r="HN85" i="16"/>
  <c r="HB85" i="16"/>
  <c r="GP85" i="16"/>
  <c r="GD85" i="16"/>
  <c r="FR85" i="16"/>
  <c r="ET85" i="16"/>
  <c r="FF85" i="16"/>
  <c r="EH85" i="16"/>
  <c r="DJ85" i="16"/>
  <c r="DV85" i="16"/>
  <c r="CL85" i="16"/>
  <c r="CX85" i="16"/>
  <c r="BZ85" i="16"/>
  <c r="BN85" i="16"/>
  <c r="BB85" i="16"/>
  <c r="GK84" i="16"/>
  <c r="HW85" i="16"/>
  <c r="HK85" i="16"/>
  <c r="GY85" i="16"/>
  <c r="GM85" i="16"/>
  <c r="GA85" i="16"/>
  <c r="FO85" i="16"/>
  <c r="FC85" i="16"/>
  <c r="EQ85" i="16"/>
  <c r="EE85" i="16"/>
  <c r="DG85" i="16"/>
  <c r="DS85" i="16"/>
  <c r="CU85" i="16"/>
  <c r="BW85" i="16"/>
  <c r="CI85" i="16"/>
  <c r="BK85" i="16"/>
  <c r="AY85" i="16"/>
  <c r="IE85" i="16"/>
  <c r="HS85" i="16"/>
  <c r="HG85" i="16"/>
  <c r="GU85" i="16"/>
  <c r="GI85" i="16"/>
  <c r="FK85" i="16"/>
  <c r="FW85" i="16"/>
  <c r="EY85" i="16"/>
  <c r="EM85" i="16"/>
  <c r="DO85" i="16"/>
  <c r="EA85" i="16"/>
  <c r="DC85" i="16"/>
  <c r="CQ85" i="16"/>
  <c r="CE85" i="16"/>
  <c r="BS85" i="16"/>
  <c r="BG85" i="16"/>
  <c r="IG84" i="16"/>
  <c r="GW84" i="16"/>
  <c r="HI84" i="16"/>
  <c r="HX85" i="16"/>
  <c r="HL85" i="16"/>
  <c r="GZ85" i="16"/>
  <c r="GN85" i="16"/>
  <c r="GB85" i="16"/>
  <c r="FP85" i="16"/>
  <c r="FD85" i="16"/>
  <c r="ER85" i="16"/>
  <c r="EF85" i="16"/>
  <c r="DH85" i="16"/>
  <c r="DT85" i="16"/>
  <c r="CV85" i="16"/>
  <c r="BX85" i="16"/>
  <c r="CJ85" i="16"/>
  <c r="BL85" i="16"/>
  <c r="AZ85" i="16"/>
  <c r="HU84" i="16"/>
  <c r="CS84" i="16"/>
  <c r="BU84" i="16"/>
  <c r="AL87" i="16"/>
  <c r="BI84" i="16"/>
  <c r="CG84" i="16"/>
  <c r="DE84" i="16"/>
  <c r="AS86" i="16"/>
  <c r="AR86" i="16"/>
  <c r="AQ86" i="16"/>
  <c r="AP86" i="16"/>
  <c r="AW86" i="16"/>
  <c r="AO86" i="16"/>
  <c r="AV86" i="16"/>
  <c r="AN86" i="16"/>
  <c r="AT86" i="16"/>
  <c r="AU86" i="16"/>
  <c r="BC108" i="12"/>
  <c r="BC109" i="12"/>
  <c r="AT114" i="12"/>
  <c r="BA114" i="12"/>
  <c r="AZ114" i="12"/>
  <c r="AW114" i="12"/>
  <c r="AV114" i="12"/>
  <c r="AY114" i="12"/>
  <c r="AX114" i="12"/>
  <c r="AU114" i="12"/>
  <c r="BB114" i="12"/>
  <c r="AW113" i="12"/>
  <c r="AT113" i="12"/>
  <c r="AY113" i="12"/>
  <c r="AX113" i="12"/>
  <c r="BA113" i="12"/>
  <c r="AV113" i="12"/>
  <c r="BB113" i="12"/>
  <c r="AU113" i="12"/>
  <c r="AZ113" i="12"/>
  <c r="AU121" i="12"/>
  <c r="AZ121" i="12"/>
  <c r="AW121" i="12"/>
  <c r="BA121" i="12"/>
  <c r="AX121" i="12"/>
  <c r="AV121" i="12"/>
  <c r="BB121" i="12"/>
  <c r="AY121" i="12"/>
  <c r="AT121" i="12"/>
  <c r="BC125" i="12"/>
  <c r="BC132" i="12"/>
  <c r="AZ137" i="12"/>
  <c r="AV137" i="12"/>
  <c r="AY137" i="12"/>
  <c r="BA137" i="12"/>
  <c r="AW137" i="12"/>
  <c r="BB137" i="12"/>
  <c r="AU137" i="12"/>
  <c r="AX137" i="12"/>
  <c r="AT137" i="12"/>
  <c r="AX130" i="12"/>
  <c r="AY130" i="12"/>
  <c r="AZ130" i="12"/>
  <c r="AT130" i="12"/>
  <c r="BA130" i="12"/>
  <c r="AV130" i="12"/>
  <c r="AU130" i="12"/>
  <c r="BB130" i="12"/>
  <c r="AW130" i="12"/>
  <c r="GW85" i="16" l="1"/>
  <c r="HY86" i="16"/>
  <c r="HM86" i="16"/>
  <c r="HA86" i="16"/>
  <c r="GO86" i="16"/>
  <c r="GC86" i="16"/>
  <c r="FQ86" i="16"/>
  <c r="FE86" i="16"/>
  <c r="ES86" i="16"/>
  <c r="EG86" i="16"/>
  <c r="DI86" i="16"/>
  <c r="DU86" i="16"/>
  <c r="CK86" i="16"/>
  <c r="CW86" i="16"/>
  <c r="BY86" i="16"/>
  <c r="BA86" i="16"/>
  <c r="BM86" i="16"/>
  <c r="HI85" i="16"/>
  <c r="HU85" i="16"/>
  <c r="HZ86" i="16"/>
  <c r="HN86" i="16"/>
  <c r="HB86" i="16"/>
  <c r="GP86" i="16"/>
  <c r="GD86" i="16"/>
  <c r="FR86" i="16"/>
  <c r="FF86" i="16"/>
  <c r="ET86" i="16"/>
  <c r="EH86" i="16"/>
  <c r="DJ86" i="16"/>
  <c r="DV86" i="16"/>
  <c r="CL86" i="16"/>
  <c r="CX86" i="16"/>
  <c r="BZ86" i="16"/>
  <c r="BN86" i="16"/>
  <c r="BB86" i="16"/>
  <c r="ID86" i="16"/>
  <c r="HR86" i="16"/>
  <c r="HF86" i="16"/>
  <c r="GT86" i="16"/>
  <c r="GH86" i="16"/>
  <c r="FJ86" i="16"/>
  <c r="FV86" i="16"/>
  <c r="EX86" i="16"/>
  <c r="EL86" i="16"/>
  <c r="DN86" i="16"/>
  <c r="DZ86" i="16"/>
  <c r="DB86" i="16"/>
  <c r="CP86" i="16"/>
  <c r="CD86" i="16"/>
  <c r="BF86" i="16"/>
  <c r="BR86" i="16"/>
  <c r="IA86" i="16"/>
  <c r="HO86" i="16"/>
  <c r="HC86" i="16"/>
  <c r="GE86" i="16"/>
  <c r="GQ86" i="16"/>
  <c r="FS86" i="16"/>
  <c r="FG86" i="16"/>
  <c r="EI86" i="16"/>
  <c r="EU86" i="16"/>
  <c r="DW86" i="16"/>
  <c r="DK86" i="16"/>
  <c r="CM86" i="16"/>
  <c r="CY86" i="16"/>
  <c r="CA86" i="16"/>
  <c r="BO86" i="16"/>
  <c r="BC86" i="16"/>
  <c r="IG85" i="16"/>
  <c r="IC86" i="16"/>
  <c r="HQ86" i="16"/>
  <c r="HE86" i="16"/>
  <c r="GS86" i="16"/>
  <c r="GG86" i="16"/>
  <c r="FU86" i="16"/>
  <c r="FI86" i="16"/>
  <c r="EW86" i="16"/>
  <c r="EK86" i="16"/>
  <c r="DM86" i="16"/>
  <c r="DY86" i="16"/>
  <c r="CO86" i="16"/>
  <c r="CC86" i="16"/>
  <c r="DA86" i="16"/>
  <c r="BE86" i="16"/>
  <c r="BQ86" i="16"/>
  <c r="HX86" i="16"/>
  <c r="HL86" i="16"/>
  <c r="GZ86" i="16"/>
  <c r="GN86" i="16"/>
  <c r="FP86" i="16"/>
  <c r="GB86" i="16"/>
  <c r="FD86" i="16"/>
  <c r="ER86" i="16"/>
  <c r="EF86" i="16"/>
  <c r="DH86" i="16"/>
  <c r="DT86" i="16"/>
  <c r="CJ86" i="16"/>
  <c r="CV86" i="16"/>
  <c r="BX86" i="16"/>
  <c r="AZ86" i="16"/>
  <c r="BL86" i="16"/>
  <c r="GK85" i="16"/>
  <c r="HW86" i="16"/>
  <c r="HK86" i="16"/>
  <c r="GY86" i="16"/>
  <c r="HI86" i="16" s="1"/>
  <c r="GM86" i="16"/>
  <c r="GA86" i="16"/>
  <c r="FO86" i="16"/>
  <c r="FC86" i="16"/>
  <c r="EQ86" i="16"/>
  <c r="EE86" i="16"/>
  <c r="DG86" i="16"/>
  <c r="DS86" i="16"/>
  <c r="CU86" i="16"/>
  <c r="CI86" i="16"/>
  <c r="BW86" i="16"/>
  <c r="BK86" i="16"/>
  <c r="AY86" i="16"/>
  <c r="FM85" i="16"/>
  <c r="IB86" i="16"/>
  <c r="HP86" i="16"/>
  <c r="HD86" i="16"/>
  <c r="GR86" i="16"/>
  <c r="GF86" i="16"/>
  <c r="FT86" i="16"/>
  <c r="FH86" i="16"/>
  <c r="EV86" i="16"/>
  <c r="EJ86" i="16"/>
  <c r="DX86" i="16"/>
  <c r="DL86" i="16"/>
  <c r="CN86" i="16"/>
  <c r="CB86" i="16"/>
  <c r="CZ86" i="16"/>
  <c r="BD86" i="16"/>
  <c r="BP86" i="16"/>
  <c r="IE86" i="16"/>
  <c r="HS86" i="16"/>
  <c r="HG86" i="16"/>
  <c r="GU86" i="16"/>
  <c r="GI86" i="16"/>
  <c r="FW86" i="16"/>
  <c r="FK86" i="16"/>
  <c r="EY86" i="16"/>
  <c r="EM86" i="16"/>
  <c r="DO86" i="16"/>
  <c r="EA86" i="16"/>
  <c r="DC86" i="16"/>
  <c r="CQ86" i="16"/>
  <c r="CE86" i="16"/>
  <c r="BG86" i="16"/>
  <c r="BS86" i="16"/>
  <c r="FY85" i="16"/>
  <c r="AS87" i="16"/>
  <c r="AR87" i="16"/>
  <c r="AQ87" i="16"/>
  <c r="AP87" i="16"/>
  <c r="AW87" i="16"/>
  <c r="AO87" i="16"/>
  <c r="AV87" i="16"/>
  <c r="AN87" i="16"/>
  <c r="AT87" i="16"/>
  <c r="AU87" i="16"/>
  <c r="CG85" i="16"/>
  <c r="BI85" i="16"/>
  <c r="AL88" i="16"/>
  <c r="DE85" i="16"/>
  <c r="CS85" i="16"/>
  <c r="BU85" i="16"/>
  <c r="BC114" i="12"/>
  <c r="BC113" i="12"/>
  <c r="AX119" i="12"/>
  <c r="AW119" i="12"/>
  <c r="BB119" i="12"/>
  <c r="AU119" i="12"/>
  <c r="AZ119" i="12"/>
  <c r="AY119" i="12"/>
  <c r="AT119" i="12"/>
  <c r="BA119" i="12"/>
  <c r="AV119" i="12"/>
  <c r="BC121" i="12"/>
  <c r="AZ118" i="12"/>
  <c r="AU118" i="12"/>
  <c r="AX118" i="12"/>
  <c r="BB118" i="12"/>
  <c r="AT118" i="12"/>
  <c r="AW118" i="12"/>
  <c r="AV118" i="12"/>
  <c r="BA118" i="12"/>
  <c r="AY118" i="12"/>
  <c r="BC130" i="12"/>
  <c r="BC137" i="12"/>
  <c r="AX135" i="12"/>
  <c r="AV135" i="12"/>
  <c r="AT135" i="12"/>
  <c r="BA135" i="12"/>
  <c r="AW135" i="12"/>
  <c r="AU135" i="12"/>
  <c r="AY135" i="12"/>
  <c r="BB135" i="12"/>
  <c r="AZ135" i="12"/>
  <c r="AZ142" i="12"/>
  <c r="BA142" i="12"/>
  <c r="AT142" i="12"/>
  <c r="AY142" i="12"/>
  <c r="BB142" i="12"/>
  <c r="AW142" i="12"/>
  <c r="AU142" i="12"/>
  <c r="AV142" i="12"/>
  <c r="AX142" i="12"/>
  <c r="HW87" i="16" l="1"/>
  <c r="HK87" i="16"/>
  <c r="GY87" i="16"/>
  <c r="GM87" i="16"/>
  <c r="FO87" i="16"/>
  <c r="GA87" i="16"/>
  <c r="FC87" i="16"/>
  <c r="EQ87" i="16"/>
  <c r="EE87" i="16"/>
  <c r="DG87" i="16"/>
  <c r="DS87" i="16"/>
  <c r="CI87" i="16"/>
  <c r="CU87" i="16"/>
  <c r="BW87" i="16"/>
  <c r="BK87" i="16"/>
  <c r="AY87" i="16"/>
  <c r="HU86" i="16"/>
  <c r="IC87" i="16"/>
  <c r="HQ87" i="16"/>
  <c r="HE87" i="16"/>
  <c r="GS87" i="16"/>
  <c r="GG87" i="16"/>
  <c r="FI87" i="16"/>
  <c r="EW87" i="16"/>
  <c r="FU87" i="16"/>
  <c r="EK87" i="16"/>
  <c r="DM87" i="16"/>
  <c r="DY87" i="16"/>
  <c r="DA87" i="16"/>
  <c r="CO87" i="16"/>
  <c r="CC87" i="16"/>
  <c r="BE87" i="16"/>
  <c r="BQ87" i="16"/>
  <c r="IE87" i="16"/>
  <c r="HS87" i="16"/>
  <c r="HG87" i="16"/>
  <c r="GU87" i="16"/>
  <c r="GI87" i="16"/>
  <c r="FW87" i="16"/>
  <c r="FK87" i="16"/>
  <c r="EY87" i="16"/>
  <c r="EM87" i="16"/>
  <c r="DO87" i="16"/>
  <c r="EA87" i="16"/>
  <c r="CQ87" i="16"/>
  <c r="DC87" i="16"/>
  <c r="BG87" i="16"/>
  <c r="CE87" i="16"/>
  <c r="BS87" i="16"/>
  <c r="IG86" i="16"/>
  <c r="HX87" i="16"/>
  <c r="HL87" i="16"/>
  <c r="GZ87" i="16"/>
  <c r="GN87" i="16"/>
  <c r="GB87" i="16"/>
  <c r="FP87" i="16"/>
  <c r="FD87" i="16"/>
  <c r="ER87" i="16"/>
  <c r="DH87" i="16"/>
  <c r="EF87" i="16"/>
  <c r="DT87" i="16"/>
  <c r="CJ87" i="16"/>
  <c r="CV87" i="16"/>
  <c r="BX87" i="16"/>
  <c r="AZ87" i="16"/>
  <c r="BL87" i="16"/>
  <c r="FM86" i="16"/>
  <c r="IB87" i="16"/>
  <c r="HP87" i="16"/>
  <c r="HD87" i="16"/>
  <c r="GR87" i="16"/>
  <c r="GF87" i="16"/>
  <c r="FT87" i="16"/>
  <c r="FH87" i="16"/>
  <c r="EV87" i="16"/>
  <c r="EJ87" i="16"/>
  <c r="DL87" i="16"/>
  <c r="DX87" i="16"/>
  <c r="CN87" i="16"/>
  <c r="CB87" i="16"/>
  <c r="BD87" i="16"/>
  <c r="BP87" i="16"/>
  <c r="CZ87" i="16"/>
  <c r="FY86" i="16"/>
  <c r="HY87" i="16"/>
  <c r="HM87" i="16"/>
  <c r="HA87" i="16"/>
  <c r="GO87" i="16"/>
  <c r="GC87" i="16"/>
  <c r="FQ87" i="16"/>
  <c r="FE87" i="16"/>
  <c r="ES87" i="16"/>
  <c r="DI87" i="16"/>
  <c r="DU87" i="16"/>
  <c r="CK87" i="16"/>
  <c r="CW87" i="16"/>
  <c r="BY87" i="16"/>
  <c r="EG87" i="16"/>
  <c r="BA87" i="16"/>
  <c r="BM87" i="16"/>
  <c r="HZ87" i="16"/>
  <c r="HN87" i="16"/>
  <c r="HB87" i="16"/>
  <c r="GP87" i="16"/>
  <c r="GD87" i="16"/>
  <c r="FR87" i="16"/>
  <c r="FF87" i="16"/>
  <c r="EH87" i="16"/>
  <c r="DV87" i="16"/>
  <c r="ET87" i="16"/>
  <c r="DJ87" i="16"/>
  <c r="CL87" i="16"/>
  <c r="CX87" i="16"/>
  <c r="BZ87" i="16"/>
  <c r="BN87" i="16"/>
  <c r="BB87" i="16"/>
  <c r="GK86" i="16"/>
  <c r="ID87" i="16"/>
  <c r="HR87" i="16"/>
  <c r="HF87" i="16"/>
  <c r="GT87" i="16"/>
  <c r="GH87" i="16"/>
  <c r="FV87" i="16"/>
  <c r="FJ87" i="16"/>
  <c r="EX87" i="16"/>
  <c r="EL87" i="16"/>
  <c r="DN87" i="16"/>
  <c r="DZ87" i="16"/>
  <c r="DB87" i="16"/>
  <c r="CP87" i="16"/>
  <c r="CD87" i="16"/>
  <c r="BF87" i="16"/>
  <c r="BR87" i="16"/>
  <c r="IA87" i="16"/>
  <c r="HO87" i="16"/>
  <c r="HC87" i="16"/>
  <c r="GQ87" i="16"/>
  <c r="FS87" i="16"/>
  <c r="GE87" i="16"/>
  <c r="FG87" i="16"/>
  <c r="EU87" i="16"/>
  <c r="EI87" i="16"/>
  <c r="DW87" i="16"/>
  <c r="DK87" i="16"/>
  <c r="CM87" i="16"/>
  <c r="CA87" i="16"/>
  <c r="CY87" i="16"/>
  <c r="BO87" i="16"/>
  <c r="BC87" i="16"/>
  <c r="GW86" i="16"/>
  <c r="DE86" i="16"/>
  <c r="AS88" i="16"/>
  <c r="AR88" i="16"/>
  <c r="AQ88" i="16"/>
  <c r="AP88" i="16"/>
  <c r="AW88" i="16"/>
  <c r="AO88" i="16"/>
  <c r="AV88" i="16"/>
  <c r="AN88" i="16"/>
  <c r="AT88" i="16"/>
  <c r="AU88" i="16"/>
  <c r="CG86" i="16"/>
  <c r="CS86" i="16"/>
  <c r="BU86" i="16"/>
  <c r="BI86" i="16"/>
  <c r="AL89" i="16"/>
  <c r="BC118" i="12"/>
  <c r="BC119" i="12"/>
  <c r="AY124" i="12"/>
  <c r="AW124" i="12"/>
  <c r="AT124" i="12"/>
  <c r="AU124" i="12"/>
  <c r="AZ124" i="12"/>
  <c r="BA124" i="12"/>
  <c r="BB124" i="12"/>
  <c r="AV124" i="12"/>
  <c r="AX124" i="12"/>
  <c r="AW126" i="12"/>
  <c r="BA126" i="12"/>
  <c r="AZ126" i="12"/>
  <c r="AT126" i="12"/>
  <c r="AU126" i="12"/>
  <c r="AX126" i="12"/>
  <c r="AV126" i="12"/>
  <c r="AY126" i="12"/>
  <c r="AT123" i="12"/>
  <c r="AZ123" i="12"/>
  <c r="BA123" i="12"/>
  <c r="AV123" i="12"/>
  <c r="AW123" i="12"/>
  <c r="AX123" i="12"/>
  <c r="AY123" i="12"/>
  <c r="AU123" i="12"/>
  <c r="BB123" i="12"/>
  <c r="BB126" i="12"/>
  <c r="BC135" i="12"/>
  <c r="BC142" i="12"/>
  <c r="AT147" i="12"/>
  <c r="AZ147" i="12"/>
  <c r="AY147" i="12"/>
  <c r="AX147" i="12"/>
  <c r="BB147" i="12"/>
  <c r="AU147" i="12"/>
  <c r="AV147" i="12"/>
  <c r="BA147" i="12"/>
  <c r="AW147" i="12"/>
  <c r="BB140" i="12"/>
  <c r="AU140" i="12"/>
  <c r="AV140" i="12"/>
  <c r="BA140" i="12"/>
  <c r="AW140" i="12"/>
  <c r="AY140" i="12"/>
  <c r="AZ140" i="12"/>
  <c r="AT140" i="12"/>
  <c r="AX140" i="12"/>
  <c r="HW88" i="16" l="1"/>
  <c r="HK88" i="16"/>
  <c r="GY88" i="16"/>
  <c r="GM88" i="16"/>
  <c r="GA88" i="16"/>
  <c r="FO88" i="16"/>
  <c r="FC88" i="16"/>
  <c r="EQ88" i="16"/>
  <c r="EE88" i="16"/>
  <c r="DG88" i="16"/>
  <c r="DS88" i="16"/>
  <c r="CI88" i="16"/>
  <c r="CU88" i="16"/>
  <c r="BW88" i="16"/>
  <c r="AY88" i="16"/>
  <c r="BK88" i="16"/>
  <c r="IE88" i="16"/>
  <c r="HS88" i="16"/>
  <c r="HG88" i="16"/>
  <c r="GU88" i="16"/>
  <c r="GI88" i="16"/>
  <c r="FW88" i="16"/>
  <c r="FK88" i="16"/>
  <c r="EY88" i="16"/>
  <c r="EM88" i="16"/>
  <c r="DO88" i="16"/>
  <c r="EA88" i="16"/>
  <c r="CQ88" i="16"/>
  <c r="DC88" i="16"/>
  <c r="CE88" i="16"/>
  <c r="BG88" i="16"/>
  <c r="BS88" i="16"/>
  <c r="FM87" i="16"/>
  <c r="HX88" i="16"/>
  <c r="HL88" i="16"/>
  <c r="GZ88" i="16"/>
  <c r="GN88" i="16"/>
  <c r="GB88" i="16"/>
  <c r="FP88" i="16"/>
  <c r="FD88" i="16"/>
  <c r="ER88" i="16"/>
  <c r="EF88" i="16"/>
  <c r="DH88" i="16"/>
  <c r="CJ88" i="16"/>
  <c r="DT88" i="16"/>
  <c r="CV88" i="16"/>
  <c r="BX88" i="16"/>
  <c r="BL88" i="16"/>
  <c r="AZ88" i="16"/>
  <c r="GK87" i="16"/>
  <c r="FY87" i="16"/>
  <c r="HY88" i="16"/>
  <c r="HM88" i="16"/>
  <c r="HA88" i="16"/>
  <c r="GO88" i="16"/>
  <c r="GC88" i="16"/>
  <c r="FQ88" i="16"/>
  <c r="FE88" i="16"/>
  <c r="EG88" i="16"/>
  <c r="DU88" i="16"/>
  <c r="ES88" i="16"/>
  <c r="DI88" i="16"/>
  <c r="CK88" i="16"/>
  <c r="CW88" i="16"/>
  <c r="BY88" i="16"/>
  <c r="BM88" i="16"/>
  <c r="BA88" i="16"/>
  <c r="GW87" i="16"/>
  <c r="HZ88" i="16"/>
  <c r="HN88" i="16"/>
  <c r="HB88" i="16"/>
  <c r="GP88" i="16"/>
  <c r="GD88" i="16"/>
  <c r="FR88" i="16"/>
  <c r="FF88" i="16"/>
  <c r="ET88" i="16"/>
  <c r="EH88" i="16"/>
  <c r="DV88" i="16"/>
  <c r="DJ88" i="16"/>
  <c r="CL88" i="16"/>
  <c r="CX88" i="16"/>
  <c r="BZ88" i="16"/>
  <c r="BN88" i="16"/>
  <c r="BB88" i="16"/>
  <c r="HI87" i="16"/>
  <c r="ID88" i="16"/>
  <c r="HR88" i="16"/>
  <c r="HF88" i="16"/>
  <c r="GT88" i="16"/>
  <c r="FV88" i="16"/>
  <c r="GH88" i="16"/>
  <c r="FJ88" i="16"/>
  <c r="EX88" i="16"/>
  <c r="EL88" i="16"/>
  <c r="DN88" i="16"/>
  <c r="DZ88" i="16"/>
  <c r="CP88" i="16"/>
  <c r="DB88" i="16"/>
  <c r="BF88" i="16"/>
  <c r="BR88" i="16"/>
  <c r="CD88" i="16"/>
  <c r="IA88" i="16"/>
  <c r="HO88" i="16"/>
  <c r="HC88" i="16"/>
  <c r="GQ88" i="16"/>
  <c r="GE88" i="16"/>
  <c r="FS88" i="16"/>
  <c r="FG88" i="16"/>
  <c r="EU88" i="16"/>
  <c r="EI88" i="16"/>
  <c r="DK88" i="16"/>
  <c r="DW88" i="16"/>
  <c r="CM88" i="16"/>
  <c r="CY88" i="16"/>
  <c r="CA88" i="16"/>
  <c r="BO88" i="16"/>
  <c r="BC88" i="16"/>
  <c r="IG87" i="16"/>
  <c r="HU87" i="16"/>
  <c r="IC88" i="16"/>
  <c r="HQ88" i="16"/>
  <c r="HE88" i="16"/>
  <c r="GS88" i="16"/>
  <c r="GG88" i="16"/>
  <c r="FU88" i="16"/>
  <c r="FI88" i="16"/>
  <c r="EW88" i="16"/>
  <c r="EK88" i="16"/>
  <c r="DM88" i="16"/>
  <c r="DY88" i="16"/>
  <c r="DA88" i="16"/>
  <c r="CC88" i="16"/>
  <c r="BE88" i="16"/>
  <c r="CO88" i="16"/>
  <c r="BQ88" i="16"/>
  <c r="IB88" i="16"/>
  <c r="IG88" i="16" s="1"/>
  <c r="HP88" i="16"/>
  <c r="HD88" i="16"/>
  <c r="GR88" i="16"/>
  <c r="GF88" i="16"/>
  <c r="FT88" i="16"/>
  <c r="FH88" i="16"/>
  <c r="EV88" i="16"/>
  <c r="EJ88" i="16"/>
  <c r="DL88" i="16"/>
  <c r="DX88" i="16"/>
  <c r="CZ88" i="16"/>
  <c r="CB88" i="16"/>
  <c r="CN88" i="16"/>
  <c r="BD88" i="16"/>
  <c r="BP88" i="16"/>
  <c r="BI87" i="16"/>
  <c r="DE87" i="16"/>
  <c r="AS89" i="16"/>
  <c r="AR89" i="16"/>
  <c r="AQ89" i="16"/>
  <c r="AP89" i="16"/>
  <c r="AW89" i="16"/>
  <c r="AO89" i="16"/>
  <c r="AV89" i="16"/>
  <c r="AN89" i="16"/>
  <c r="AT89" i="16"/>
  <c r="AU89" i="16"/>
  <c r="AL90" i="16"/>
  <c r="CG87" i="16"/>
  <c r="CS87" i="16"/>
  <c r="BU87" i="16"/>
  <c r="BC126" i="12"/>
  <c r="BC140" i="12"/>
  <c r="BC123" i="12"/>
  <c r="BC124" i="12"/>
  <c r="BA129" i="12"/>
  <c r="AT129" i="12"/>
  <c r="BB129" i="12"/>
  <c r="AY129" i="12"/>
  <c r="AW129" i="12"/>
  <c r="AX129" i="12"/>
  <c r="AU129" i="12"/>
  <c r="AZ129" i="12"/>
  <c r="AV129" i="12"/>
  <c r="AW131" i="12"/>
  <c r="AV131" i="12"/>
  <c r="AZ131" i="12"/>
  <c r="AY131" i="12"/>
  <c r="AU131" i="12"/>
  <c r="AT131" i="12"/>
  <c r="BA131" i="12"/>
  <c r="AX131" i="12"/>
  <c r="BB131" i="12"/>
  <c r="BA128" i="12"/>
  <c r="AY128" i="12"/>
  <c r="AZ128" i="12"/>
  <c r="BB128" i="12"/>
  <c r="AV128" i="12"/>
  <c r="AW128" i="12"/>
  <c r="AU128" i="12"/>
  <c r="AT128" i="12"/>
  <c r="AX128" i="12"/>
  <c r="BC147" i="12"/>
  <c r="AU145" i="12"/>
  <c r="AY145" i="12"/>
  <c r="AV145" i="12"/>
  <c r="AW145" i="12"/>
  <c r="BB145" i="12"/>
  <c r="BA145" i="12"/>
  <c r="AZ145" i="12"/>
  <c r="AT145" i="12"/>
  <c r="AX145" i="12"/>
  <c r="HZ89" i="16" l="1"/>
  <c r="HN89" i="16"/>
  <c r="HB89" i="16"/>
  <c r="GP89" i="16"/>
  <c r="GD89" i="16"/>
  <c r="FR89" i="16"/>
  <c r="FF89" i="16"/>
  <c r="ET89" i="16"/>
  <c r="EH89" i="16"/>
  <c r="DJ89" i="16"/>
  <c r="DV89" i="16"/>
  <c r="CL89" i="16"/>
  <c r="CX89" i="16"/>
  <c r="BZ89" i="16"/>
  <c r="BN89" i="16"/>
  <c r="BB89" i="16"/>
  <c r="FY88" i="16"/>
  <c r="ID89" i="16"/>
  <c r="HR89" i="16"/>
  <c r="HF89" i="16"/>
  <c r="GT89" i="16"/>
  <c r="GH89" i="16"/>
  <c r="FV89" i="16"/>
  <c r="EX89" i="16"/>
  <c r="FJ89" i="16"/>
  <c r="EL89" i="16"/>
  <c r="DN89" i="16"/>
  <c r="DZ89" i="16"/>
  <c r="CP89" i="16"/>
  <c r="DB89" i="16"/>
  <c r="CD89" i="16"/>
  <c r="BF89" i="16"/>
  <c r="BR89" i="16"/>
  <c r="IA89" i="16"/>
  <c r="HO89" i="16"/>
  <c r="HC89" i="16"/>
  <c r="GQ89" i="16"/>
  <c r="GE89" i="16"/>
  <c r="FS89" i="16"/>
  <c r="FG89" i="16"/>
  <c r="EU89" i="16"/>
  <c r="EI89" i="16"/>
  <c r="DK89" i="16"/>
  <c r="DW89" i="16"/>
  <c r="CY89" i="16"/>
  <c r="CM89" i="16"/>
  <c r="CA89" i="16"/>
  <c r="BO89" i="16"/>
  <c r="BC89" i="16"/>
  <c r="GK88" i="16"/>
  <c r="IB89" i="16"/>
  <c r="HP89" i="16"/>
  <c r="HD89" i="16"/>
  <c r="GR89" i="16"/>
  <c r="GF89" i="16"/>
  <c r="FT89" i="16"/>
  <c r="FH89" i="16"/>
  <c r="EV89" i="16"/>
  <c r="EJ89" i="16"/>
  <c r="DL89" i="16"/>
  <c r="DX89" i="16"/>
  <c r="CZ89" i="16"/>
  <c r="CN89" i="16"/>
  <c r="CB89" i="16"/>
  <c r="BD89" i="16"/>
  <c r="BP89" i="16"/>
  <c r="GW88" i="16"/>
  <c r="HI88" i="16"/>
  <c r="FM88" i="16"/>
  <c r="IC89" i="16"/>
  <c r="HQ89" i="16"/>
  <c r="HE89" i="16"/>
  <c r="GS89" i="16"/>
  <c r="FU89" i="16"/>
  <c r="GG89" i="16"/>
  <c r="FI89" i="16"/>
  <c r="EW89" i="16"/>
  <c r="EK89" i="16"/>
  <c r="DM89" i="16"/>
  <c r="DY89" i="16"/>
  <c r="CO89" i="16"/>
  <c r="DA89" i="16"/>
  <c r="BE89" i="16"/>
  <c r="BQ89" i="16"/>
  <c r="CC89" i="16"/>
  <c r="HW89" i="16"/>
  <c r="HK89" i="16"/>
  <c r="GY89" i="16"/>
  <c r="GM89" i="16"/>
  <c r="GA89" i="16"/>
  <c r="FO89" i="16"/>
  <c r="FC89" i="16"/>
  <c r="EQ89" i="16"/>
  <c r="EE89" i="16"/>
  <c r="DG89" i="16"/>
  <c r="CI89" i="16"/>
  <c r="DS89" i="16"/>
  <c r="CU89" i="16"/>
  <c r="BW89" i="16"/>
  <c r="AY89" i="16"/>
  <c r="BK89" i="16"/>
  <c r="IE89" i="16"/>
  <c r="HS89" i="16"/>
  <c r="HG89" i="16"/>
  <c r="GU89" i="16"/>
  <c r="GI89" i="16"/>
  <c r="FW89" i="16"/>
  <c r="FK89" i="16"/>
  <c r="EY89" i="16"/>
  <c r="EM89" i="16"/>
  <c r="DO89" i="16"/>
  <c r="CQ89" i="16"/>
  <c r="DC89" i="16"/>
  <c r="EA89" i="16"/>
  <c r="CE89" i="16"/>
  <c r="BS89" i="16"/>
  <c r="BG89" i="16"/>
  <c r="HU88" i="16"/>
  <c r="HY89" i="16"/>
  <c r="HM89" i="16"/>
  <c r="HA89" i="16"/>
  <c r="GO89" i="16"/>
  <c r="GC89" i="16"/>
  <c r="FQ89" i="16"/>
  <c r="FE89" i="16"/>
  <c r="ES89" i="16"/>
  <c r="EG89" i="16"/>
  <c r="DU89" i="16"/>
  <c r="DI89" i="16"/>
  <c r="CK89" i="16"/>
  <c r="CW89" i="16"/>
  <c r="BY89" i="16"/>
  <c r="BM89" i="16"/>
  <c r="BA89" i="16"/>
  <c r="HX89" i="16"/>
  <c r="HL89" i="16"/>
  <c r="GZ89" i="16"/>
  <c r="GN89" i="16"/>
  <c r="GB89" i="16"/>
  <c r="FP89" i="16"/>
  <c r="FD89" i="16"/>
  <c r="ER89" i="16"/>
  <c r="EF89" i="16"/>
  <c r="DT89" i="16"/>
  <c r="DH89" i="16"/>
  <c r="CJ89" i="16"/>
  <c r="CV89" i="16"/>
  <c r="BX89" i="16"/>
  <c r="BL89" i="16"/>
  <c r="AZ89" i="16"/>
  <c r="AS90" i="16"/>
  <c r="AR90" i="16"/>
  <c r="AQ90" i="16"/>
  <c r="AP90" i="16"/>
  <c r="AV90" i="16"/>
  <c r="AN90" i="16"/>
  <c r="AU90" i="16"/>
  <c r="AW90" i="16"/>
  <c r="AT90" i="16"/>
  <c r="AO90" i="16"/>
  <c r="AL91" i="16"/>
  <c r="CG88" i="16"/>
  <c r="BI88" i="16"/>
  <c r="CS88" i="16"/>
  <c r="BU88" i="16"/>
  <c r="DE88" i="16"/>
  <c r="BC131" i="12"/>
  <c r="BC128" i="12"/>
  <c r="BC129" i="12"/>
  <c r="AZ136" i="12"/>
  <c r="AW136" i="12"/>
  <c r="AT136" i="12"/>
  <c r="BB136" i="12"/>
  <c r="AV136" i="12"/>
  <c r="AU136" i="12"/>
  <c r="AX136" i="12"/>
  <c r="AY136" i="12"/>
  <c r="BA136" i="12"/>
  <c r="AX133" i="12"/>
  <c r="BC145" i="12"/>
  <c r="BI89" i="16" l="1"/>
  <c r="IC90" i="16"/>
  <c r="HQ90" i="16"/>
  <c r="HE90" i="16"/>
  <c r="GS90" i="16"/>
  <c r="GG90" i="16"/>
  <c r="FU90" i="16"/>
  <c r="FI90" i="16"/>
  <c r="EW90" i="16"/>
  <c r="DM90" i="16"/>
  <c r="EK90" i="16"/>
  <c r="DY90" i="16"/>
  <c r="CO90" i="16"/>
  <c r="DA90" i="16"/>
  <c r="CC90" i="16"/>
  <c r="BE90" i="16"/>
  <c r="BQ90" i="16"/>
  <c r="IB90" i="16"/>
  <c r="HP90" i="16"/>
  <c r="HD90" i="16"/>
  <c r="GR90" i="16"/>
  <c r="GF90" i="16"/>
  <c r="FT90" i="16"/>
  <c r="FH90" i="16"/>
  <c r="EV90" i="16"/>
  <c r="EJ90" i="16"/>
  <c r="DL90" i="16"/>
  <c r="DX90" i="16"/>
  <c r="CN90" i="16"/>
  <c r="CZ90" i="16"/>
  <c r="CB90" i="16"/>
  <c r="BD90" i="16"/>
  <c r="BP90" i="16"/>
  <c r="HU89" i="16"/>
  <c r="IA90" i="16"/>
  <c r="HO90" i="16"/>
  <c r="HC90" i="16"/>
  <c r="GQ90" i="16"/>
  <c r="GE90" i="16"/>
  <c r="FS90" i="16"/>
  <c r="FG90" i="16"/>
  <c r="EU90" i="16"/>
  <c r="EI90" i="16"/>
  <c r="DK90" i="16"/>
  <c r="DW90" i="16"/>
  <c r="CY90" i="16"/>
  <c r="CM90" i="16"/>
  <c r="CA90" i="16"/>
  <c r="BO90" i="16"/>
  <c r="BC90" i="16"/>
  <c r="HI89" i="16"/>
  <c r="ID90" i="16"/>
  <c r="HR90" i="16"/>
  <c r="HF90" i="16"/>
  <c r="GT90" i="16"/>
  <c r="GH90" i="16"/>
  <c r="FV90" i="16"/>
  <c r="FJ90" i="16"/>
  <c r="EX90" i="16"/>
  <c r="DN90" i="16"/>
  <c r="EL90" i="16"/>
  <c r="CP90" i="16"/>
  <c r="DB90" i="16"/>
  <c r="CD90" i="16"/>
  <c r="DZ90" i="16"/>
  <c r="BF90" i="16"/>
  <c r="BR90" i="16"/>
  <c r="HW90" i="16"/>
  <c r="HK90" i="16"/>
  <c r="GY90" i="16"/>
  <c r="GM90" i="16"/>
  <c r="GA90" i="16"/>
  <c r="FO90" i="16"/>
  <c r="FC90" i="16"/>
  <c r="EE90" i="16"/>
  <c r="EQ90" i="16"/>
  <c r="DS90" i="16"/>
  <c r="DG90" i="16"/>
  <c r="CI90" i="16"/>
  <c r="CU90" i="16"/>
  <c r="BW90" i="16"/>
  <c r="BK90" i="16"/>
  <c r="AY90" i="16"/>
  <c r="FM89" i="16"/>
  <c r="IE90" i="16"/>
  <c r="HS90" i="16"/>
  <c r="HG90" i="16"/>
  <c r="GU90" i="16"/>
  <c r="GI90" i="16"/>
  <c r="FW90" i="16"/>
  <c r="FK90" i="16"/>
  <c r="EM90" i="16"/>
  <c r="EY90" i="16"/>
  <c r="EA90" i="16"/>
  <c r="DO90" i="16"/>
  <c r="CQ90" i="16"/>
  <c r="DC90" i="16"/>
  <c r="CE90" i="16"/>
  <c r="BS90" i="16"/>
  <c r="BG90" i="16"/>
  <c r="FY89" i="16"/>
  <c r="HY90" i="16"/>
  <c r="HM90" i="16"/>
  <c r="HA90" i="16"/>
  <c r="GO90" i="16"/>
  <c r="GC90" i="16"/>
  <c r="FQ90" i="16"/>
  <c r="FE90" i="16"/>
  <c r="ES90" i="16"/>
  <c r="EG90" i="16"/>
  <c r="DI90" i="16"/>
  <c r="DU90" i="16"/>
  <c r="CK90" i="16"/>
  <c r="BY90" i="16"/>
  <c r="CW90" i="16"/>
  <c r="BM90" i="16"/>
  <c r="BA90" i="16"/>
  <c r="GK89" i="16"/>
  <c r="IG89" i="16"/>
  <c r="HX90" i="16"/>
  <c r="HL90" i="16"/>
  <c r="GN90" i="16"/>
  <c r="GZ90" i="16"/>
  <c r="FP90" i="16"/>
  <c r="FD90" i="16"/>
  <c r="GB90" i="16"/>
  <c r="ER90" i="16"/>
  <c r="EF90" i="16"/>
  <c r="DT90" i="16"/>
  <c r="DH90" i="16"/>
  <c r="CJ90" i="16"/>
  <c r="BX90" i="16"/>
  <c r="CV90" i="16"/>
  <c r="BL90" i="16"/>
  <c r="AZ90" i="16"/>
  <c r="HZ90" i="16"/>
  <c r="HN90" i="16"/>
  <c r="HB90" i="16"/>
  <c r="GP90" i="16"/>
  <c r="GD90" i="16"/>
  <c r="FR90" i="16"/>
  <c r="FF90" i="16"/>
  <c r="ET90" i="16"/>
  <c r="EH90" i="16"/>
  <c r="DJ90" i="16"/>
  <c r="DV90" i="16"/>
  <c r="CX90" i="16"/>
  <c r="CL90" i="16"/>
  <c r="BZ90" i="16"/>
  <c r="BN90" i="16"/>
  <c r="BB90" i="16"/>
  <c r="GW89" i="16"/>
  <c r="CG89" i="16"/>
  <c r="DE89" i="16"/>
  <c r="BU89" i="16"/>
  <c r="AS91" i="16"/>
  <c r="AR91" i="16"/>
  <c r="AQ91" i="16"/>
  <c r="AP91" i="16"/>
  <c r="AW91" i="16"/>
  <c r="AO91" i="16"/>
  <c r="AV91" i="16"/>
  <c r="AN91" i="16"/>
  <c r="AU91" i="16"/>
  <c r="AT91" i="16"/>
  <c r="CS89" i="16"/>
  <c r="AL92" i="16"/>
  <c r="BC136" i="12"/>
  <c r="AZ141" i="12"/>
  <c r="AY141" i="12"/>
  <c r="AT141" i="12"/>
  <c r="AW141" i="12"/>
  <c r="AV141" i="12"/>
  <c r="AX141" i="12"/>
  <c r="BB141" i="12"/>
  <c r="BA141" i="12"/>
  <c r="AU141" i="12"/>
  <c r="BB134" i="12"/>
  <c r="AW134" i="12"/>
  <c r="AY134" i="12"/>
  <c r="AZ134" i="12"/>
  <c r="AX134" i="12"/>
  <c r="AT134" i="12"/>
  <c r="BA134" i="12"/>
  <c r="AV134" i="12"/>
  <c r="BA133" i="12"/>
  <c r="AZ133" i="12"/>
  <c r="AV133" i="12"/>
  <c r="BB133" i="12"/>
  <c r="AW133" i="12"/>
  <c r="AT133" i="12"/>
  <c r="AU133" i="12"/>
  <c r="AY133" i="12"/>
  <c r="AU134" i="12"/>
  <c r="FY90" i="16" l="1"/>
  <c r="IC91" i="16"/>
  <c r="HQ91" i="16"/>
  <c r="GS91" i="16"/>
  <c r="HE91" i="16"/>
  <c r="GG91" i="16"/>
  <c r="FU91" i="16"/>
  <c r="FI91" i="16"/>
  <c r="EW91" i="16"/>
  <c r="EK91" i="16"/>
  <c r="DM91" i="16"/>
  <c r="CO91" i="16"/>
  <c r="DA91" i="16"/>
  <c r="CC91" i="16"/>
  <c r="DY91" i="16"/>
  <c r="BE91" i="16"/>
  <c r="BQ91" i="16"/>
  <c r="IG90" i="16"/>
  <c r="GK90" i="16"/>
  <c r="IA91" i="16"/>
  <c r="HO91" i="16"/>
  <c r="HC91" i="16"/>
  <c r="GQ91" i="16"/>
  <c r="FS91" i="16"/>
  <c r="GE91" i="16"/>
  <c r="FG91" i="16"/>
  <c r="EU91" i="16"/>
  <c r="EI91" i="16"/>
  <c r="DK91" i="16"/>
  <c r="DW91" i="16"/>
  <c r="CM91" i="16"/>
  <c r="CY91" i="16"/>
  <c r="CA91" i="16"/>
  <c r="BC91" i="16"/>
  <c r="BO91" i="16"/>
  <c r="ID91" i="16"/>
  <c r="HR91" i="16"/>
  <c r="HF91" i="16"/>
  <c r="GT91" i="16"/>
  <c r="GH91" i="16"/>
  <c r="FV91" i="16"/>
  <c r="FJ91" i="16"/>
  <c r="EL91" i="16"/>
  <c r="EX91" i="16"/>
  <c r="DZ91" i="16"/>
  <c r="DN91" i="16"/>
  <c r="CP91" i="16"/>
  <c r="DB91" i="16"/>
  <c r="CD91" i="16"/>
  <c r="BR91" i="16"/>
  <c r="BF91" i="16"/>
  <c r="IB91" i="16"/>
  <c r="HP91" i="16"/>
  <c r="HD91" i="16"/>
  <c r="GR91" i="16"/>
  <c r="GF91" i="16"/>
  <c r="FT91" i="16"/>
  <c r="FH91" i="16"/>
  <c r="EV91" i="16"/>
  <c r="EJ91" i="16"/>
  <c r="DL91" i="16"/>
  <c r="DX91" i="16"/>
  <c r="CN91" i="16"/>
  <c r="CZ91" i="16"/>
  <c r="CB91" i="16"/>
  <c r="BD91" i="16"/>
  <c r="BP91" i="16"/>
  <c r="GW90" i="16"/>
  <c r="HI90" i="16"/>
  <c r="IE91" i="16"/>
  <c r="HS91" i="16"/>
  <c r="HG91" i="16"/>
  <c r="GU91" i="16"/>
  <c r="GI91" i="16"/>
  <c r="FW91" i="16"/>
  <c r="FK91" i="16"/>
  <c r="EY91" i="16"/>
  <c r="EM91" i="16"/>
  <c r="EA91" i="16"/>
  <c r="CQ91" i="16"/>
  <c r="DC91" i="16"/>
  <c r="DO91" i="16"/>
  <c r="CE91" i="16"/>
  <c r="BS91" i="16"/>
  <c r="BG91" i="16"/>
  <c r="HU90" i="16"/>
  <c r="HW91" i="16"/>
  <c r="HK91" i="16"/>
  <c r="GY91" i="16"/>
  <c r="GM91" i="16"/>
  <c r="GA91" i="16"/>
  <c r="FO91" i="16"/>
  <c r="FC91" i="16"/>
  <c r="EQ91" i="16"/>
  <c r="EE91" i="16"/>
  <c r="DS91" i="16"/>
  <c r="CI91" i="16"/>
  <c r="DG91" i="16"/>
  <c r="BW91" i="16"/>
  <c r="CU91" i="16"/>
  <c r="BK91" i="16"/>
  <c r="AY91" i="16"/>
  <c r="HX91" i="16"/>
  <c r="HL91" i="16"/>
  <c r="GZ91" i="16"/>
  <c r="GN91" i="16"/>
  <c r="GB91" i="16"/>
  <c r="FP91" i="16"/>
  <c r="FD91" i="16"/>
  <c r="ER91" i="16"/>
  <c r="EF91" i="16"/>
  <c r="DH91" i="16"/>
  <c r="DT91" i="16"/>
  <c r="CJ91" i="16"/>
  <c r="BX91" i="16"/>
  <c r="BL91" i="16"/>
  <c r="AZ91" i="16"/>
  <c r="CV91" i="16"/>
  <c r="HZ91" i="16"/>
  <c r="HN91" i="16"/>
  <c r="HB91" i="16"/>
  <c r="GP91" i="16"/>
  <c r="GD91" i="16"/>
  <c r="FR91" i="16"/>
  <c r="FF91" i="16"/>
  <c r="ET91" i="16"/>
  <c r="EH91" i="16"/>
  <c r="DJ91" i="16"/>
  <c r="DV91" i="16"/>
  <c r="CX91" i="16"/>
  <c r="CL91" i="16"/>
  <c r="BZ91" i="16"/>
  <c r="BN91" i="16"/>
  <c r="BB91" i="16"/>
  <c r="HY91" i="16"/>
  <c r="IG91" i="16" s="1"/>
  <c r="HM91" i="16"/>
  <c r="HA91" i="16"/>
  <c r="GO91" i="16"/>
  <c r="GC91" i="16"/>
  <c r="FQ91" i="16"/>
  <c r="FE91" i="16"/>
  <c r="ES91" i="16"/>
  <c r="EG91" i="16"/>
  <c r="DI91" i="16"/>
  <c r="DU91" i="16"/>
  <c r="CW91" i="16"/>
  <c r="CK91" i="16"/>
  <c r="BY91" i="16"/>
  <c r="BM91" i="16"/>
  <c r="BA91" i="16"/>
  <c r="FM90" i="16"/>
  <c r="BU90" i="16"/>
  <c r="CS90" i="16"/>
  <c r="AS92" i="16"/>
  <c r="AR92" i="16"/>
  <c r="AQ92" i="16"/>
  <c r="AP92" i="16"/>
  <c r="AW92" i="16"/>
  <c r="AO92" i="16"/>
  <c r="AV92" i="16"/>
  <c r="AN92" i="16"/>
  <c r="AU92" i="16"/>
  <c r="AT92" i="16"/>
  <c r="AL93" i="16"/>
  <c r="BI90" i="16"/>
  <c r="CG90" i="16"/>
  <c r="DE90" i="16"/>
  <c r="BC133" i="12"/>
  <c r="BC134" i="12"/>
  <c r="BC141" i="12"/>
  <c r="AU139" i="12"/>
  <c r="AV139" i="12"/>
  <c r="AX139" i="12"/>
  <c r="AZ139" i="12"/>
  <c r="AY139" i="12"/>
  <c r="AT139" i="12"/>
  <c r="AW139" i="12"/>
  <c r="BA139" i="12"/>
  <c r="BB139" i="12"/>
  <c r="AX146" i="12"/>
  <c r="AZ146" i="12"/>
  <c r="AT146" i="12"/>
  <c r="BA146" i="12"/>
  <c r="AY146" i="12"/>
  <c r="BB146" i="12"/>
  <c r="AU146" i="12"/>
  <c r="AV146" i="12"/>
  <c r="AW146" i="12"/>
  <c r="HI91" i="16" l="1"/>
  <c r="HY92" i="16"/>
  <c r="HM92" i="16"/>
  <c r="HA92" i="16"/>
  <c r="GO92" i="16"/>
  <c r="GC92" i="16"/>
  <c r="FQ92" i="16"/>
  <c r="FE92" i="16"/>
  <c r="ES92" i="16"/>
  <c r="EG92" i="16"/>
  <c r="DI92" i="16"/>
  <c r="DU92" i="16"/>
  <c r="CW92" i="16"/>
  <c r="BY92" i="16"/>
  <c r="CK92" i="16"/>
  <c r="BM92" i="16"/>
  <c r="BA92" i="16"/>
  <c r="HU91" i="16"/>
  <c r="HZ92" i="16"/>
  <c r="HN92" i="16"/>
  <c r="HB92" i="16"/>
  <c r="GP92" i="16"/>
  <c r="FR92" i="16"/>
  <c r="GD92" i="16"/>
  <c r="FF92" i="16"/>
  <c r="ET92" i="16"/>
  <c r="EH92" i="16"/>
  <c r="DJ92" i="16"/>
  <c r="DV92" i="16"/>
  <c r="CL92" i="16"/>
  <c r="CX92" i="16"/>
  <c r="BZ92" i="16"/>
  <c r="BN92" i="16"/>
  <c r="BB92" i="16"/>
  <c r="IC92" i="16"/>
  <c r="HQ92" i="16"/>
  <c r="HE92" i="16"/>
  <c r="GS92" i="16"/>
  <c r="GG92" i="16"/>
  <c r="FU92" i="16"/>
  <c r="FI92" i="16"/>
  <c r="EK92" i="16"/>
  <c r="EW92" i="16"/>
  <c r="DY92" i="16"/>
  <c r="DM92" i="16"/>
  <c r="CO92" i="16"/>
  <c r="DA92" i="16"/>
  <c r="CC92" i="16"/>
  <c r="BQ92" i="16"/>
  <c r="BE92" i="16"/>
  <c r="IA92" i="16"/>
  <c r="HO92" i="16"/>
  <c r="HC92" i="16"/>
  <c r="GQ92" i="16"/>
  <c r="GE92" i="16"/>
  <c r="FS92" i="16"/>
  <c r="FG92" i="16"/>
  <c r="EU92" i="16"/>
  <c r="EI92" i="16"/>
  <c r="DK92" i="16"/>
  <c r="DW92" i="16"/>
  <c r="CM92" i="16"/>
  <c r="CY92" i="16"/>
  <c r="CA92" i="16"/>
  <c r="BC92" i="16"/>
  <c r="BO92" i="16"/>
  <c r="FM91" i="16"/>
  <c r="FY91" i="16"/>
  <c r="IB92" i="16"/>
  <c r="HP92" i="16"/>
  <c r="HD92" i="16"/>
  <c r="GR92" i="16"/>
  <c r="GF92" i="16"/>
  <c r="FT92" i="16"/>
  <c r="FH92" i="16"/>
  <c r="EV92" i="16"/>
  <c r="EJ92" i="16"/>
  <c r="DL92" i="16"/>
  <c r="DX92" i="16"/>
  <c r="CN92" i="16"/>
  <c r="CZ92" i="16"/>
  <c r="CB92" i="16"/>
  <c r="BD92" i="16"/>
  <c r="BP92" i="16"/>
  <c r="IE92" i="16"/>
  <c r="HS92" i="16"/>
  <c r="HG92" i="16"/>
  <c r="GU92" i="16"/>
  <c r="GI92" i="16"/>
  <c r="FW92" i="16"/>
  <c r="FK92" i="16"/>
  <c r="EY92" i="16"/>
  <c r="EM92" i="16"/>
  <c r="DO92" i="16"/>
  <c r="EA92" i="16"/>
  <c r="CQ92" i="16"/>
  <c r="DC92" i="16"/>
  <c r="CE92" i="16"/>
  <c r="BS92" i="16"/>
  <c r="BG92" i="16"/>
  <c r="GK91" i="16"/>
  <c r="ID92" i="16"/>
  <c r="HR92" i="16"/>
  <c r="HF92" i="16"/>
  <c r="GT92" i="16"/>
  <c r="GH92" i="16"/>
  <c r="FV92" i="16"/>
  <c r="FJ92" i="16"/>
  <c r="EX92" i="16"/>
  <c r="EL92" i="16"/>
  <c r="DZ92" i="16"/>
  <c r="CP92" i="16"/>
  <c r="DB92" i="16"/>
  <c r="DN92" i="16"/>
  <c r="CD92" i="16"/>
  <c r="BR92" i="16"/>
  <c r="BF92" i="16"/>
  <c r="HW92" i="16"/>
  <c r="HK92" i="16"/>
  <c r="GY92" i="16"/>
  <c r="GM92" i="16"/>
  <c r="GA92" i="16"/>
  <c r="FO92" i="16"/>
  <c r="FC92" i="16"/>
  <c r="EQ92" i="16"/>
  <c r="EE92" i="16"/>
  <c r="DG92" i="16"/>
  <c r="DS92" i="16"/>
  <c r="CI92" i="16"/>
  <c r="CU92" i="16"/>
  <c r="BW92" i="16"/>
  <c r="BK92" i="16"/>
  <c r="AY92" i="16"/>
  <c r="HX92" i="16"/>
  <c r="HL92" i="16"/>
  <c r="GZ92" i="16"/>
  <c r="GN92" i="16"/>
  <c r="GB92" i="16"/>
  <c r="FP92" i="16"/>
  <c r="FD92" i="16"/>
  <c r="ER92" i="16"/>
  <c r="EF92" i="16"/>
  <c r="DH92" i="16"/>
  <c r="DT92" i="16"/>
  <c r="CV92" i="16"/>
  <c r="BX92" i="16"/>
  <c r="CJ92" i="16"/>
  <c r="BL92" i="16"/>
  <c r="AZ92" i="16"/>
  <c r="GW91" i="16"/>
  <c r="CS91" i="16"/>
  <c r="BU91" i="16"/>
  <c r="DE91" i="16"/>
  <c r="AS93" i="16"/>
  <c r="AR93" i="16"/>
  <c r="AQ93" i="16"/>
  <c r="AP93" i="16"/>
  <c r="AW93" i="16"/>
  <c r="AO93" i="16"/>
  <c r="AV93" i="16"/>
  <c r="AN93" i="16"/>
  <c r="AU93" i="16"/>
  <c r="AT93" i="16"/>
  <c r="AL94" i="16"/>
  <c r="CG91" i="16"/>
  <c r="BI91" i="16"/>
  <c r="BC139" i="12"/>
  <c r="BC146" i="12"/>
  <c r="AW144" i="12"/>
  <c r="AY144" i="12"/>
  <c r="AZ144" i="12"/>
  <c r="AT144" i="12"/>
  <c r="BB144" i="12"/>
  <c r="BA144" i="12"/>
  <c r="AV144" i="12"/>
  <c r="AX144" i="12"/>
  <c r="AU144" i="12"/>
  <c r="AV138" i="12"/>
  <c r="AX138" i="12"/>
  <c r="BA138" i="12"/>
  <c r="AZ138" i="12"/>
  <c r="AY138" i="12"/>
  <c r="AU138" i="12"/>
  <c r="AT138" i="12"/>
  <c r="AW138" i="12"/>
  <c r="BB138" i="12"/>
  <c r="ID93" i="16" l="1"/>
  <c r="HR93" i="16"/>
  <c r="HF93" i="16"/>
  <c r="GT93" i="16"/>
  <c r="GH93" i="16"/>
  <c r="FV93" i="16"/>
  <c r="FJ93" i="16"/>
  <c r="EX93" i="16"/>
  <c r="EL93" i="16"/>
  <c r="DN93" i="16"/>
  <c r="DZ93" i="16"/>
  <c r="CP93" i="16"/>
  <c r="CD93" i="16"/>
  <c r="DB93" i="16"/>
  <c r="BR93" i="16"/>
  <c r="BF93" i="16"/>
  <c r="IB93" i="16"/>
  <c r="HP93" i="16"/>
  <c r="HD93" i="16"/>
  <c r="GF93" i="16"/>
  <c r="GR93" i="16"/>
  <c r="FT93" i="16"/>
  <c r="FH93" i="16"/>
  <c r="EJ93" i="16"/>
  <c r="EV93" i="16"/>
  <c r="DX93" i="16"/>
  <c r="DL93" i="16"/>
  <c r="CN93" i="16"/>
  <c r="CZ93" i="16"/>
  <c r="CB93" i="16"/>
  <c r="BP93" i="16"/>
  <c r="BD93" i="16"/>
  <c r="IG92" i="16"/>
  <c r="IA93" i="16"/>
  <c r="HO93" i="16"/>
  <c r="HC93" i="16"/>
  <c r="GQ93" i="16"/>
  <c r="GE93" i="16"/>
  <c r="FS93" i="16"/>
  <c r="FG93" i="16"/>
  <c r="EU93" i="16"/>
  <c r="EI93" i="16"/>
  <c r="DK93" i="16"/>
  <c r="DW93" i="16"/>
  <c r="CM93" i="16"/>
  <c r="CY93" i="16"/>
  <c r="CA93" i="16"/>
  <c r="BO93" i="16"/>
  <c r="BC93" i="16"/>
  <c r="HU92" i="16"/>
  <c r="HW93" i="16"/>
  <c r="HK93" i="16"/>
  <c r="GY93" i="16"/>
  <c r="GM93" i="16"/>
  <c r="GA93" i="16"/>
  <c r="FC93" i="16"/>
  <c r="FM93" i="16" s="1"/>
  <c r="FO93" i="16"/>
  <c r="EQ93" i="16"/>
  <c r="EE93" i="16"/>
  <c r="DG93" i="16"/>
  <c r="DS93" i="16"/>
  <c r="CU93" i="16"/>
  <c r="CI93" i="16"/>
  <c r="BW93" i="16"/>
  <c r="BK93" i="16"/>
  <c r="AY93" i="16"/>
  <c r="FM92" i="16"/>
  <c r="HI92" i="16"/>
  <c r="IC93" i="16"/>
  <c r="HQ93" i="16"/>
  <c r="HE93" i="16"/>
  <c r="GS93" i="16"/>
  <c r="GG93" i="16"/>
  <c r="FU93" i="16"/>
  <c r="FI93" i="16"/>
  <c r="EW93" i="16"/>
  <c r="EK93" i="16"/>
  <c r="DY93" i="16"/>
  <c r="DM93" i="16"/>
  <c r="CO93" i="16"/>
  <c r="CC93" i="16"/>
  <c r="DA93" i="16"/>
  <c r="BQ93" i="16"/>
  <c r="BE93" i="16"/>
  <c r="IE93" i="16"/>
  <c r="HS93" i="16"/>
  <c r="HG93" i="16"/>
  <c r="GU93" i="16"/>
  <c r="GI93" i="16"/>
  <c r="FK93" i="16"/>
  <c r="FW93" i="16"/>
  <c r="EY93" i="16"/>
  <c r="EM93" i="16"/>
  <c r="DO93" i="16"/>
  <c r="EA93" i="16"/>
  <c r="DC93" i="16"/>
  <c r="CQ93" i="16"/>
  <c r="CE93" i="16"/>
  <c r="BS93" i="16"/>
  <c r="BG93" i="16"/>
  <c r="FY92" i="16"/>
  <c r="HX93" i="16"/>
  <c r="HL93" i="16"/>
  <c r="GZ93" i="16"/>
  <c r="GN93" i="16"/>
  <c r="GB93" i="16"/>
  <c r="FP93" i="16"/>
  <c r="FD93" i="16"/>
  <c r="ER93" i="16"/>
  <c r="EF93" i="16"/>
  <c r="DH93" i="16"/>
  <c r="DT93" i="16"/>
  <c r="CV93" i="16"/>
  <c r="CJ93" i="16"/>
  <c r="BX93" i="16"/>
  <c r="BL93" i="16"/>
  <c r="AZ93" i="16"/>
  <c r="GK92" i="16"/>
  <c r="HZ93" i="16"/>
  <c r="HN93" i="16"/>
  <c r="HB93" i="16"/>
  <c r="GP93" i="16"/>
  <c r="GD93" i="16"/>
  <c r="FR93" i="16"/>
  <c r="ET93" i="16"/>
  <c r="FF93" i="16"/>
  <c r="EH93" i="16"/>
  <c r="DJ93" i="16"/>
  <c r="DV93" i="16"/>
  <c r="CL93" i="16"/>
  <c r="CX93" i="16"/>
  <c r="BZ93" i="16"/>
  <c r="BN93" i="16"/>
  <c r="BB93" i="16"/>
  <c r="HY93" i="16"/>
  <c r="HM93" i="16"/>
  <c r="HA93" i="16"/>
  <c r="GO93" i="16"/>
  <c r="FQ93" i="16"/>
  <c r="GC93" i="16"/>
  <c r="FE93" i="16"/>
  <c r="ES93" i="16"/>
  <c r="EG93" i="16"/>
  <c r="DI93" i="16"/>
  <c r="DU93" i="16"/>
  <c r="CK93" i="16"/>
  <c r="CW93" i="16"/>
  <c r="BY93" i="16"/>
  <c r="BM93" i="16"/>
  <c r="BA93" i="16"/>
  <c r="GW92" i="16"/>
  <c r="AS94" i="16"/>
  <c r="AR94" i="16"/>
  <c r="AQ94" i="16"/>
  <c r="AP94" i="16"/>
  <c r="AW94" i="16"/>
  <c r="AO94" i="16"/>
  <c r="AV94" i="16"/>
  <c r="AN94" i="16"/>
  <c r="AU94" i="16"/>
  <c r="AT94" i="16"/>
  <c r="AL95" i="16"/>
  <c r="CG92" i="16"/>
  <c r="BI92" i="16"/>
  <c r="DE92" i="16"/>
  <c r="CS92" i="16"/>
  <c r="BU92" i="16"/>
  <c r="BC144" i="12"/>
  <c r="AZ143" i="12"/>
  <c r="BB143" i="12"/>
  <c r="AT143" i="12"/>
  <c r="AX143" i="12"/>
  <c r="AW143" i="12"/>
  <c r="AU143" i="12"/>
  <c r="AY143" i="12"/>
  <c r="AV143" i="12"/>
  <c r="BA143" i="12"/>
  <c r="BC138" i="12"/>
  <c r="GK93" i="16" l="1"/>
  <c r="HW94" i="16"/>
  <c r="HK94" i="16"/>
  <c r="GY94" i="16"/>
  <c r="GM94" i="16"/>
  <c r="GA94" i="16"/>
  <c r="FO94" i="16"/>
  <c r="FC94" i="16"/>
  <c r="EQ94" i="16"/>
  <c r="EE94" i="16"/>
  <c r="DG94" i="16"/>
  <c r="DS94" i="16"/>
  <c r="CU94" i="16"/>
  <c r="CI94" i="16"/>
  <c r="BW94" i="16"/>
  <c r="BK94" i="16"/>
  <c r="AY94" i="16"/>
  <c r="IE94" i="16"/>
  <c r="HS94" i="16"/>
  <c r="HG94" i="16"/>
  <c r="GU94" i="16"/>
  <c r="GI94" i="16"/>
  <c r="FW94" i="16"/>
  <c r="EY94" i="16"/>
  <c r="FK94" i="16"/>
  <c r="EM94" i="16"/>
  <c r="DO94" i="16"/>
  <c r="EA94" i="16"/>
  <c r="DC94" i="16"/>
  <c r="CQ94" i="16"/>
  <c r="CE94" i="16"/>
  <c r="BG94" i="16"/>
  <c r="BS94" i="16"/>
  <c r="GW93" i="16"/>
  <c r="HX94" i="16"/>
  <c r="HL94" i="16"/>
  <c r="GZ94" i="16"/>
  <c r="GN94" i="16"/>
  <c r="FP94" i="16"/>
  <c r="GB94" i="16"/>
  <c r="FD94" i="16"/>
  <c r="ER94" i="16"/>
  <c r="EF94" i="16"/>
  <c r="DH94" i="16"/>
  <c r="DT94" i="16"/>
  <c r="CJ94" i="16"/>
  <c r="CV94" i="16"/>
  <c r="BX94" i="16"/>
  <c r="AZ94" i="16"/>
  <c r="BL94" i="16"/>
  <c r="HI93" i="16"/>
  <c r="ID94" i="16"/>
  <c r="HR94" i="16"/>
  <c r="HF94" i="16"/>
  <c r="GT94" i="16"/>
  <c r="FJ94" i="16"/>
  <c r="GH94" i="16"/>
  <c r="FV94" i="16"/>
  <c r="EX94" i="16"/>
  <c r="EL94" i="16"/>
  <c r="DN94" i="16"/>
  <c r="DZ94" i="16"/>
  <c r="DB94" i="16"/>
  <c r="CP94" i="16"/>
  <c r="CD94" i="16"/>
  <c r="BF94" i="16"/>
  <c r="BR94" i="16"/>
  <c r="HU93" i="16"/>
  <c r="IG93" i="16"/>
  <c r="IB94" i="16"/>
  <c r="HP94" i="16"/>
  <c r="HD94" i="16"/>
  <c r="GR94" i="16"/>
  <c r="FT94" i="16"/>
  <c r="GF94" i="16"/>
  <c r="FH94" i="16"/>
  <c r="EV94" i="16"/>
  <c r="EJ94" i="16"/>
  <c r="DX94" i="16"/>
  <c r="DL94" i="16"/>
  <c r="CN94" i="16"/>
  <c r="CB94" i="16"/>
  <c r="CZ94" i="16"/>
  <c r="BD94" i="16"/>
  <c r="BP94" i="16"/>
  <c r="HY94" i="16"/>
  <c r="HM94" i="16"/>
  <c r="HA94" i="16"/>
  <c r="GO94" i="16"/>
  <c r="GC94" i="16"/>
  <c r="FQ94" i="16"/>
  <c r="FE94" i="16"/>
  <c r="ES94" i="16"/>
  <c r="DI94" i="16"/>
  <c r="EG94" i="16"/>
  <c r="DU94" i="16"/>
  <c r="CK94" i="16"/>
  <c r="CW94" i="16"/>
  <c r="BY94" i="16"/>
  <c r="BA94" i="16"/>
  <c r="BM94" i="16"/>
  <c r="HZ94" i="16"/>
  <c r="HN94" i="16"/>
  <c r="HB94" i="16"/>
  <c r="GP94" i="16"/>
  <c r="GD94" i="16"/>
  <c r="FR94" i="16"/>
  <c r="FF94" i="16"/>
  <c r="ET94" i="16"/>
  <c r="DJ94" i="16"/>
  <c r="EH94" i="16"/>
  <c r="DV94" i="16"/>
  <c r="CL94" i="16"/>
  <c r="CX94" i="16"/>
  <c r="BZ94" i="16"/>
  <c r="BN94" i="16"/>
  <c r="BB94" i="16"/>
  <c r="IC94" i="16"/>
  <c r="HQ94" i="16"/>
  <c r="HE94" i="16"/>
  <c r="GS94" i="16"/>
  <c r="GG94" i="16"/>
  <c r="FU94" i="16"/>
  <c r="FI94" i="16"/>
  <c r="EW94" i="16"/>
  <c r="EK94" i="16"/>
  <c r="DM94" i="16"/>
  <c r="DY94" i="16"/>
  <c r="CO94" i="16"/>
  <c r="CC94" i="16"/>
  <c r="BE94" i="16"/>
  <c r="BQ94" i="16"/>
  <c r="DA94" i="16"/>
  <c r="IA94" i="16"/>
  <c r="HO94" i="16"/>
  <c r="HC94" i="16"/>
  <c r="GQ94" i="16"/>
  <c r="GE94" i="16"/>
  <c r="FS94" i="16"/>
  <c r="FG94" i="16"/>
  <c r="EI94" i="16"/>
  <c r="DW94" i="16"/>
  <c r="EU94" i="16"/>
  <c r="DK94" i="16"/>
  <c r="CM94" i="16"/>
  <c r="CY94" i="16"/>
  <c r="CA94" i="16"/>
  <c r="BO94" i="16"/>
  <c r="BC94" i="16"/>
  <c r="FY93" i="16"/>
  <c r="CS93" i="16"/>
  <c r="BU93" i="16"/>
  <c r="AS95" i="16"/>
  <c r="AR95" i="16"/>
  <c r="AQ95" i="16"/>
  <c r="AP95" i="16"/>
  <c r="AW95" i="16"/>
  <c r="AO95" i="16"/>
  <c r="AV95" i="16"/>
  <c r="AN95" i="16"/>
  <c r="AU95" i="16"/>
  <c r="AT95" i="16"/>
  <c r="AL96" i="16"/>
  <c r="CG93" i="16"/>
  <c r="BI93" i="16"/>
  <c r="DE93" i="16"/>
  <c r="BC143" i="12"/>
  <c r="AV148" i="12"/>
  <c r="AX148" i="12"/>
  <c r="AU148" i="12"/>
  <c r="AZ148" i="12"/>
  <c r="AY148" i="12"/>
  <c r="BA148" i="12"/>
  <c r="BB148" i="12"/>
  <c r="AT148" i="12"/>
  <c r="AW148" i="12"/>
  <c r="FY94" i="16" l="1"/>
  <c r="IE95" i="16"/>
  <c r="HS95" i="16"/>
  <c r="HG95" i="16"/>
  <c r="GU95" i="16"/>
  <c r="FW95" i="16"/>
  <c r="GI95" i="16"/>
  <c r="FK95" i="16"/>
  <c r="EY95" i="16"/>
  <c r="EM95" i="16"/>
  <c r="DO95" i="16"/>
  <c r="EA95" i="16"/>
  <c r="CQ95" i="16"/>
  <c r="DC95" i="16"/>
  <c r="BG95" i="16"/>
  <c r="BS95" i="16"/>
  <c r="CE95" i="16"/>
  <c r="FM94" i="16"/>
  <c r="HY95" i="16"/>
  <c r="HM95" i="16"/>
  <c r="HA95" i="16"/>
  <c r="GO95" i="16"/>
  <c r="GC95" i="16"/>
  <c r="FQ95" i="16"/>
  <c r="FE95" i="16"/>
  <c r="ES95" i="16"/>
  <c r="EG95" i="16"/>
  <c r="DI95" i="16"/>
  <c r="CK95" i="16"/>
  <c r="DU95" i="16"/>
  <c r="CW95" i="16"/>
  <c r="BY95" i="16"/>
  <c r="BM95" i="16"/>
  <c r="BA95" i="16"/>
  <c r="GK94" i="16"/>
  <c r="HX95" i="16"/>
  <c r="HL95" i="16"/>
  <c r="GZ95" i="16"/>
  <c r="GN95" i="16"/>
  <c r="GB95" i="16"/>
  <c r="FP95" i="16"/>
  <c r="FD95" i="16"/>
  <c r="ER95" i="16"/>
  <c r="EF95" i="16"/>
  <c r="DH95" i="16"/>
  <c r="DT95" i="16"/>
  <c r="CJ95" i="16"/>
  <c r="CV95" i="16"/>
  <c r="BX95" i="16"/>
  <c r="AZ95" i="16"/>
  <c r="BL95" i="16"/>
  <c r="HZ95" i="16"/>
  <c r="HN95" i="16"/>
  <c r="HB95" i="16"/>
  <c r="GP95" i="16"/>
  <c r="GD95" i="16"/>
  <c r="FR95" i="16"/>
  <c r="FF95" i="16"/>
  <c r="EH95" i="16"/>
  <c r="DV95" i="16"/>
  <c r="DJ95" i="16"/>
  <c r="ET95" i="16"/>
  <c r="CL95" i="16"/>
  <c r="CX95" i="16"/>
  <c r="BZ95" i="16"/>
  <c r="BN95" i="16"/>
  <c r="BB95" i="16"/>
  <c r="GW94" i="16"/>
  <c r="HI94" i="16"/>
  <c r="IC95" i="16"/>
  <c r="HQ95" i="16"/>
  <c r="HE95" i="16"/>
  <c r="GS95" i="16"/>
  <c r="GG95" i="16"/>
  <c r="FU95" i="16"/>
  <c r="FI95" i="16"/>
  <c r="EW95" i="16"/>
  <c r="EK95" i="16"/>
  <c r="DM95" i="16"/>
  <c r="DY95" i="16"/>
  <c r="DA95" i="16"/>
  <c r="CC95" i="16"/>
  <c r="CO95" i="16"/>
  <c r="BE95" i="16"/>
  <c r="BQ95" i="16"/>
  <c r="IA95" i="16"/>
  <c r="HO95" i="16"/>
  <c r="HC95" i="16"/>
  <c r="GQ95" i="16"/>
  <c r="GE95" i="16"/>
  <c r="FS95" i="16"/>
  <c r="FG95" i="16"/>
  <c r="EU95" i="16"/>
  <c r="EI95" i="16"/>
  <c r="DW95" i="16"/>
  <c r="DK95" i="16"/>
  <c r="CM95" i="16"/>
  <c r="CY95" i="16"/>
  <c r="CA95" i="16"/>
  <c r="BC95" i="16"/>
  <c r="BO95" i="16"/>
  <c r="ID95" i="16"/>
  <c r="HR95" i="16"/>
  <c r="HF95" i="16"/>
  <c r="GT95" i="16"/>
  <c r="GH95" i="16"/>
  <c r="FV95" i="16"/>
  <c r="EX95" i="16"/>
  <c r="FJ95" i="16"/>
  <c r="EL95" i="16"/>
  <c r="DN95" i="16"/>
  <c r="DZ95" i="16"/>
  <c r="DB95" i="16"/>
  <c r="CD95" i="16"/>
  <c r="BF95" i="16"/>
  <c r="BR95" i="16"/>
  <c r="CP95" i="16"/>
  <c r="IB95" i="16"/>
  <c r="HP95" i="16"/>
  <c r="HD95" i="16"/>
  <c r="GR95" i="16"/>
  <c r="GF95" i="16"/>
  <c r="FT95" i="16"/>
  <c r="FH95" i="16"/>
  <c r="EV95" i="16"/>
  <c r="EJ95" i="16"/>
  <c r="DL95" i="16"/>
  <c r="DX95" i="16"/>
  <c r="CN95" i="16"/>
  <c r="CZ95" i="16"/>
  <c r="CB95" i="16"/>
  <c r="BD95" i="16"/>
  <c r="BP95" i="16"/>
  <c r="HU94" i="16"/>
  <c r="HW95" i="16"/>
  <c r="HK95" i="16"/>
  <c r="HU95" i="16" s="1"/>
  <c r="GY95" i="16"/>
  <c r="GM95" i="16"/>
  <c r="GA95" i="16"/>
  <c r="FO95" i="16"/>
  <c r="FC95" i="16"/>
  <c r="EQ95" i="16"/>
  <c r="EE95" i="16"/>
  <c r="DG95" i="16"/>
  <c r="DS95" i="16"/>
  <c r="CI95" i="16"/>
  <c r="CU95" i="16"/>
  <c r="AY95" i="16"/>
  <c r="BW95" i="16"/>
  <c r="BK95" i="16"/>
  <c r="IG94" i="16"/>
  <c r="BI94" i="16"/>
  <c r="DE94" i="16"/>
  <c r="CG94" i="16"/>
  <c r="CS94" i="16"/>
  <c r="BU94" i="16"/>
  <c r="AW96" i="16"/>
  <c r="AU96" i="16"/>
  <c r="AT96" i="16"/>
  <c r="AP96" i="16"/>
  <c r="AV96" i="16"/>
  <c r="AS96" i="16"/>
  <c r="AR96" i="16"/>
  <c r="AQ96" i="16"/>
  <c r="AO96" i="16"/>
  <c r="AN96" i="16"/>
  <c r="AL97" i="16"/>
  <c r="BC148" i="12"/>
  <c r="GW95" i="16" l="1"/>
  <c r="IA96" i="16"/>
  <c r="HO96" i="16"/>
  <c r="HC96" i="16"/>
  <c r="GQ96" i="16"/>
  <c r="GE96" i="16"/>
  <c r="FS96" i="16"/>
  <c r="FG96" i="16"/>
  <c r="EU96" i="16"/>
  <c r="EI96" i="16"/>
  <c r="DK96" i="16"/>
  <c r="DW96" i="16"/>
  <c r="CM96" i="16"/>
  <c r="CY96" i="16"/>
  <c r="CA96" i="16"/>
  <c r="BO96" i="16"/>
  <c r="BC96" i="16"/>
  <c r="IG95" i="16"/>
  <c r="FM95" i="16"/>
  <c r="IE96" i="16"/>
  <c r="HS96" i="16"/>
  <c r="HG96" i="16"/>
  <c r="GU96" i="16"/>
  <c r="GI96" i="16"/>
  <c r="FW96" i="16"/>
  <c r="FK96" i="16"/>
  <c r="EY96" i="16"/>
  <c r="EM96" i="16"/>
  <c r="DO96" i="16"/>
  <c r="EA96" i="16"/>
  <c r="CQ96" i="16"/>
  <c r="DC96" i="16"/>
  <c r="CE96" i="16"/>
  <c r="BG96" i="16"/>
  <c r="BS96" i="16"/>
  <c r="HY96" i="16"/>
  <c r="HM96" i="16"/>
  <c r="HA96" i="16"/>
  <c r="GO96" i="16"/>
  <c r="GC96" i="16"/>
  <c r="FQ96" i="16"/>
  <c r="FE96" i="16"/>
  <c r="ES96" i="16"/>
  <c r="EG96" i="16"/>
  <c r="DU96" i="16"/>
  <c r="DI96" i="16"/>
  <c r="CK96" i="16"/>
  <c r="CW96" i="16"/>
  <c r="BY96" i="16"/>
  <c r="BM96" i="16"/>
  <c r="BA96" i="16"/>
  <c r="FY95" i="16"/>
  <c r="HZ96" i="16"/>
  <c r="HN96" i="16"/>
  <c r="HB96" i="16"/>
  <c r="GP96" i="16"/>
  <c r="GD96" i="16"/>
  <c r="FR96" i="16"/>
  <c r="FF96" i="16"/>
  <c r="ET96" i="16"/>
  <c r="EH96" i="16"/>
  <c r="DV96" i="16"/>
  <c r="DJ96" i="16"/>
  <c r="CL96" i="16"/>
  <c r="CX96" i="16"/>
  <c r="BZ96" i="16"/>
  <c r="BN96" i="16"/>
  <c r="BB96" i="16"/>
  <c r="GK95" i="16"/>
  <c r="HW96" i="16"/>
  <c r="HK96" i="16"/>
  <c r="GY96" i="16"/>
  <c r="GM96" i="16"/>
  <c r="GA96" i="16"/>
  <c r="FO96" i="16"/>
  <c r="FC96" i="16"/>
  <c r="EQ96" i="16"/>
  <c r="EE96" i="16"/>
  <c r="DG96" i="16"/>
  <c r="DS96" i="16"/>
  <c r="CI96" i="16"/>
  <c r="CU96" i="16"/>
  <c r="BW96" i="16"/>
  <c r="AY96" i="16"/>
  <c r="BK96" i="16"/>
  <c r="IB96" i="16"/>
  <c r="HP96" i="16"/>
  <c r="HD96" i="16"/>
  <c r="GR96" i="16"/>
  <c r="GF96" i="16"/>
  <c r="FT96" i="16"/>
  <c r="FH96" i="16"/>
  <c r="EV96" i="16"/>
  <c r="EJ96" i="16"/>
  <c r="DL96" i="16"/>
  <c r="DX96" i="16"/>
  <c r="CZ96" i="16"/>
  <c r="CN96" i="16"/>
  <c r="CB96" i="16"/>
  <c r="BD96" i="16"/>
  <c r="BP96" i="16"/>
  <c r="IC96" i="16"/>
  <c r="HQ96" i="16"/>
  <c r="HE96" i="16"/>
  <c r="GS96" i="16"/>
  <c r="GG96" i="16"/>
  <c r="FU96" i="16"/>
  <c r="FI96" i="16"/>
  <c r="EW96" i="16"/>
  <c r="EK96" i="16"/>
  <c r="DM96" i="16"/>
  <c r="DY96" i="16"/>
  <c r="DA96" i="16"/>
  <c r="CO96" i="16"/>
  <c r="CC96" i="16"/>
  <c r="BE96" i="16"/>
  <c r="BQ96" i="16"/>
  <c r="ID96" i="16"/>
  <c r="HR96" i="16"/>
  <c r="HF96" i="16"/>
  <c r="GT96" i="16"/>
  <c r="FV96" i="16"/>
  <c r="GH96" i="16"/>
  <c r="FJ96" i="16"/>
  <c r="EX96" i="16"/>
  <c r="EL96" i="16"/>
  <c r="DN96" i="16"/>
  <c r="DZ96" i="16"/>
  <c r="CP96" i="16"/>
  <c r="DB96" i="16"/>
  <c r="BF96" i="16"/>
  <c r="BR96" i="16"/>
  <c r="CD96" i="16"/>
  <c r="HX96" i="16"/>
  <c r="HL96" i="16"/>
  <c r="GZ96" i="16"/>
  <c r="GN96" i="16"/>
  <c r="GB96" i="16"/>
  <c r="FP96" i="16"/>
  <c r="FD96" i="16"/>
  <c r="ER96" i="16"/>
  <c r="EF96" i="16"/>
  <c r="DH96" i="16"/>
  <c r="CJ96" i="16"/>
  <c r="DT96" i="16"/>
  <c r="CV96" i="16"/>
  <c r="BX96" i="16"/>
  <c r="AZ96" i="16"/>
  <c r="BL96" i="16"/>
  <c r="HI95" i="16"/>
  <c r="CS95" i="16"/>
  <c r="BU95" i="16"/>
  <c r="AL98" i="16"/>
  <c r="AW97" i="16"/>
  <c r="AO97" i="16"/>
  <c r="AU97" i="16"/>
  <c r="AT97" i="16"/>
  <c r="AS97" i="16"/>
  <c r="AP97" i="16"/>
  <c r="AV97" i="16"/>
  <c r="AR97" i="16"/>
  <c r="AQ97" i="16"/>
  <c r="AN97" i="16"/>
  <c r="CG95" i="16"/>
  <c r="BI95" i="16"/>
  <c r="DE95" i="16"/>
  <c r="HW97" i="16" l="1"/>
  <c r="HK97" i="16"/>
  <c r="GY97" i="16"/>
  <c r="GM97" i="16"/>
  <c r="GA97" i="16"/>
  <c r="FO97" i="16"/>
  <c r="FC97" i="16"/>
  <c r="EQ97" i="16"/>
  <c r="EE97" i="16"/>
  <c r="DG97" i="16"/>
  <c r="CI97" i="16"/>
  <c r="CU97" i="16"/>
  <c r="DS97" i="16"/>
  <c r="BW97" i="16"/>
  <c r="AY97" i="16"/>
  <c r="BK97" i="16"/>
  <c r="HX97" i="16"/>
  <c r="HL97" i="16"/>
  <c r="GZ97" i="16"/>
  <c r="GN97" i="16"/>
  <c r="GB97" i="16"/>
  <c r="FP97" i="16"/>
  <c r="FD97" i="16"/>
  <c r="EF97" i="16"/>
  <c r="ER97" i="16"/>
  <c r="DT97" i="16"/>
  <c r="DH97" i="16"/>
  <c r="CJ97" i="16"/>
  <c r="CV97" i="16"/>
  <c r="BX97" i="16"/>
  <c r="BL97" i="16"/>
  <c r="AZ97" i="16"/>
  <c r="HI96" i="16"/>
  <c r="HU96" i="16"/>
  <c r="IG96" i="16"/>
  <c r="ID97" i="16"/>
  <c r="HR97" i="16"/>
  <c r="HF97" i="16"/>
  <c r="GT97" i="16"/>
  <c r="GH97" i="16"/>
  <c r="FV97" i="16"/>
  <c r="EX97" i="16"/>
  <c r="FJ97" i="16"/>
  <c r="DN97" i="16"/>
  <c r="EL97" i="16"/>
  <c r="DZ97" i="16"/>
  <c r="CP97" i="16"/>
  <c r="DB97" i="16"/>
  <c r="CD97" i="16"/>
  <c r="BF97" i="16"/>
  <c r="BR97" i="16"/>
  <c r="IE97" i="16"/>
  <c r="HS97" i="16"/>
  <c r="HG97" i="16"/>
  <c r="GU97" i="16"/>
  <c r="GI97" i="16"/>
  <c r="FW97" i="16"/>
  <c r="FK97" i="16"/>
  <c r="EY97" i="16"/>
  <c r="DO97" i="16"/>
  <c r="EM97" i="16"/>
  <c r="CQ97" i="16"/>
  <c r="DC97" i="16"/>
  <c r="CE97" i="16"/>
  <c r="EA97" i="16"/>
  <c r="BG97" i="16"/>
  <c r="BS97" i="16"/>
  <c r="FM96" i="16"/>
  <c r="HY97" i="16"/>
  <c r="HM97" i="16"/>
  <c r="GO97" i="16"/>
  <c r="HA97" i="16"/>
  <c r="FQ97" i="16"/>
  <c r="FE97" i="16"/>
  <c r="ES97" i="16"/>
  <c r="GC97" i="16"/>
  <c r="EG97" i="16"/>
  <c r="DU97" i="16"/>
  <c r="DI97" i="16"/>
  <c r="CK97" i="16"/>
  <c r="BY97" i="16"/>
  <c r="CW97" i="16"/>
  <c r="BM97" i="16"/>
  <c r="BA97" i="16"/>
  <c r="IB97" i="16"/>
  <c r="HP97" i="16"/>
  <c r="HD97" i="16"/>
  <c r="GR97" i="16"/>
  <c r="GF97" i="16"/>
  <c r="FT97" i="16"/>
  <c r="EV97" i="16"/>
  <c r="FH97" i="16"/>
  <c r="EJ97" i="16"/>
  <c r="DL97" i="16"/>
  <c r="DX97" i="16"/>
  <c r="CZ97" i="16"/>
  <c r="CN97" i="16"/>
  <c r="CB97" i="16"/>
  <c r="BD97" i="16"/>
  <c r="BP97" i="16"/>
  <c r="FY96" i="16"/>
  <c r="GW96" i="16"/>
  <c r="HZ97" i="16"/>
  <c r="HN97" i="16"/>
  <c r="HB97" i="16"/>
  <c r="GP97" i="16"/>
  <c r="GD97" i="16"/>
  <c r="FR97" i="16"/>
  <c r="FF97" i="16"/>
  <c r="ET97" i="16"/>
  <c r="EH97" i="16"/>
  <c r="DJ97" i="16"/>
  <c r="DV97" i="16"/>
  <c r="CL97" i="16"/>
  <c r="BZ97" i="16"/>
  <c r="CX97" i="16"/>
  <c r="BN97" i="16"/>
  <c r="BB97" i="16"/>
  <c r="IA97" i="16"/>
  <c r="HO97" i="16"/>
  <c r="HC97" i="16"/>
  <c r="GQ97" i="16"/>
  <c r="GE97" i="16"/>
  <c r="FS97" i="16"/>
  <c r="FG97" i="16"/>
  <c r="EU97" i="16"/>
  <c r="EI97" i="16"/>
  <c r="DK97" i="16"/>
  <c r="DW97" i="16"/>
  <c r="CY97" i="16"/>
  <c r="CM97" i="16"/>
  <c r="CA97" i="16"/>
  <c r="BO97" i="16"/>
  <c r="BC97" i="16"/>
  <c r="IC97" i="16"/>
  <c r="HQ97" i="16"/>
  <c r="HE97" i="16"/>
  <c r="GS97" i="16"/>
  <c r="GG97" i="16"/>
  <c r="FU97" i="16"/>
  <c r="FI97" i="16"/>
  <c r="EW97" i="16"/>
  <c r="EK97" i="16"/>
  <c r="DM97" i="16"/>
  <c r="DY97" i="16"/>
  <c r="CO97" i="16"/>
  <c r="DA97" i="16"/>
  <c r="CC97" i="16"/>
  <c r="BE97" i="16"/>
  <c r="BQ97" i="16"/>
  <c r="GK96" i="16"/>
  <c r="AW98" i="16"/>
  <c r="AO98" i="16"/>
  <c r="AU98" i="16"/>
  <c r="AT98" i="16"/>
  <c r="AS98" i="16"/>
  <c r="AP98" i="16"/>
  <c r="AQ98" i="16"/>
  <c r="AN98" i="16"/>
  <c r="AV98" i="16"/>
  <c r="AR98" i="16"/>
  <c r="BU96" i="16"/>
  <c r="CG96" i="16"/>
  <c r="AL99" i="16"/>
  <c r="CS96" i="16"/>
  <c r="BI96" i="16"/>
  <c r="DE96" i="16"/>
  <c r="HZ98" i="16" l="1"/>
  <c r="HN98" i="16"/>
  <c r="HB98" i="16"/>
  <c r="GP98" i="16"/>
  <c r="GD98" i="16"/>
  <c r="FR98" i="16"/>
  <c r="FF98" i="16"/>
  <c r="ET98" i="16"/>
  <c r="EH98" i="16"/>
  <c r="DJ98" i="16"/>
  <c r="DV98" i="16"/>
  <c r="CX98" i="16"/>
  <c r="CL98" i="16"/>
  <c r="BZ98" i="16"/>
  <c r="BN98" i="16"/>
  <c r="BB98" i="16"/>
  <c r="IG97" i="16"/>
  <c r="FM97" i="16"/>
  <c r="FY97" i="16"/>
  <c r="GK97" i="16"/>
  <c r="IB98" i="16"/>
  <c r="HP98" i="16"/>
  <c r="HD98" i="16"/>
  <c r="GR98" i="16"/>
  <c r="FT98" i="16"/>
  <c r="GF98" i="16"/>
  <c r="FH98" i="16"/>
  <c r="EV98" i="16"/>
  <c r="EJ98" i="16"/>
  <c r="DL98" i="16"/>
  <c r="DX98" i="16"/>
  <c r="CN98" i="16"/>
  <c r="CZ98" i="16"/>
  <c r="BD98" i="16"/>
  <c r="CB98" i="16"/>
  <c r="BP98" i="16"/>
  <c r="IC98" i="16"/>
  <c r="HQ98" i="16"/>
  <c r="HE98" i="16"/>
  <c r="GS98" i="16"/>
  <c r="GG98" i="16"/>
  <c r="FU98" i="16"/>
  <c r="FI98" i="16"/>
  <c r="EW98" i="16"/>
  <c r="EK98" i="16"/>
  <c r="DM98" i="16"/>
  <c r="DY98" i="16"/>
  <c r="CO98" i="16"/>
  <c r="DA98" i="16"/>
  <c r="CC98" i="16"/>
  <c r="BE98" i="16"/>
  <c r="BQ98" i="16"/>
  <c r="GW97" i="16"/>
  <c r="HI97" i="16"/>
  <c r="HY98" i="16"/>
  <c r="HM98" i="16"/>
  <c r="HA98" i="16"/>
  <c r="GO98" i="16"/>
  <c r="GC98" i="16"/>
  <c r="FQ98" i="16"/>
  <c r="FE98" i="16"/>
  <c r="ES98" i="16"/>
  <c r="EG98" i="16"/>
  <c r="DI98" i="16"/>
  <c r="DU98" i="16"/>
  <c r="CK98" i="16"/>
  <c r="BY98" i="16"/>
  <c r="CW98" i="16"/>
  <c r="BM98" i="16"/>
  <c r="BA98" i="16"/>
  <c r="ID98" i="16"/>
  <c r="HR98" i="16"/>
  <c r="HF98" i="16"/>
  <c r="GT98" i="16"/>
  <c r="GH98" i="16"/>
  <c r="FV98" i="16"/>
  <c r="FJ98" i="16"/>
  <c r="EX98" i="16"/>
  <c r="EL98" i="16"/>
  <c r="DN98" i="16"/>
  <c r="CP98" i="16"/>
  <c r="DB98" i="16"/>
  <c r="CD98" i="16"/>
  <c r="BF98" i="16"/>
  <c r="DZ98" i="16"/>
  <c r="BR98" i="16"/>
  <c r="IA98" i="16"/>
  <c r="HO98" i="16"/>
  <c r="HC98" i="16"/>
  <c r="GQ98" i="16"/>
  <c r="GE98" i="16"/>
  <c r="FS98" i="16"/>
  <c r="FG98" i="16"/>
  <c r="EU98" i="16"/>
  <c r="EI98" i="16"/>
  <c r="DK98" i="16"/>
  <c r="DW98" i="16"/>
  <c r="CY98" i="16"/>
  <c r="CM98" i="16"/>
  <c r="CA98" i="16"/>
  <c r="BC98" i="16"/>
  <c r="BO98" i="16"/>
  <c r="HX98" i="16"/>
  <c r="HL98" i="16"/>
  <c r="GZ98" i="16"/>
  <c r="GN98" i="16"/>
  <c r="GB98" i="16"/>
  <c r="FP98" i="16"/>
  <c r="FD98" i="16"/>
  <c r="ER98" i="16"/>
  <c r="EF98" i="16"/>
  <c r="DT98" i="16"/>
  <c r="CJ98" i="16"/>
  <c r="DH98" i="16"/>
  <c r="BX98" i="16"/>
  <c r="CV98" i="16"/>
  <c r="BL98" i="16"/>
  <c r="AZ98" i="16"/>
  <c r="HU97" i="16"/>
  <c r="HW98" i="16"/>
  <c r="HK98" i="16"/>
  <c r="GY98" i="16"/>
  <c r="GM98" i="16"/>
  <c r="GA98" i="16"/>
  <c r="FO98" i="16"/>
  <c r="EE98" i="16"/>
  <c r="FC98" i="16"/>
  <c r="EQ98" i="16"/>
  <c r="DS98" i="16"/>
  <c r="DG98" i="16"/>
  <c r="CI98" i="16"/>
  <c r="CU98" i="16"/>
  <c r="BW98" i="16"/>
  <c r="BK98" i="16"/>
  <c r="AY98" i="16"/>
  <c r="IE98" i="16"/>
  <c r="HS98" i="16"/>
  <c r="HG98" i="16"/>
  <c r="GU98" i="16"/>
  <c r="GI98" i="16"/>
  <c r="FW98" i="16"/>
  <c r="FK98" i="16"/>
  <c r="EM98" i="16"/>
  <c r="EY98" i="16"/>
  <c r="EA98" i="16"/>
  <c r="DO98" i="16"/>
  <c r="CQ98" i="16"/>
  <c r="DC98" i="16"/>
  <c r="CE98" i="16"/>
  <c r="BS98" i="16"/>
  <c r="BG98" i="16"/>
  <c r="DE97" i="16"/>
  <c r="AW99" i="16"/>
  <c r="AO99" i="16"/>
  <c r="AV99" i="16"/>
  <c r="AN99" i="16"/>
  <c r="AU99" i="16"/>
  <c r="AT99" i="16"/>
  <c r="AS99" i="16"/>
  <c r="AR99" i="16"/>
  <c r="AP99" i="16"/>
  <c r="AQ99" i="16"/>
  <c r="CS97" i="16"/>
  <c r="CG97" i="16"/>
  <c r="AL100" i="16"/>
  <c r="BU97" i="16"/>
  <c r="BI97" i="16"/>
  <c r="BI98" i="16" l="1"/>
  <c r="IB99" i="16"/>
  <c r="HP99" i="16"/>
  <c r="HD99" i="16"/>
  <c r="GR99" i="16"/>
  <c r="GF99" i="16"/>
  <c r="FT99" i="16"/>
  <c r="FH99" i="16"/>
  <c r="EV99" i="16"/>
  <c r="EJ99" i="16"/>
  <c r="DL99" i="16"/>
  <c r="DX99" i="16"/>
  <c r="CN99" i="16"/>
  <c r="CZ99" i="16"/>
  <c r="CB99" i="16"/>
  <c r="BD99" i="16"/>
  <c r="BP99" i="16"/>
  <c r="FM98" i="16"/>
  <c r="IC99" i="16"/>
  <c r="HQ99" i="16"/>
  <c r="HE99" i="16"/>
  <c r="GG99" i="16"/>
  <c r="GS99" i="16"/>
  <c r="FU99" i="16"/>
  <c r="FI99" i="16"/>
  <c r="EW99" i="16"/>
  <c r="EK99" i="16"/>
  <c r="DM99" i="16"/>
  <c r="DY99" i="16"/>
  <c r="CO99" i="16"/>
  <c r="DA99" i="16"/>
  <c r="CC99" i="16"/>
  <c r="BE99" i="16"/>
  <c r="BQ99" i="16"/>
  <c r="IA99" i="16"/>
  <c r="HO99" i="16"/>
  <c r="HC99" i="16"/>
  <c r="GQ99" i="16"/>
  <c r="FS99" i="16"/>
  <c r="GE99" i="16"/>
  <c r="FG99" i="16"/>
  <c r="EU99" i="16"/>
  <c r="EI99" i="16"/>
  <c r="DK99" i="16"/>
  <c r="DW99" i="16"/>
  <c r="CM99" i="16"/>
  <c r="CY99" i="16"/>
  <c r="CA99" i="16"/>
  <c r="BC99" i="16"/>
  <c r="BO99" i="16"/>
  <c r="HW99" i="16"/>
  <c r="HK99" i="16"/>
  <c r="GY99" i="16"/>
  <c r="GM99" i="16"/>
  <c r="GA99" i="16"/>
  <c r="FO99" i="16"/>
  <c r="FC99" i="16"/>
  <c r="EQ99" i="16"/>
  <c r="EE99" i="16"/>
  <c r="DS99" i="16"/>
  <c r="CI99" i="16"/>
  <c r="CU99" i="16"/>
  <c r="BW99" i="16"/>
  <c r="DG99" i="16"/>
  <c r="BK99" i="16"/>
  <c r="AY99" i="16"/>
  <c r="GK98" i="16"/>
  <c r="HY99" i="16"/>
  <c r="HM99" i="16"/>
  <c r="HA99" i="16"/>
  <c r="GO99" i="16"/>
  <c r="GC99" i="16"/>
  <c r="FQ99" i="16"/>
  <c r="FE99" i="16"/>
  <c r="ES99" i="16"/>
  <c r="EG99" i="16"/>
  <c r="DI99" i="16"/>
  <c r="DU99" i="16"/>
  <c r="CW99" i="16"/>
  <c r="BY99" i="16"/>
  <c r="CK99" i="16"/>
  <c r="BM99" i="16"/>
  <c r="BA99" i="16"/>
  <c r="GW98" i="16"/>
  <c r="ID99" i="16"/>
  <c r="HR99" i="16"/>
  <c r="HF99" i="16"/>
  <c r="GT99" i="16"/>
  <c r="GH99" i="16"/>
  <c r="FV99" i="16"/>
  <c r="FJ99" i="16"/>
  <c r="EL99" i="16"/>
  <c r="EX99" i="16"/>
  <c r="DZ99" i="16"/>
  <c r="DN99" i="16"/>
  <c r="CP99" i="16"/>
  <c r="DB99" i="16"/>
  <c r="CD99" i="16"/>
  <c r="BR99" i="16"/>
  <c r="BF99" i="16"/>
  <c r="FY98" i="16"/>
  <c r="IE99" i="16"/>
  <c r="HS99" i="16"/>
  <c r="HG99" i="16"/>
  <c r="GU99" i="16"/>
  <c r="GI99" i="16"/>
  <c r="FW99" i="16"/>
  <c r="FK99" i="16"/>
  <c r="EY99" i="16"/>
  <c r="EM99" i="16"/>
  <c r="EA99" i="16"/>
  <c r="CQ99" i="16"/>
  <c r="DC99" i="16"/>
  <c r="CE99" i="16"/>
  <c r="DO99" i="16"/>
  <c r="BS99" i="16"/>
  <c r="BG99" i="16"/>
  <c r="HZ99" i="16"/>
  <c r="HN99" i="16"/>
  <c r="HB99" i="16"/>
  <c r="GP99" i="16"/>
  <c r="GD99" i="16"/>
  <c r="FR99" i="16"/>
  <c r="FF99" i="16"/>
  <c r="ET99" i="16"/>
  <c r="EH99" i="16"/>
  <c r="DJ99" i="16"/>
  <c r="DV99" i="16"/>
  <c r="CX99" i="16"/>
  <c r="BZ99" i="16"/>
  <c r="BN99" i="16"/>
  <c r="CL99" i="16"/>
  <c r="BB99" i="16"/>
  <c r="HX99" i="16"/>
  <c r="HL99" i="16"/>
  <c r="GZ99" i="16"/>
  <c r="GN99" i="16"/>
  <c r="GB99" i="16"/>
  <c r="FP99" i="16"/>
  <c r="FD99" i="16"/>
  <c r="ER99" i="16"/>
  <c r="EF99" i="16"/>
  <c r="DH99" i="16"/>
  <c r="DT99" i="16"/>
  <c r="CJ99" i="16"/>
  <c r="CV99" i="16"/>
  <c r="BX99" i="16"/>
  <c r="BL99" i="16"/>
  <c r="AZ99" i="16"/>
  <c r="HI98" i="16"/>
  <c r="HU98" i="16"/>
  <c r="IG98" i="16"/>
  <c r="DE98" i="16"/>
  <c r="CS98" i="16"/>
  <c r="AL101" i="16"/>
  <c r="BU98" i="16"/>
  <c r="CG98" i="16"/>
  <c r="AT100" i="16"/>
  <c r="AP100" i="16"/>
  <c r="AU100" i="16"/>
  <c r="AS100" i="16"/>
  <c r="AR100" i="16"/>
  <c r="AQ100" i="16"/>
  <c r="AO100" i="16"/>
  <c r="AN100" i="16"/>
  <c r="AV100" i="16"/>
  <c r="AW100" i="16"/>
  <c r="FM99" i="16" l="1"/>
  <c r="FY99" i="16"/>
  <c r="HZ100" i="16"/>
  <c r="HN100" i="16"/>
  <c r="HB100" i="16"/>
  <c r="GP100" i="16"/>
  <c r="FR100" i="16"/>
  <c r="GD100" i="16"/>
  <c r="FF100" i="16"/>
  <c r="ET100" i="16"/>
  <c r="EH100" i="16"/>
  <c r="DJ100" i="16"/>
  <c r="DV100" i="16"/>
  <c r="CL100" i="16"/>
  <c r="CX100" i="16"/>
  <c r="BZ100" i="16"/>
  <c r="BN100" i="16"/>
  <c r="BB100" i="16"/>
  <c r="GK99" i="16"/>
  <c r="HX100" i="16"/>
  <c r="HL100" i="16"/>
  <c r="GZ100" i="16"/>
  <c r="GN100" i="16"/>
  <c r="GB100" i="16"/>
  <c r="FD100" i="16"/>
  <c r="FP100" i="16"/>
  <c r="ER100" i="16"/>
  <c r="EF100" i="16"/>
  <c r="DH100" i="16"/>
  <c r="DT100" i="16"/>
  <c r="CV100" i="16"/>
  <c r="CJ100" i="16"/>
  <c r="BX100" i="16"/>
  <c r="BL100" i="16"/>
  <c r="AZ100" i="16"/>
  <c r="GW99" i="16"/>
  <c r="IB100" i="16"/>
  <c r="HP100" i="16"/>
  <c r="HD100" i="16"/>
  <c r="GF100" i="16"/>
  <c r="GR100" i="16"/>
  <c r="FT100" i="16"/>
  <c r="FH100" i="16"/>
  <c r="EV100" i="16"/>
  <c r="EJ100" i="16"/>
  <c r="DL100" i="16"/>
  <c r="DX100" i="16"/>
  <c r="CN100" i="16"/>
  <c r="CZ100" i="16"/>
  <c r="CB100" i="16"/>
  <c r="BD100" i="16"/>
  <c r="BP100" i="16"/>
  <c r="HI99" i="16"/>
  <c r="HW100" i="16"/>
  <c r="HK100" i="16"/>
  <c r="GY100" i="16"/>
  <c r="GM100" i="16"/>
  <c r="GA100" i="16"/>
  <c r="FO100" i="16"/>
  <c r="FC100" i="16"/>
  <c r="EQ100" i="16"/>
  <c r="EE100" i="16"/>
  <c r="DG100" i="16"/>
  <c r="DS100" i="16"/>
  <c r="CI100" i="16"/>
  <c r="CU100" i="16"/>
  <c r="BW100" i="16"/>
  <c r="AY100" i="16"/>
  <c r="BK100" i="16"/>
  <c r="IG99" i="16"/>
  <c r="HU99" i="16"/>
  <c r="IA100" i="16"/>
  <c r="HO100" i="16"/>
  <c r="HC100" i="16"/>
  <c r="GQ100" i="16"/>
  <c r="GE100" i="16"/>
  <c r="FS100" i="16"/>
  <c r="EU100" i="16"/>
  <c r="FG100" i="16"/>
  <c r="EI100" i="16"/>
  <c r="DK100" i="16"/>
  <c r="DW100" i="16"/>
  <c r="CM100" i="16"/>
  <c r="CY100" i="16"/>
  <c r="CA100" i="16"/>
  <c r="BC100" i="16"/>
  <c r="BO100" i="16"/>
  <c r="ID100" i="16"/>
  <c r="HR100" i="16"/>
  <c r="HF100" i="16"/>
  <c r="GT100" i="16"/>
  <c r="GH100" i="16"/>
  <c r="FV100" i="16"/>
  <c r="FJ100" i="16"/>
  <c r="EX100" i="16"/>
  <c r="EL100" i="16"/>
  <c r="DZ100" i="16"/>
  <c r="DN100" i="16"/>
  <c r="CP100" i="16"/>
  <c r="CD100" i="16"/>
  <c r="DB100" i="16"/>
  <c r="BR100" i="16"/>
  <c r="BF100" i="16"/>
  <c r="HY100" i="16"/>
  <c r="HM100" i="16"/>
  <c r="GO100" i="16"/>
  <c r="HA100" i="16"/>
  <c r="GC100" i="16"/>
  <c r="FQ100" i="16"/>
  <c r="ES100" i="16"/>
  <c r="FE100" i="16"/>
  <c r="EG100" i="16"/>
  <c r="DI100" i="16"/>
  <c r="DU100" i="16"/>
  <c r="CW100" i="16"/>
  <c r="CK100" i="16"/>
  <c r="BY100" i="16"/>
  <c r="BM100" i="16"/>
  <c r="BA100" i="16"/>
  <c r="IE100" i="16"/>
  <c r="HS100" i="16"/>
  <c r="HG100" i="16"/>
  <c r="GU100" i="16"/>
  <c r="GI100" i="16"/>
  <c r="FW100" i="16"/>
  <c r="FK100" i="16"/>
  <c r="EY100" i="16"/>
  <c r="EM100" i="16"/>
  <c r="DO100" i="16"/>
  <c r="EA100" i="16"/>
  <c r="CQ100" i="16"/>
  <c r="CE100" i="16"/>
  <c r="DC100" i="16"/>
  <c r="BS100" i="16"/>
  <c r="BG100" i="16"/>
  <c r="IC100" i="16"/>
  <c r="HQ100" i="16"/>
  <c r="HE100" i="16"/>
  <c r="GS100" i="16"/>
  <c r="GG100" i="16"/>
  <c r="FU100" i="16"/>
  <c r="FI100" i="16"/>
  <c r="EK100" i="16"/>
  <c r="EW100" i="16"/>
  <c r="DY100" i="16"/>
  <c r="DM100" i="16"/>
  <c r="CO100" i="16"/>
  <c r="DA100" i="16"/>
  <c r="CC100" i="16"/>
  <c r="BQ100" i="16"/>
  <c r="BE100" i="16"/>
  <c r="DE99" i="16"/>
  <c r="BU99" i="16"/>
  <c r="CS99" i="16"/>
  <c r="AL102" i="16"/>
  <c r="AT101" i="16"/>
  <c r="AP101" i="16"/>
  <c r="AN101" i="16"/>
  <c r="AW101" i="16"/>
  <c r="AV101" i="16"/>
  <c r="AU101" i="16"/>
  <c r="AS101" i="16"/>
  <c r="AR101" i="16"/>
  <c r="AO101" i="16"/>
  <c r="AQ101" i="16"/>
  <c r="BI99" i="16"/>
  <c r="CG99" i="16"/>
  <c r="GW100" i="16" l="1"/>
  <c r="CG100" i="16"/>
  <c r="IB101" i="16"/>
  <c r="HP101" i="16"/>
  <c r="GR101" i="16"/>
  <c r="HD101" i="16"/>
  <c r="GF101" i="16"/>
  <c r="FT101" i="16"/>
  <c r="FH101" i="16"/>
  <c r="EJ101" i="16"/>
  <c r="EV101" i="16"/>
  <c r="DX101" i="16"/>
  <c r="DL101" i="16"/>
  <c r="CN101" i="16"/>
  <c r="CZ101" i="16"/>
  <c r="CB101" i="16"/>
  <c r="BP101" i="16"/>
  <c r="BD101" i="16"/>
  <c r="HI100" i="16"/>
  <c r="HU100" i="16"/>
  <c r="IA101" i="16"/>
  <c r="HO101" i="16"/>
  <c r="HC101" i="16"/>
  <c r="GQ101" i="16"/>
  <c r="GE101" i="16"/>
  <c r="FS101" i="16"/>
  <c r="FG101" i="16"/>
  <c r="EU101" i="16"/>
  <c r="DK101" i="16"/>
  <c r="DW101" i="16"/>
  <c r="CM101" i="16"/>
  <c r="EI101" i="16"/>
  <c r="CY101" i="16"/>
  <c r="CA101" i="16"/>
  <c r="BO101" i="16"/>
  <c r="BC101" i="16"/>
  <c r="ID101" i="16"/>
  <c r="HR101" i="16"/>
  <c r="HF101" i="16"/>
  <c r="GT101" i="16"/>
  <c r="GH101" i="16"/>
  <c r="FV101" i="16"/>
  <c r="FJ101" i="16"/>
  <c r="EX101" i="16"/>
  <c r="EL101" i="16"/>
  <c r="DN101" i="16"/>
  <c r="DZ101" i="16"/>
  <c r="CP101" i="16"/>
  <c r="CD101" i="16"/>
  <c r="DB101" i="16"/>
  <c r="BR101" i="16"/>
  <c r="BF101" i="16"/>
  <c r="FM100" i="16"/>
  <c r="IG100" i="16"/>
  <c r="HW101" i="16"/>
  <c r="HK101" i="16"/>
  <c r="GY101" i="16"/>
  <c r="GM101" i="16"/>
  <c r="GA101" i="16"/>
  <c r="FC101" i="16"/>
  <c r="FO101" i="16"/>
  <c r="EQ101" i="16"/>
  <c r="EE101" i="16"/>
  <c r="DG101" i="16"/>
  <c r="DS101" i="16"/>
  <c r="CU101" i="16"/>
  <c r="CI101" i="16"/>
  <c r="BW101" i="16"/>
  <c r="BK101" i="16"/>
  <c r="AY101" i="16"/>
  <c r="HZ101" i="16"/>
  <c r="HN101" i="16"/>
  <c r="HB101" i="16"/>
  <c r="GP101" i="16"/>
  <c r="GD101" i="16"/>
  <c r="FR101" i="16"/>
  <c r="FF101" i="16"/>
  <c r="ET101" i="16"/>
  <c r="DJ101" i="16"/>
  <c r="EH101" i="16"/>
  <c r="DV101" i="16"/>
  <c r="CL101" i="16"/>
  <c r="CX101" i="16"/>
  <c r="BZ101" i="16"/>
  <c r="BN101" i="16"/>
  <c r="BB101" i="16"/>
  <c r="HY101" i="16"/>
  <c r="HM101" i="16"/>
  <c r="HA101" i="16"/>
  <c r="GO101" i="16"/>
  <c r="FQ101" i="16"/>
  <c r="GC101" i="16"/>
  <c r="FE101" i="16"/>
  <c r="ES101" i="16"/>
  <c r="EG101" i="16"/>
  <c r="DI101" i="16"/>
  <c r="DU101" i="16"/>
  <c r="CK101" i="16"/>
  <c r="CW101" i="16"/>
  <c r="BY101" i="16"/>
  <c r="BM101" i="16"/>
  <c r="BA101" i="16"/>
  <c r="FY100" i="16"/>
  <c r="IE101" i="16"/>
  <c r="HS101" i="16"/>
  <c r="HG101" i="16"/>
  <c r="GU101" i="16"/>
  <c r="GI101" i="16"/>
  <c r="FK101" i="16"/>
  <c r="FW101" i="16"/>
  <c r="EY101" i="16"/>
  <c r="EM101" i="16"/>
  <c r="DO101" i="16"/>
  <c r="EA101" i="16"/>
  <c r="DC101" i="16"/>
  <c r="CQ101" i="16"/>
  <c r="CE101" i="16"/>
  <c r="BS101" i="16"/>
  <c r="BG101" i="16"/>
  <c r="HX101" i="16"/>
  <c r="HL101" i="16"/>
  <c r="GZ101" i="16"/>
  <c r="GN101" i="16"/>
  <c r="GB101" i="16"/>
  <c r="FP101" i="16"/>
  <c r="FD101" i="16"/>
  <c r="ER101" i="16"/>
  <c r="EF101" i="16"/>
  <c r="DH101" i="16"/>
  <c r="DT101" i="16"/>
  <c r="CV101" i="16"/>
  <c r="CJ101" i="16"/>
  <c r="BX101" i="16"/>
  <c r="BL101" i="16"/>
  <c r="AZ101" i="16"/>
  <c r="IC101" i="16"/>
  <c r="HQ101" i="16"/>
  <c r="HE101" i="16"/>
  <c r="GS101" i="16"/>
  <c r="FU101" i="16"/>
  <c r="GG101" i="16"/>
  <c r="FI101" i="16"/>
  <c r="EW101" i="16"/>
  <c r="EK101" i="16"/>
  <c r="DY101" i="16"/>
  <c r="DM101" i="16"/>
  <c r="CO101" i="16"/>
  <c r="CC101" i="16"/>
  <c r="DA101" i="16"/>
  <c r="BQ101" i="16"/>
  <c r="BE101" i="16"/>
  <c r="GK100" i="16"/>
  <c r="AL103" i="16"/>
  <c r="BU100" i="16"/>
  <c r="BI100" i="16"/>
  <c r="AT102" i="16"/>
  <c r="AR102" i="16"/>
  <c r="AP102" i="16"/>
  <c r="AV102" i="16"/>
  <c r="AU102" i="16"/>
  <c r="AS102" i="16"/>
  <c r="AQ102" i="16"/>
  <c r="AO102" i="16"/>
  <c r="AN102" i="16"/>
  <c r="AW102" i="16"/>
  <c r="CS100" i="16"/>
  <c r="DE100" i="16"/>
  <c r="IA102" i="16" l="1"/>
  <c r="HO102" i="16"/>
  <c r="HC102" i="16"/>
  <c r="GQ102" i="16"/>
  <c r="GE102" i="16"/>
  <c r="FS102" i="16"/>
  <c r="FG102" i="16"/>
  <c r="EI102" i="16"/>
  <c r="DW102" i="16"/>
  <c r="EU102" i="16"/>
  <c r="DK102" i="16"/>
  <c r="CM102" i="16"/>
  <c r="CY102" i="16"/>
  <c r="CA102" i="16"/>
  <c r="BO102" i="16"/>
  <c r="BC102" i="16"/>
  <c r="HI101" i="16"/>
  <c r="HW102" i="16"/>
  <c r="HK102" i="16"/>
  <c r="GY102" i="16"/>
  <c r="GM102" i="16"/>
  <c r="GA102" i="16"/>
  <c r="FO102" i="16"/>
  <c r="EQ102" i="16"/>
  <c r="FC102" i="16"/>
  <c r="EE102" i="16"/>
  <c r="DG102" i="16"/>
  <c r="DS102" i="16"/>
  <c r="CU102" i="16"/>
  <c r="CI102" i="16"/>
  <c r="BW102" i="16"/>
  <c r="BK102" i="16"/>
  <c r="AY102" i="16"/>
  <c r="HU101" i="16"/>
  <c r="HY102" i="16"/>
  <c r="HM102" i="16"/>
  <c r="HA102" i="16"/>
  <c r="GO102" i="16"/>
  <c r="GC102" i="16"/>
  <c r="FQ102" i="16"/>
  <c r="FE102" i="16"/>
  <c r="ES102" i="16"/>
  <c r="EG102" i="16"/>
  <c r="DI102" i="16"/>
  <c r="DU102" i="16"/>
  <c r="CK102" i="16"/>
  <c r="CW102" i="16"/>
  <c r="BY102" i="16"/>
  <c r="BA102" i="16"/>
  <c r="BM102" i="16"/>
  <c r="IC102" i="16"/>
  <c r="HQ102" i="16"/>
  <c r="HE102" i="16"/>
  <c r="GS102" i="16"/>
  <c r="GG102" i="16"/>
  <c r="FU102" i="16"/>
  <c r="FI102" i="16"/>
  <c r="EW102" i="16"/>
  <c r="EK102" i="16"/>
  <c r="DM102" i="16"/>
  <c r="DY102" i="16"/>
  <c r="CO102" i="16"/>
  <c r="DA102" i="16"/>
  <c r="CC102" i="16"/>
  <c r="BE102" i="16"/>
  <c r="BQ102" i="16"/>
  <c r="HX102" i="16"/>
  <c r="HL102" i="16"/>
  <c r="GZ102" i="16"/>
  <c r="GN102" i="16"/>
  <c r="GB102" i="16"/>
  <c r="FP102" i="16"/>
  <c r="FD102" i="16"/>
  <c r="ER102" i="16"/>
  <c r="EF102" i="16"/>
  <c r="DH102" i="16"/>
  <c r="DT102" i="16"/>
  <c r="CJ102" i="16"/>
  <c r="CV102" i="16"/>
  <c r="AZ102" i="16"/>
  <c r="BX102" i="16"/>
  <c r="BL102" i="16"/>
  <c r="IG101" i="16"/>
  <c r="HZ102" i="16"/>
  <c r="HN102" i="16"/>
  <c r="HB102" i="16"/>
  <c r="GD102" i="16"/>
  <c r="GP102" i="16"/>
  <c r="FR102" i="16"/>
  <c r="FF102" i="16"/>
  <c r="ET102" i="16"/>
  <c r="EH102" i="16"/>
  <c r="DJ102" i="16"/>
  <c r="CL102" i="16"/>
  <c r="DV102" i="16"/>
  <c r="CX102" i="16"/>
  <c r="BZ102" i="16"/>
  <c r="BB102" i="16"/>
  <c r="BN102" i="16"/>
  <c r="GW101" i="16"/>
  <c r="IB102" i="16"/>
  <c r="HP102" i="16"/>
  <c r="HD102" i="16"/>
  <c r="GR102" i="16"/>
  <c r="GF102" i="16"/>
  <c r="FT102" i="16"/>
  <c r="FH102" i="16"/>
  <c r="EV102" i="16"/>
  <c r="EJ102" i="16"/>
  <c r="DX102" i="16"/>
  <c r="DL102" i="16"/>
  <c r="CN102" i="16"/>
  <c r="CZ102" i="16"/>
  <c r="CB102" i="16"/>
  <c r="BD102" i="16"/>
  <c r="BP102" i="16"/>
  <c r="FY101" i="16"/>
  <c r="ID102" i="16"/>
  <c r="HR102" i="16"/>
  <c r="HF102" i="16"/>
  <c r="GT102" i="16"/>
  <c r="GH102" i="16"/>
  <c r="FV102" i="16"/>
  <c r="FJ102" i="16"/>
  <c r="EX102" i="16"/>
  <c r="EL102" i="16"/>
  <c r="DN102" i="16"/>
  <c r="DZ102" i="16"/>
  <c r="DB102" i="16"/>
  <c r="CD102" i="16"/>
  <c r="CP102" i="16"/>
  <c r="BF102" i="16"/>
  <c r="BR102" i="16"/>
  <c r="FM101" i="16"/>
  <c r="IE102" i="16"/>
  <c r="HS102" i="16"/>
  <c r="HG102" i="16"/>
  <c r="GU102" i="16"/>
  <c r="GI102" i="16"/>
  <c r="FW102" i="16"/>
  <c r="EY102" i="16"/>
  <c r="FK102" i="16"/>
  <c r="EM102" i="16"/>
  <c r="DO102" i="16"/>
  <c r="EA102" i="16"/>
  <c r="DC102" i="16"/>
  <c r="CE102" i="16"/>
  <c r="BG102" i="16"/>
  <c r="BS102" i="16"/>
  <c r="CQ102" i="16"/>
  <c r="GK101" i="16"/>
  <c r="AL104" i="16"/>
  <c r="AT103" i="16"/>
  <c r="AR103" i="16"/>
  <c r="AP103" i="16"/>
  <c r="AV103" i="16"/>
  <c r="AU103" i="16"/>
  <c r="AS103" i="16"/>
  <c r="AQ103" i="16"/>
  <c r="AO103" i="16"/>
  <c r="AN103" i="16"/>
  <c r="AW103" i="16"/>
  <c r="DE101" i="16"/>
  <c r="CS101" i="16"/>
  <c r="BU101" i="16"/>
  <c r="CG101" i="16"/>
  <c r="BI101" i="16"/>
  <c r="ID103" i="16" l="1"/>
  <c r="HR103" i="16"/>
  <c r="HF103" i="16"/>
  <c r="GT103" i="16"/>
  <c r="FV103" i="16"/>
  <c r="GH103" i="16"/>
  <c r="FJ103" i="16"/>
  <c r="EX103" i="16"/>
  <c r="EL103" i="16"/>
  <c r="DN103" i="16"/>
  <c r="DZ103" i="16"/>
  <c r="DB103" i="16"/>
  <c r="CP103" i="16"/>
  <c r="CD103" i="16"/>
  <c r="BF103" i="16"/>
  <c r="BR103" i="16"/>
  <c r="IE103" i="16"/>
  <c r="HS103" i="16"/>
  <c r="HG103" i="16"/>
  <c r="GU103" i="16"/>
  <c r="GI103" i="16"/>
  <c r="FW103" i="16"/>
  <c r="FK103" i="16"/>
  <c r="EY103" i="16"/>
  <c r="EM103" i="16"/>
  <c r="DO103" i="16"/>
  <c r="EA103" i="16"/>
  <c r="CQ103" i="16"/>
  <c r="DC103" i="16"/>
  <c r="BG103" i="16"/>
  <c r="BS103" i="16"/>
  <c r="CE103" i="16"/>
  <c r="FY102" i="16"/>
  <c r="IA103" i="16"/>
  <c r="HO103" i="16"/>
  <c r="HC103" i="16"/>
  <c r="GQ103" i="16"/>
  <c r="GE103" i="16"/>
  <c r="FS103" i="16"/>
  <c r="FG103" i="16"/>
  <c r="EU103" i="16"/>
  <c r="EI103" i="16"/>
  <c r="DW103" i="16"/>
  <c r="DK103" i="16"/>
  <c r="CM103" i="16"/>
  <c r="CY103" i="16"/>
  <c r="CA103" i="16"/>
  <c r="BO103" i="16"/>
  <c r="BU103" i="16" s="1"/>
  <c r="BC103" i="16"/>
  <c r="GW102" i="16"/>
  <c r="GK102" i="16"/>
  <c r="HW103" i="16"/>
  <c r="HK103" i="16"/>
  <c r="GY103" i="16"/>
  <c r="GM103" i="16"/>
  <c r="FO103" i="16"/>
  <c r="FY103" i="16" s="1"/>
  <c r="GA103" i="16"/>
  <c r="FC103" i="16"/>
  <c r="EQ103" i="16"/>
  <c r="EE103" i="16"/>
  <c r="DG103" i="16"/>
  <c r="DS103" i="16"/>
  <c r="CI103" i="16"/>
  <c r="CU103" i="16"/>
  <c r="AY103" i="16"/>
  <c r="BK103" i="16"/>
  <c r="BW103" i="16"/>
  <c r="IC103" i="16"/>
  <c r="HQ103" i="16"/>
  <c r="HE103" i="16"/>
  <c r="GS103" i="16"/>
  <c r="GG103" i="16"/>
  <c r="FU103" i="16"/>
  <c r="FI103" i="16"/>
  <c r="EW103" i="16"/>
  <c r="EK103" i="16"/>
  <c r="DM103" i="16"/>
  <c r="DY103" i="16"/>
  <c r="DA103" i="16"/>
  <c r="CO103" i="16"/>
  <c r="CC103" i="16"/>
  <c r="BE103" i="16"/>
  <c r="BQ103" i="16"/>
  <c r="HI102" i="16"/>
  <c r="HU102" i="16"/>
  <c r="HY103" i="16"/>
  <c r="HM103" i="16"/>
  <c r="HA103" i="16"/>
  <c r="GC103" i="16"/>
  <c r="GO103" i="16"/>
  <c r="FQ103" i="16"/>
  <c r="FE103" i="16"/>
  <c r="ES103" i="16"/>
  <c r="EG103" i="16"/>
  <c r="DI103" i="16"/>
  <c r="CK103" i="16"/>
  <c r="DU103" i="16"/>
  <c r="CW103" i="16"/>
  <c r="BY103" i="16"/>
  <c r="BM103" i="16"/>
  <c r="BA103" i="16"/>
  <c r="HX103" i="16"/>
  <c r="HL103" i="16"/>
  <c r="GZ103" i="16"/>
  <c r="GN103" i="16"/>
  <c r="GB103" i="16"/>
  <c r="FP103" i="16"/>
  <c r="FD103" i="16"/>
  <c r="ER103" i="16"/>
  <c r="EF103" i="16"/>
  <c r="DH103" i="16"/>
  <c r="DT103" i="16"/>
  <c r="CJ103" i="16"/>
  <c r="CV103" i="16"/>
  <c r="BX103" i="16"/>
  <c r="AZ103" i="16"/>
  <c r="BL103" i="16"/>
  <c r="HZ103" i="16"/>
  <c r="HN103" i="16"/>
  <c r="HB103" i="16"/>
  <c r="GP103" i="16"/>
  <c r="GD103" i="16"/>
  <c r="FR103" i="16"/>
  <c r="FF103" i="16"/>
  <c r="ET103" i="16"/>
  <c r="EH103" i="16"/>
  <c r="DV103" i="16"/>
  <c r="DJ103" i="16"/>
  <c r="CL103" i="16"/>
  <c r="CX103" i="16"/>
  <c r="BZ103" i="16"/>
  <c r="BN103" i="16"/>
  <c r="BB103" i="16"/>
  <c r="IG102" i="16"/>
  <c r="IB103" i="16"/>
  <c r="HP103" i="16"/>
  <c r="HD103" i="16"/>
  <c r="GR103" i="16"/>
  <c r="GF103" i="16"/>
  <c r="FT103" i="16"/>
  <c r="FH103" i="16"/>
  <c r="EV103" i="16"/>
  <c r="EJ103" i="16"/>
  <c r="DL103" i="16"/>
  <c r="DX103" i="16"/>
  <c r="CN103" i="16"/>
  <c r="CZ103" i="16"/>
  <c r="CB103" i="16"/>
  <c r="BD103" i="16"/>
  <c r="BP103" i="16"/>
  <c r="FM102" i="16"/>
  <c r="BI102" i="16"/>
  <c r="DE102" i="16"/>
  <c r="CS102" i="16"/>
  <c r="BU102" i="16"/>
  <c r="AM106" i="16"/>
  <c r="AL105" i="16"/>
  <c r="CG102" i="16"/>
  <c r="AT104" i="16"/>
  <c r="AR104" i="16"/>
  <c r="AP104" i="16"/>
  <c r="AV104" i="16"/>
  <c r="AU104" i="16"/>
  <c r="AS104" i="16"/>
  <c r="AQ104" i="16"/>
  <c r="AO104" i="16"/>
  <c r="AN104" i="16"/>
  <c r="AW104" i="16"/>
  <c r="IE104" i="16" l="1"/>
  <c r="HS104" i="16"/>
  <c r="HG104" i="16"/>
  <c r="GU104" i="16"/>
  <c r="GI104" i="16"/>
  <c r="FW104" i="16"/>
  <c r="EY104" i="16"/>
  <c r="FK104" i="16"/>
  <c r="DO104" i="16"/>
  <c r="EM104" i="16"/>
  <c r="EA104" i="16"/>
  <c r="CQ104" i="16"/>
  <c r="DC104" i="16"/>
  <c r="CE104" i="16"/>
  <c r="BG104" i="16"/>
  <c r="BS104" i="16"/>
  <c r="GW103" i="16"/>
  <c r="HI103" i="16"/>
  <c r="HY104" i="16"/>
  <c r="HM104" i="16"/>
  <c r="HA104" i="16"/>
  <c r="GO104" i="16"/>
  <c r="GC104" i="16"/>
  <c r="FQ104" i="16"/>
  <c r="FE104" i="16"/>
  <c r="EG104" i="16"/>
  <c r="ES104" i="16"/>
  <c r="DU104" i="16"/>
  <c r="DI104" i="16"/>
  <c r="CK104" i="16"/>
  <c r="CW104" i="16"/>
  <c r="BY104" i="16"/>
  <c r="BM104" i="16"/>
  <c r="BA104" i="16"/>
  <c r="IA104" i="16"/>
  <c r="HO104" i="16"/>
  <c r="HC104" i="16"/>
  <c r="GQ104" i="16"/>
  <c r="GE104" i="16"/>
  <c r="FS104" i="16"/>
  <c r="FG104" i="16"/>
  <c r="EU104" i="16"/>
  <c r="EI104" i="16"/>
  <c r="DK104" i="16"/>
  <c r="DW104" i="16"/>
  <c r="CM104" i="16"/>
  <c r="CA104" i="16"/>
  <c r="CY104" i="16"/>
  <c r="BO104" i="16"/>
  <c r="BC104" i="16"/>
  <c r="HU103" i="16"/>
  <c r="IG103" i="16"/>
  <c r="HW104" i="16"/>
  <c r="HK104" i="16"/>
  <c r="GY104" i="16"/>
  <c r="GM104" i="16"/>
  <c r="GA104" i="16"/>
  <c r="FO104" i="16"/>
  <c r="FC104" i="16"/>
  <c r="EQ104" i="16"/>
  <c r="EE104" i="16"/>
  <c r="DG104" i="16"/>
  <c r="DS104" i="16"/>
  <c r="CI104" i="16"/>
  <c r="CU104" i="16"/>
  <c r="BW104" i="16"/>
  <c r="AY104" i="16"/>
  <c r="BK104" i="16"/>
  <c r="ID104" i="16"/>
  <c r="HR104" i="16"/>
  <c r="HF104" i="16"/>
  <c r="GT104" i="16"/>
  <c r="FV104" i="16"/>
  <c r="GH104" i="16"/>
  <c r="FJ104" i="16"/>
  <c r="EX104" i="16"/>
  <c r="EL104" i="16"/>
  <c r="DN104" i="16"/>
  <c r="DZ104" i="16"/>
  <c r="CP104" i="16"/>
  <c r="DB104" i="16"/>
  <c r="CD104" i="16"/>
  <c r="BF104" i="16"/>
  <c r="BR104" i="16"/>
  <c r="IC104" i="16"/>
  <c r="HQ104" i="16"/>
  <c r="HE104" i="16"/>
  <c r="GS104" i="16"/>
  <c r="FU104" i="16"/>
  <c r="GG104" i="16"/>
  <c r="EW104" i="16"/>
  <c r="FI104" i="16"/>
  <c r="EK104" i="16"/>
  <c r="DM104" i="16"/>
  <c r="DY104" i="16"/>
  <c r="DA104" i="16"/>
  <c r="CO104" i="16"/>
  <c r="CC104" i="16"/>
  <c r="BE104" i="16"/>
  <c r="BQ104" i="16"/>
  <c r="HZ104" i="16"/>
  <c r="HN104" i="16"/>
  <c r="HB104" i="16"/>
  <c r="GP104" i="16"/>
  <c r="GD104" i="16"/>
  <c r="FR104" i="16"/>
  <c r="FF104" i="16"/>
  <c r="ET104" i="16"/>
  <c r="EH104" i="16"/>
  <c r="DV104" i="16"/>
  <c r="DJ104" i="16"/>
  <c r="CL104" i="16"/>
  <c r="BZ104" i="16"/>
  <c r="CX104" i="16"/>
  <c r="BN104" i="16"/>
  <c r="BB104" i="16"/>
  <c r="FM103" i="16"/>
  <c r="HX104" i="16"/>
  <c r="HL104" i="16"/>
  <c r="GZ104" i="16"/>
  <c r="GN104" i="16"/>
  <c r="GB104" i="16"/>
  <c r="FP104" i="16"/>
  <c r="FD104" i="16"/>
  <c r="ER104" i="16"/>
  <c r="EF104" i="16"/>
  <c r="DH104" i="16"/>
  <c r="CJ104" i="16"/>
  <c r="CV104" i="16"/>
  <c r="DT104" i="16"/>
  <c r="BX104" i="16"/>
  <c r="AZ104" i="16"/>
  <c r="BL104" i="16"/>
  <c r="IB104" i="16"/>
  <c r="IG104" i="16" s="1"/>
  <c r="HP104" i="16"/>
  <c r="HD104" i="16"/>
  <c r="GR104" i="16"/>
  <c r="GF104" i="16"/>
  <c r="FT104" i="16"/>
  <c r="FH104" i="16"/>
  <c r="EV104" i="16"/>
  <c r="EJ104" i="16"/>
  <c r="DL104" i="16"/>
  <c r="DX104" i="16"/>
  <c r="CZ104" i="16"/>
  <c r="CN104" i="16"/>
  <c r="CB104" i="16"/>
  <c r="BD104" i="16"/>
  <c r="BP104" i="16"/>
  <c r="GK103" i="16"/>
  <c r="CS103" i="16"/>
  <c r="AM107" i="16"/>
  <c r="AL106" i="16"/>
  <c r="BI103" i="16"/>
  <c r="CG103" i="16"/>
  <c r="DE103" i="16"/>
  <c r="AT105" i="16"/>
  <c r="AR105" i="16"/>
  <c r="AP105" i="16"/>
  <c r="AV105" i="16"/>
  <c r="AU105" i="16"/>
  <c r="AS105" i="16"/>
  <c r="AQ105" i="16"/>
  <c r="AO105" i="16"/>
  <c r="AN105" i="16"/>
  <c r="AW105" i="16"/>
  <c r="BI104" i="16" l="1"/>
  <c r="IB105" i="16"/>
  <c r="HP105" i="16"/>
  <c r="HD105" i="16"/>
  <c r="GR105" i="16"/>
  <c r="FT105" i="16"/>
  <c r="GF105" i="16"/>
  <c r="FH105" i="16"/>
  <c r="EV105" i="16"/>
  <c r="EJ105" i="16"/>
  <c r="DL105" i="16"/>
  <c r="DX105" i="16"/>
  <c r="CZ105" i="16"/>
  <c r="CN105" i="16"/>
  <c r="CB105" i="16"/>
  <c r="BD105" i="16"/>
  <c r="BP105" i="16"/>
  <c r="HI104" i="16"/>
  <c r="GW104" i="16"/>
  <c r="HU104" i="16"/>
  <c r="ID105" i="16"/>
  <c r="HR105" i="16"/>
  <c r="HF105" i="16"/>
  <c r="GT105" i="16"/>
  <c r="GH105" i="16"/>
  <c r="FV105" i="16"/>
  <c r="FJ105" i="16"/>
  <c r="EX105" i="16"/>
  <c r="EL105" i="16"/>
  <c r="DN105" i="16"/>
  <c r="DZ105" i="16"/>
  <c r="CP105" i="16"/>
  <c r="DB105" i="16"/>
  <c r="CD105" i="16"/>
  <c r="BF105" i="16"/>
  <c r="BR105" i="16"/>
  <c r="IE105" i="16"/>
  <c r="HS105" i="16"/>
  <c r="HG105" i="16"/>
  <c r="GU105" i="16"/>
  <c r="GI105" i="16"/>
  <c r="FW105" i="16"/>
  <c r="FK105" i="16"/>
  <c r="EY105" i="16"/>
  <c r="EM105" i="16"/>
  <c r="DO105" i="16"/>
  <c r="CQ105" i="16"/>
  <c r="DC105" i="16"/>
  <c r="EA105" i="16"/>
  <c r="CE105" i="16"/>
  <c r="BS105" i="16"/>
  <c r="BG105" i="16"/>
  <c r="HZ105" i="16"/>
  <c r="HN105" i="16"/>
  <c r="HB105" i="16"/>
  <c r="GP105" i="16"/>
  <c r="GD105" i="16"/>
  <c r="FR105" i="16"/>
  <c r="FF105" i="16"/>
  <c r="ET105" i="16"/>
  <c r="EH105" i="16"/>
  <c r="DJ105" i="16"/>
  <c r="DV105" i="16"/>
  <c r="CL105" i="16"/>
  <c r="BZ105" i="16"/>
  <c r="CX105" i="16"/>
  <c r="BN105" i="16"/>
  <c r="BB105" i="16"/>
  <c r="IA105" i="16"/>
  <c r="HO105" i="16"/>
  <c r="HC105" i="16"/>
  <c r="GQ105" i="16"/>
  <c r="GE105" i="16"/>
  <c r="FS105" i="16"/>
  <c r="FG105" i="16"/>
  <c r="EU105" i="16"/>
  <c r="EI105" i="16"/>
  <c r="DK105" i="16"/>
  <c r="DW105" i="16"/>
  <c r="CY105" i="16"/>
  <c r="CM105" i="16"/>
  <c r="CA105" i="16"/>
  <c r="BC105" i="16"/>
  <c r="BO105" i="16"/>
  <c r="FM104" i="16"/>
  <c r="HW105" i="16"/>
  <c r="HK105" i="16"/>
  <c r="GY105" i="16"/>
  <c r="GA105" i="16"/>
  <c r="GM105" i="16"/>
  <c r="FO105" i="16"/>
  <c r="FC105" i="16"/>
  <c r="EQ105" i="16"/>
  <c r="DG105" i="16"/>
  <c r="CI105" i="16"/>
  <c r="EE105" i="16"/>
  <c r="CU105" i="16"/>
  <c r="DS105" i="16"/>
  <c r="BW105" i="16"/>
  <c r="AY105" i="16"/>
  <c r="BK105" i="16"/>
  <c r="IC105" i="16"/>
  <c r="HQ105" i="16"/>
  <c r="HE105" i="16"/>
  <c r="FU105" i="16"/>
  <c r="GG105" i="16"/>
  <c r="GS105" i="16"/>
  <c r="FI105" i="16"/>
  <c r="EW105" i="16"/>
  <c r="EK105" i="16"/>
  <c r="DM105" i="16"/>
  <c r="DY105" i="16"/>
  <c r="CO105" i="16"/>
  <c r="DA105" i="16"/>
  <c r="CC105" i="16"/>
  <c r="BE105" i="16"/>
  <c r="BQ105" i="16"/>
  <c r="FY104" i="16"/>
  <c r="HY105" i="16"/>
  <c r="HM105" i="16"/>
  <c r="HA105" i="16"/>
  <c r="GO105" i="16"/>
  <c r="FQ105" i="16"/>
  <c r="FE105" i="16"/>
  <c r="GC105" i="16"/>
  <c r="ES105" i="16"/>
  <c r="EG105" i="16"/>
  <c r="DU105" i="16"/>
  <c r="CK105" i="16"/>
  <c r="DI105" i="16"/>
  <c r="BY105" i="16"/>
  <c r="CW105" i="16"/>
  <c r="BM105" i="16"/>
  <c r="BA105" i="16"/>
  <c r="HX105" i="16"/>
  <c r="HL105" i="16"/>
  <c r="GZ105" i="16"/>
  <c r="GN105" i="16"/>
  <c r="FP105" i="16"/>
  <c r="GB105" i="16"/>
  <c r="EF105" i="16"/>
  <c r="ER105" i="16"/>
  <c r="FD105" i="16"/>
  <c r="DT105" i="16"/>
  <c r="DH105" i="16"/>
  <c r="CJ105" i="16"/>
  <c r="CV105" i="16"/>
  <c r="BX105" i="16"/>
  <c r="BL105" i="16"/>
  <c r="AZ105" i="16"/>
  <c r="GK104" i="16"/>
  <c r="CG104" i="16"/>
  <c r="DE104" i="16"/>
  <c r="AU106" i="16"/>
  <c r="AP106" i="16"/>
  <c r="AN106" i="16"/>
  <c r="AW106" i="16"/>
  <c r="AV106" i="16"/>
  <c r="AT106" i="16"/>
  <c r="AS106" i="16"/>
  <c r="AR106" i="16"/>
  <c r="AQ106" i="16"/>
  <c r="AO106" i="16"/>
  <c r="AM108" i="16"/>
  <c r="AL107" i="16"/>
  <c r="CS104" i="16"/>
  <c r="BU104" i="16"/>
  <c r="GK105" i="16" l="1"/>
  <c r="HI105" i="16"/>
  <c r="HU105" i="16"/>
  <c r="HW106" i="16"/>
  <c r="HK106" i="16"/>
  <c r="GY106" i="16"/>
  <c r="GM106" i="16"/>
  <c r="GA106" i="16"/>
  <c r="FO106" i="16"/>
  <c r="FC106" i="16"/>
  <c r="EE106" i="16"/>
  <c r="EQ106" i="16"/>
  <c r="DS106" i="16"/>
  <c r="DG106" i="16"/>
  <c r="CI106" i="16"/>
  <c r="CU106" i="16"/>
  <c r="BW106" i="16"/>
  <c r="BK106" i="16"/>
  <c r="AY106" i="16"/>
  <c r="HX106" i="16"/>
  <c r="HL106" i="16"/>
  <c r="GZ106" i="16"/>
  <c r="GN106" i="16"/>
  <c r="GB106" i="16"/>
  <c r="FP106" i="16"/>
  <c r="FD106" i="16"/>
  <c r="ER106" i="16"/>
  <c r="EF106" i="16"/>
  <c r="DT106" i="16"/>
  <c r="CJ106" i="16"/>
  <c r="CV106" i="16"/>
  <c r="BX106" i="16"/>
  <c r="DH106" i="16"/>
  <c r="BL106" i="16"/>
  <c r="AZ106" i="16"/>
  <c r="HY106" i="16"/>
  <c r="HM106" i="16"/>
  <c r="HA106" i="16"/>
  <c r="GO106" i="16"/>
  <c r="GC106" i="16"/>
  <c r="FQ106" i="16"/>
  <c r="FE106" i="16"/>
  <c r="ES106" i="16"/>
  <c r="EG106" i="16"/>
  <c r="DI106" i="16"/>
  <c r="DU106" i="16"/>
  <c r="CK106" i="16"/>
  <c r="CW106" i="16"/>
  <c r="BY106" i="16"/>
  <c r="BM106" i="16"/>
  <c r="BA106" i="16"/>
  <c r="IG105" i="16"/>
  <c r="HZ106" i="16"/>
  <c r="HN106" i="16"/>
  <c r="HB106" i="16"/>
  <c r="GP106" i="16"/>
  <c r="GD106" i="16"/>
  <c r="FR106" i="16"/>
  <c r="FF106" i="16"/>
  <c r="ET106" i="16"/>
  <c r="EH106" i="16"/>
  <c r="DJ106" i="16"/>
  <c r="DV106" i="16"/>
  <c r="CX106" i="16"/>
  <c r="BZ106" i="16"/>
  <c r="CL106" i="16"/>
  <c r="BN106" i="16"/>
  <c r="BB106" i="16"/>
  <c r="FM105" i="16"/>
  <c r="ID106" i="16"/>
  <c r="HR106" i="16"/>
  <c r="HF106" i="16"/>
  <c r="GT106" i="16"/>
  <c r="GH106" i="16"/>
  <c r="FV106" i="16"/>
  <c r="FJ106" i="16"/>
  <c r="EX106" i="16"/>
  <c r="EL106" i="16"/>
  <c r="DN106" i="16"/>
  <c r="DZ106" i="16"/>
  <c r="CP106" i="16"/>
  <c r="DB106" i="16"/>
  <c r="CD106" i="16"/>
  <c r="BF106" i="16"/>
  <c r="BR106" i="16"/>
  <c r="IB106" i="16"/>
  <c r="HP106" i="16"/>
  <c r="HD106" i="16"/>
  <c r="GR106" i="16"/>
  <c r="FT106" i="16"/>
  <c r="GF106" i="16"/>
  <c r="FH106" i="16"/>
  <c r="EV106" i="16"/>
  <c r="EJ106" i="16"/>
  <c r="DL106" i="16"/>
  <c r="DX106" i="16"/>
  <c r="CN106" i="16"/>
  <c r="CZ106" i="16"/>
  <c r="BD106" i="16"/>
  <c r="CB106" i="16"/>
  <c r="BP106" i="16"/>
  <c r="FY105" i="16"/>
  <c r="IE106" i="16"/>
  <c r="HS106" i="16"/>
  <c r="HG106" i="16"/>
  <c r="GU106" i="16"/>
  <c r="GI106" i="16"/>
  <c r="FW106" i="16"/>
  <c r="FK106" i="16"/>
  <c r="EM106" i="16"/>
  <c r="EY106" i="16"/>
  <c r="EA106" i="16"/>
  <c r="DO106" i="16"/>
  <c r="CQ106" i="16"/>
  <c r="DC106" i="16"/>
  <c r="CE106" i="16"/>
  <c r="BS106" i="16"/>
  <c r="BG106" i="16"/>
  <c r="IA106" i="16"/>
  <c r="HO106" i="16"/>
  <c r="HC106" i="16"/>
  <c r="GQ106" i="16"/>
  <c r="FS106" i="16"/>
  <c r="GE106" i="16"/>
  <c r="FG106" i="16"/>
  <c r="EU106" i="16"/>
  <c r="EI106" i="16"/>
  <c r="DK106" i="16"/>
  <c r="DW106" i="16"/>
  <c r="CY106" i="16"/>
  <c r="CA106" i="16"/>
  <c r="CM106" i="16"/>
  <c r="BC106" i="16"/>
  <c r="BO106" i="16"/>
  <c r="IC106" i="16"/>
  <c r="HQ106" i="16"/>
  <c r="HE106" i="16"/>
  <c r="GS106" i="16"/>
  <c r="GG106" i="16"/>
  <c r="FU106" i="16"/>
  <c r="FI106" i="16"/>
  <c r="EW106" i="16"/>
  <c r="EK106" i="16"/>
  <c r="DM106" i="16"/>
  <c r="DY106" i="16"/>
  <c r="CO106" i="16"/>
  <c r="DA106" i="16"/>
  <c r="CC106" i="16"/>
  <c r="BE106" i="16"/>
  <c r="BQ106" i="16"/>
  <c r="GW105" i="16"/>
  <c r="DE105" i="16"/>
  <c r="BU105" i="16"/>
  <c r="AU107" i="16"/>
  <c r="AP107" i="16"/>
  <c r="AR107" i="16"/>
  <c r="AQ107" i="16"/>
  <c r="AO107" i="16"/>
  <c r="AN107" i="16"/>
  <c r="AW107" i="16"/>
  <c r="AV107" i="16"/>
  <c r="AT107" i="16"/>
  <c r="AS107" i="16"/>
  <c r="AM109" i="16"/>
  <c r="AL108" i="16"/>
  <c r="CS105" i="16"/>
  <c r="BI105" i="16"/>
  <c r="CG105" i="16"/>
  <c r="GW106" i="16" l="1"/>
  <c r="HW107" i="16"/>
  <c r="HK107" i="16"/>
  <c r="GY107" i="16"/>
  <c r="GM107" i="16"/>
  <c r="GA107" i="16"/>
  <c r="FO107" i="16"/>
  <c r="FY107" i="16" s="1"/>
  <c r="FC107" i="16"/>
  <c r="EQ107" i="16"/>
  <c r="EE107" i="16"/>
  <c r="DS107" i="16"/>
  <c r="CI107" i="16"/>
  <c r="CU107" i="16"/>
  <c r="BW107" i="16"/>
  <c r="DG107" i="16"/>
  <c r="BK107" i="16"/>
  <c r="AY107" i="16"/>
  <c r="FY106" i="16"/>
  <c r="HX107" i="16"/>
  <c r="HL107" i="16"/>
  <c r="GZ107" i="16"/>
  <c r="GN107" i="16"/>
  <c r="GB107" i="16"/>
  <c r="FP107" i="16"/>
  <c r="FD107" i="16"/>
  <c r="ER107" i="16"/>
  <c r="EF107" i="16"/>
  <c r="DH107" i="16"/>
  <c r="DT107" i="16"/>
  <c r="CJ107" i="16"/>
  <c r="CV107" i="16"/>
  <c r="BX107" i="16"/>
  <c r="BL107" i="16"/>
  <c r="AZ107" i="16"/>
  <c r="GK106" i="16"/>
  <c r="IA107" i="16"/>
  <c r="HO107" i="16"/>
  <c r="HC107" i="16"/>
  <c r="GQ107" i="16"/>
  <c r="FS107" i="16"/>
  <c r="GE107" i="16"/>
  <c r="FG107" i="16"/>
  <c r="EU107" i="16"/>
  <c r="EI107" i="16"/>
  <c r="DK107" i="16"/>
  <c r="DW107" i="16"/>
  <c r="CM107" i="16"/>
  <c r="CY107" i="16"/>
  <c r="CA107" i="16"/>
  <c r="BO107" i="16"/>
  <c r="BC107" i="16"/>
  <c r="HI106" i="16"/>
  <c r="IG106" i="16"/>
  <c r="HU106" i="16"/>
  <c r="HZ107" i="16"/>
  <c r="HN107" i="16"/>
  <c r="HB107" i="16"/>
  <c r="GP107" i="16"/>
  <c r="FR107" i="16"/>
  <c r="GD107" i="16"/>
  <c r="ET107" i="16"/>
  <c r="FF107" i="16"/>
  <c r="EH107" i="16"/>
  <c r="DJ107" i="16"/>
  <c r="DV107" i="16"/>
  <c r="CX107" i="16"/>
  <c r="CL107" i="16"/>
  <c r="BZ107" i="16"/>
  <c r="BN107" i="16"/>
  <c r="BB107" i="16"/>
  <c r="IB107" i="16"/>
  <c r="HP107" i="16"/>
  <c r="HD107" i="16"/>
  <c r="GR107" i="16"/>
  <c r="GF107" i="16"/>
  <c r="FT107" i="16"/>
  <c r="EV107" i="16"/>
  <c r="FH107" i="16"/>
  <c r="EJ107" i="16"/>
  <c r="DL107" i="16"/>
  <c r="DX107" i="16"/>
  <c r="CN107" i="16"/>
  <c r="CZ107" i="16"/>
  <c r="CB107" i="16"/>
  <c r="BD107" i="16"/>
  <c r="BP107" i="16"/>
  <c r="IC107" i="16"/>
  <c r="HQ107" i="16"/>
  <c r="HE107" i="16"/>
  <c r="GG107" i="16"/>
  <c r="GS107" i="16"/>
  <c r="FU107" i="16"/>
  <c r="FI107" i="16"/>
  <c r="EW107" i="16"/>
  <c r="EK107" i="16"/>
  <c r="DM107" i="16"/>
  <c r="DY107" i="16"/>
  <c r="CO107" i="16"/>
  <c r="DA107" i="16"/>
  <c r="CC107" i="16"/>
  <c r="BE107" i="16"/>
  <c r="BQ107" i="16"/>
  <c r="ID107" i="16"/>
  <c r="HR107" i="16"/>
  <c r="HF107" i="16"/>
  <c r="GT107" i="16"/>
  <c r="FV107" i="16"/>
  <c r="GH107" i="16"/>
  <c r="FJ107" i="16"/>
  <c r="EL107" i="16"/>
  <c r="EX107" i="16"/>
  <c r="DZ107" i="16"/>
  <c r="DN107" i="16"/>
  <c r="CP107" i="16"/>
  <c r="DB107" i="16"/>
  <c r="CD107" i="16"/>
  <c r="BR107" i="16"/>
  <c r="BF107" i="16"/>
  <c r="HY107" i="16"/>
  <c r="HM107" i="16"/>
  <c r="HA107" i="16"/>
  <c r="GO107" i="16"/>
  <c r="GC107" i="16"/>
  <c r="FE107" i="16"/>
  <c r="FQ107" i="16"/>
  <c r="ES107" i="16"/>
  <c r="EG107" i="16"/>
  <c r="DI107" i="16"/>
  <c r="DU107" i="16"/>
  <c r="CW107" i="16"/>
  <c r="CK107" i="16"/>
  <c r="BY107" i="16"/>
  <c r="BM107" i="16"/>
  <c r="BA107" i="16"/>
  <c r="IE107" i="16"/>
  <c r="HS107" i="16"/>
  <c r="HG107" i="16"/>
  <c r="GU107" i="16"/>
  <c r="FW107" i="16"/>
  <c r="GI107" i="16"/>
  <c r="FK107" i="16"/>
  <c r="EY107" i="16"/>
  <c r="EM107" i="16"/>
  <c r="EA107" i="16"/>
  <c r="DO107" i="16"/>
  <c r="CQ107" i="16"/>
  <c r="CE107" i="16"/>
  <c r="DC107" i="16"/>
  <c r="BS107" i="16"/>
  <c r="BG107" i="16"/>
  <c r="FM106" i="16"/>
  <c r="CG106" i="16"/>
  <c r="BI106" i="16"/>
  <c r="DE106" i="16"/>
  <c r="AU108" i="16"/>
  <c r="AS108" i="16"/>
  <c r="AP108" i="16"/>
  <c r="AV108" i="16"/>
  <c r="AT108" i="16"/>
  <c r="AR108" i="16"/>
  <c r="AQ108" i="16"/>
  <c r="AO108" i="16"/>
  <c r="AN108" i="16"/>
  <c r="AW108" i="16"/>
  <c r="AM110" i="16"/>
  <c r="AL109" i="16"/>
  <c r="CS106" i="16"/>
  <c r="BU106" i="16"/>
  <c r="IA108" i="16" l="1"/>
  <c r="HO108" i="16"/>
  <c r="HC108" i="16"/>
  <c r="GQ108" i="16"/>
  <c r="GE108" i="16"/>
  <c r="FS108" i="16"/>
  <c r="FG108" i="16"/>
  <c r="EU108" i="16"/>
  <c r="DK108" i="16"/>
  <c r="EI108" i="16"/>
  <c r="DW108" i="16"/>
  <c r="CM108" i="16"/>
  <c r="CY108" i="16"/>
  <c r="CA108" i="16"/>
  <c r="BC108" i="16"/>
  <c r="BO108" i="16"/>
  <c r="IC108" i="16"/>
  <c r="HQ108" i="16"/>
  <c r="GS108" i="16"/>
  <c r="HE108" i="16"/>
  <c r="GG108" i="16"/>
  <c r="FU108" i="16"/>
  <c r="FI108" i="16"/>
  <c r="EK108" i="16"/>
  <c r="DY108" i="16"/>
  <c r="EW108" i="16"/>
  <c r="DM108" i="16"/>
  <c r="CO108" i="16"/>
  <c r="DA108" i="16"/>
  <c r="CC108" i="16"/>
  <c r="BQ108" i="16"/>
  <c r="BE108" i="16"/>
  <c r="FM107" i="16"/>
  <c r="GK107" i="16"/>
  <c r="HY108" i="16"/>
  <c r="HM108" i="16"/>
  <c r="HA108" i="16"/>
  <c r="GO108" i="16"/>
  <c r="GC108" i="16"/>
  <c r="FQ108" i="16"/>
  <c r="FE108" i="16"/>
  <c r="ES108" i="16"/>
  <c r="EG108" i="16"/>
  <c r="DI108" i="16"/>
  <c r="DU108" i="16"/>
  <c r="CW108" i="16"/>
  <c r="CK108" i="16"/>
  <c r="BY108" i="16"/>
  <c r="BM108" i="16"/>
  <c r="BA108" i="16"/>
  <c r="IB108" i="16"/>
  <c r="HP108" i="16"/>
  <c r="HD108" i="16"/>
  <c r="GR108" i="16"/>
  <c r="GF108" i="16"/>
  <c r="FT108" i="16"/>
  <c r="FH108" i="16"/>
  <c r="EV108" i="16"/>
  <c r="DL108" i="16"/>
  <c r="DX108" i="16"/>
  <c r="CN108" i="16"/>
  <c r="CZ108" i="16"/>
  <c r="EJ108" i="16"/>
  <c r="CB108" i="16"/>
  <c r="BD108" i="16"/>
  <c r="BP108" i="16"/>
  <c r="GW107" i="16"/>
  <c r="IE108" i="16"/>
  <c r="HS108" i="16"/>
  <c r="HG108" i="16"/>
  <c r="GU108" i="16"/>
  <c r="GI108" i="16"/>
  <c r="FW108" i="16"/>
  <c r="FK108" i="16"/>
  <c r="EY108" i="16"/>
  <c r="EM108" i="16"/>
  <c r="DO108" i="16"/>
  <c r="EA108" i="16"/>
  <c r="CQ108" i="16"/>
  <c r="CE108" i="16"/>
  <c r="BS108" i="16"/>
  <c r="DC108" i="16"/>
  <c r="BG108" i="16"/>
  <c r="HI107" i="16"/>
  <c r="IG107" i="16"/>
  <c r="HW108" i="16"/>
  <c r="HK108" i="16"/>
  <c r="GY108" i="16"/>
  <c r="GM108" i="16"/>
  <c r="GA108" i="16"/>
  <c r="FO108" i="16"/>
  <c r="FC108" i="16"/>
  <c r="EQ108" i="16"/>
  <c r="EE108" i="16"/>
  <c r="DG108" i="16"/>
  <c r="DS108" i="16"/>
  <c r="CI108" i="16"/>
  <c r="BW108" i="16"/>
  <c r="CU108" i="16"/>
  <c r="BK108" i="16"/>
  <c r="AY108" i="16"/>
  <c r="HX108" i="16"/>
  <c r="HL108" i="16"/>
  <c r="GZ108" i="16"/>
  <c r="GN108" i="16"/>
  <c r="FD108" i="16"/>
  <c r="GB108" i="16"/>
  <c r="FP108" i="16"/>
  <c r="ER108" i="16"/>
  <c r="EF108" i="16"/>
  <c r="DH108" i="16"/>
  <c r="DT108" i="16"/>
  <c r="CV108" i="16"/>
  <c r="CJ108" i="16"/>
  <c r="BX108" i="16"/>
  <c r="BL108" i="16"/>
  <c r="AZ108" i="16"/>
  <c r="HU107" i="16"/>
  <c r="ID108" i="16"/>
  <c r="HR108" i="16"/>
  <c r="HF108" i="16"/>
  <c r="GT108" i="16"/>
  <c r="GH108" i="16"/>
  <c r="FV108" i="16"/>
  <c r="FJ108" i="16"/>
  <c r="EX108" i="16"/>
  <c r="EL108" i="16"/>
  <c r="DZ108" i="16"/>
  <c r="DN108" i="16"/>
  <c r="CP108" i="16"/>
  <c r="CD108" i="16"/>
  <c r="DB108" i="16"/>
  <c r="BR108" i="16"/>
  <c r="BF108" i="16"/>
  <c r="HZ108" i="16"/>
  <c r="HN108" i="16"/>
  <c r="HB108" i="16"/>
  <c r="GP108" i="16"/>
  <c r="GD108" i="16"/>
  <c r="FR108" i="16"/>
  <c r="FF108" i="16"/>
  <c r="ET108" i="16"/>
  <c r="EH108" i="16"/>
  <c r="DJ108" i="16"/>
  <c r="DV108" i="16"/>
  <c r="CL108" i="16"/>
  <c r="CX108" i="16"/>
  <c r="BZ108" i="16"/>
  <c r="BN108" i="16"/>
  <c r="BB108" i="16"/>
  <c r="CS107" i="16"/>
  <c r="BI107" i="16"/>
  <c r="BU107" i="16"/>
  <c r="DE107" i="16"/>
  <c r="CG107" i="16"/>
  <c r="AU109" i="16"/>
  <c r="AS109" i="16"/>
  <c r="AP109" i="16"/>
  <c r="AW109" i="16"/>
  <c r="AV109" i="16"/>
  <c r="AT109" i="16"/>
  <c r="AR109" i="16"/>
  <c r="AQ109" i="16"/>
  <c r="AO109" i="16"/>
  <c r="AN109" i="16"/>
  <c r="AM111" i="16"/>
  <c r="AL110" i="16"/>
  <c r="IG108" i="16" l="1"/>
  <c r="HX109" i="16"/>
  <c r="HL109" i="16"/>
  <c r="GZ109" i="16"/>
  <c r="GN109" i="16"/>
  <c r="FP109" i="16"/>
  <c r="GB109" i="16"/>
  <c r="ER109" i="16"/>
  <c r="FD109" i="16"/>
  <c r="EF109" i="16"/>
  <c r="DH109" i="16"/>
  <c r="DT109" i="16"/>
  <c r="CV109" i="16"/>
  <c r="CJ109" i="16"/>
  <c r="BX109" i="16"/>
  <c r="BL109" i="16"/>
  <c r="AZ109" i="16"/>
  <c r="HY109" i="16"/>
  <c r="HM109" i="16"/>
  <c r="HA109" i="16"/>
  <c r="GO109" i="16"/>
  <c r="FQ109" i="16"/>
  <c r="GC109" i="16"/>
  <c r="FE109" i="16"/>
  <c r="ES109" i="16"/>
  <c r="EG109" i="16"/>
  <c r="DI109" i="16"/>
  <c r="DU109" i="16"/>
  <c r="CK109" i="16"/>
  <c r="CW109" i="16"/>
  <c r="BY109" i="16"/>
  <c r="BM109" i="16"/>
  <c r="BA109" i="16"/>
  <c r="HI108" i="16"/>
  <c r="HW109" i="16"/>
  <c r="HK109" i="16"/>
  <c r="GM109" i="16"/>
  <c r="GY109" i="16"/>
  <c r="GA109" i="16"/>
  <c r="FC109" i="16"/>
  <c r="FO109" i="16"/>
  <c r="EQ109" i="16"/>
  <c r="EE109" i="16"/>
  <c r="DG109" i="16"/>
  <c r="DS109" i="16"/>
  <c r="CU109" i="16"/>
  <c r="CI109" i="16"/>
  <c r="BW109" i="16"/>
  <c r="BK109" i="16"/>
  <c r="AY109" i="16"/>
  <c r="IB109" i="16"/>
  <c r="HP109" i="16"/>
  <c r="GR109" i="16"/>
  <c r="HD109" i="16"/>
  <c r="FT109" i="16"/>
  <c r="GF109" i="16"/>
  <c r="FH109" i="16"/>
  <c r="EJ109" i="16"/>
  <c r="DX109" i="16"/>
  <c r="EV109" i="16"/>
  <c r="DL109" i="16"/>
  <c r="CN109" i="16"/>
  <c r="CZ109" i="16"/>
  <c r="CB109" i="16"/>
  <c r="BP109" i="16"/>
  <c r="BD109" i="16"/>
  <c r="HU108" i="16"/>
  <c r="ID109" i="16"/>
  <c r="HR109" i="16"/>
  <c r="HF109" i="16"/>
  <c r="GT109" i="16"/>
  <c r="GH109" i="16"/>
  <c r="FV109" i="16"/>
  <c r="FJ109" i="16"/>
  <c r="EX109" i="16"/>
  <c r="EL109" i="16"/>
  <c r="DN109" i="16"/>
  <c r="DZ109" i="16"/>
  <c r="CP109" i="16"/>
  <c r="DB109" i="16"/>
  <c r="CD109" i="16"/>
  <c r="BR109" i="16"/>
  <c r="BF109" i="16"/>
  <c r="IA109" i="16"/>
  <c r="HO109" i="16"/>
  <c r="HC109" i="16"/>
  <c r="GE109" i="16"/>
  <c r="GQ109" i="16"/>
  <c r="FS109" i="16"/>
  <c r="FG109" i="16"/>
  <c r="EU109" i="16"/>
  <c r="EI109" i="16"/>
  <c r="DK109" i="16"/>
  <c r="CM109" i="16"/>
  <c r="DW109" i="16"/>
  <c r="CY109" i="16"/>
  <c r="CA109" i="16"/>
  <c r="BC109" i="16"/>
  <c r="BO109" i="16"/>
  <c r="FM108" i="16"/>
  <c r="FY108" i="16"/>
  <c r="HZ109" i="16"/>
  <c r="HN109" i="16"/>
  <c r="HB109" i="16"/>
  <c r="GP109" i="16"/>
  <c r="GD109" i="16"/>
  <c r="FR109" i="16"/>
  <c r="FF109" i="16"/>
  <c r="ET109" i="16"/>
  <c r="EH109" i="16"/>
  <c r="DJ109" i="16"/>
  <c r="DV109" i="16"/>
  <c r="CL109" i="16"/>
  <c r="CX109" i="16"/>
  <c r="BZ109" i="16"/>
  <c r="BN109" i="16"/>
  <c r="BB109" i="16"/>
  <c r="IC109" i="16"/>
  <c r="HQ109" i="16"/>
  <c r="HE109" i="16"/>
  <c r="GS109" i="16"/>
  <c r="GG109" i="16"/>
  <c r="FU109" i="16"/>
  <c r="FI109" i="16"/>
  <c r="EW109" i="16"/>
  <c r="EK109" i="16"/>
  <c r="DY109" i="16"/>
  <c r="DM109" i="16"/>
  <c r="CO109" i="16"/>
  <c r="DA109" i="16"/>
  <c r="CC109" i="16"/>
  <c r="BQ109" i="16"/>
  <c r="BE109" i="16"/>
  <c r="IE109" i="16"/>
  <c r="HS109" i="16"/>
  <c r="HG109" i="16"/>
  <c r="GU109" i="16"/>
  <c r="GI109" i="16"/>
  <c r="FW109" i="16"/>
  <c r="FK109" i="16"/>
  <c r="EY109" i="16"/>
  <c r="EM109" i="16"/>
  <c r="DO109" i="16"/>
  <c r="EA109" i="16"/>
  <c r="DC109" i="16"/>
  <c r="CE109" i="16"/>
  <c r="CQ109" i="16"/>
  <c r="BS109" i="16"/>
  <c r="BG109" i="16"/>
  <c r="GK108" i="16"/>
  <c r="GW108" i="16"/>
  <c r="AW110" i="16"/>
  <c r="AO110" i="16"/>
  <c r="AU110" i="16"/>
  <c r="AT110" i="16"/>
  <c r="AS110" i="16"/>
  <c r="AP110" i="16"/>
  <c r="AV110" i="16"/>
  <c r="AR110" i="16"/>
  <c r="AQ110" i="16"/>
  <c r="AN110" i="16"/>
  <c r="CS108" i="16"/>
  <c r="BI108" i="16"/>
  <c r="AM112" i="16"/>
  <c r="AL111" i="16"/>
  <c r="DE108" i="16"/>
  <c r="CG108" i="16"/>
  <c r="BU108" i="16"/>
  <c r="HW110" i="16" l="1"/>
  <c r="HK110" i="16"/>
  <c r="GY110" i="16"/>
  <c r="GM110" i="16"/>
  <c r="FO110" i="16"/>
  <c r="GA110" i="16"/>
  <c r="EQ110" i="16"/>
  <c r="EE110" i="16"/>
  <c r="DG110" i="16"/>
  <c r="DS110" i="16"/>
  <c r="FC110" i="16"/>
  <c r="CU110" i="16"/>
  <c r="BW110" i="16"/>
  <c r="CI110" i="16"/>
  <c r="BK110" i="16"/>
  <c r="AY110" i="16"/>
  <c r="HX110" i="16"/>
  <c r="HL110" i="16"/>
  <c r="GZ110" i="16"/>
  <c r="GN110" i="16"/>
  <c r="FP110" i="16"/>
  <c r="GB110" i="16"/>
  <c r="FD110" i="16"/>
  <c r="ER110" i="16"/>
  <c r="EF110" i="16"/>
  <c r="DH110" i="16"/>
  <c r="DT110" i="16"/>
  <c r="CJ110" i="16"/>
  <c r="CV110" i="16"/>
  <c r="AZ110" i="16"/>
  <c r="BL110" i="16"/>
  <c r="BX110" i="16"/>
  <c r="FY109" i="16"/>
  <c r="IA110" i="16"/>
  <c r="HO110" i="16"/>
  <c r="HC110" i="16"/>
  <c r="GQ110" i="16"/>
  <c r="GE110" i="16"/>
  <c r="FS110" i="16"/>
  <c r="FG110" i="16"/>
  <c r="EU110" i="16"/>
  <c r="EI110" i="16"/>
  <c r="DW110" i="16"/>
  <c r="DK110" i="16"/>
  <c r="CM110" i="16"/>
  <c r="CY110" i="16"/>
  <c r="CA110" i="16"/>
  <c r="BO110" i="16"/>
  <c r="BC110" i="16"/>
  <c r="HZ110" i="16"/>
  <c r="HN110" i="16"/>
  <c r="HB110" i="16"/>
  <c r="GD110" i="16"/>
  <c r="FR110" i="16"/>
  <c r="GP110" i="16"/>
  <c r="FF110" i="16"/>
  <c r="ET110" i="16"/>
  <c r="EH110" i="16"/>
  <c r="DJ110" i="16"/>
  <c r="CL110" i="16"/>
  <c r="DV110" i="16"/>
  <c r="CX110" i="16"/>
  <c r="BZ110" i="16"/>
  <c r="BN110" i="16"/>
  <c r="BB110" i="16"/>
  <c r="FM109" i="16"/>
  <c r="IE110" i="16"/>
  <c r="HS110" i="16"/>
  <c r="HG110" i="16"/>
  <c r="GU110" i="16"/>
  <c r="FW110" i="16"/>
  <c r="FK110" i="16"/>
  <c r="GI110" i="16"/>
  <c r="EY110" i="16"/>
  <c r="EM110" i="16"/>
  <c r="DO110" i="16"/>
  <c r="EA110" i="16"/>
  <c r="DC110" i="16"/>
  <c r="CQ110" i="16"/>
  <c r="CE110" i="16"/>
  <c r="BG110" i="16"/>
  <c r="BS110" i="16"/>
  <c r="HI109" i="16"/>
  <c r="HY110" i="16"/>
  <c r="HM110" i="16"/>
  <c r="HA110" i="16"/>
  <c r="GO110" i="16"/>
  <c r="GC110" i="16"/>
  <c r="FQ110" i="16"/>
  <c r="FE110" i="16"/>
  <c r="ES110" i="16"/>
  <c r="EG110" i="16"/>
  <c r="DI110" i="16"/>
  <c r="DU110" i="16"/>
  <c r="CK110" i="16"/>
  <c r="CW110" i="16"/>
  <c r="BY110" i="16"/>
  <c r="BA110" i="16"/>
  <c r="BM110" i="16"/>
  <c r="GW109" i="16"/>
  <c r="GK109" i="16"/>
  <c r="HU109" i="16"/>
  <c r="IC110" i="16"/>
  <c r="HQ110" i="16"/>
  <c r="HE110" i="16"/>
  <c r="GS110" i="16"/>
  <c r="GG110" i="16"/>
  <c r="FU110" i="16"/>
  <c r="FI110" i="16"/>
  <c r="EW110" i="16"/>
  <c r="EK110" i="16"/>
  <c r="DM110" i="16"/>
  <c r="DY110" i="16"/>
  <c r="CO110" i="16"/>
  <c r="DA110" i="16"/>
  <c r="CC110" i="16"/>
  <c r="BE110" i="16"/>
  <c r="BQ110" i="16"/>
  <c r="IG109" i="16"/>
  <c r="IB110" i="16"/>
  <c r="HP110" i="16"/>
  <c r="HD110" i="16"/>
  <c r="GR110" i="16"/>
  <c r="GF110" i="16"/>
  <c r="FT110" i="16"/>
  <c r="FH110" i="16"/>
  <c r="EV110" i="16"/>
  <c r="EJ110" i="16"/>
  <c r="DX110" i="16"/>
  <c r="DL110" i="16"/>
  <c r="CN110" i="16"/>
  <c r="CZ110" i="16"/>
  <c r="CB110" i="16"/>
  <c r="BD110" i="16"/>
  <c r="BP110" i="16"/>
  <c r="ID110" i="16"/>
  <c r="HR110" i="16"/>
  <c r="HF110" i="16"/>
  <c r="GT110" i="16"/>
  <c r="GH110" i="16"/>
  <c r="FV110" i="16"/>
  <c r="FJ110" i="16"/>
  <c r="EX110" i="16"/>
  <c r="EL110" i="16"/>
  <c r="DN110" i="16"/>
  <c r="DZ110" i="16"/>
  <c r="DB110" i="16"/>
  <c r="CP110" i="16"/>
  <c r="CD110" i="16"/>
  <c r="BF110" i="16"/>
  <c r="BR110" i="16"/>
  <c r="AU111" i="16"/>
  <c r="AQ111" i="16"/>
  <c r="AW111" i="16"/>
  <c r="AT111" i="16"/>
  <c r="AS111" i="16"/>
  <c r="AR111" i="16"/>
  <c r="AN111" i="16"/>
  <c r="AP111" i="16"/>
  <c r="AO111" i="16"/>
  <c r="AV111" i="16"/>
  <c r="BU109" i="16"/>
  <c r="AM113" i="16"/>
  <c r="AL112" i="16"/>
  <c r="CS109" i="16"/>
  <c r="BI109" i="16"/>
  <c r="CG109" i="16"/>
  <c r="DE109" i="16"/>
  <c r="BI110" i="16" l="1"/>
  <c r="GK110" i="16"/>
  <c r="HW111" i="16"/>
  <c r="HK111" i="16"/>
  <c r="GY111" i="16"/>
  <c r="GM111" i="16"/>
  <c r="GA111" i="16"/>
  <c r="FO111" i="16"/>
  <c r="FC111" i="16"/>
  <c r="EQ111" i="16"/>
  <c r="EE111" i="16"/>
  <c r="DG111" i="16"/>
  <c r="DS111" i="16"/>
  <c r="CI111" i="16"/>
  <c r="CU111" i="16"/>
  <c r="BK111" i="16"/>
  <c r="AY111" i="16"/>
  <c r="BW111" i="16"/>
  <c r="IA111" i="16"/>
  <c r="HO111" i="16"/>
  <c r="HC111" i="16"/>
  <c r="GQ111" i="16"/>
  <c r="GE111" i="16"/>
  <c r="FS111" i="16"/>
  <c r="FG111" i="16"/>
  <c r="EU111" i="16"/>
  <c r="EI111" i="16"/>
  <c r="DW111" i="16"/>
  <c r="DK111" i="16"/>
  <c r="CM111" i="16"/>
  <c r="CA111" i="16"/>
  <c r="CY111" i="16"/>
  <c r="BO111" i="16"/>
  <c r="BC111" i="16"/>
  <c r="IC111" i="16"/>
  <c r="HQ111" i="16"/>
  <c r="HE111" i="16"/>
  <c r="GS111" i="16"/>
  <c r="GG111" i="16"/>
  <c r="FU111" i="16"/>
  <c r="FI111" i="16"/>
  <c r="EW111" i="16"/>
  <c r="EK111" i="16"/>
  <c r="DM111" i="16"/>
  <c r="DY111" i="16"/>
  <c r="DA111" i="16"/>
  <c r="CO111" i="16"/>
  <c r="CC111" i="16"/>
  <c r="BE111" i="16"/>
  <c r="BQ111" i="16"/>
  <c r="FY110" i="16"/>
  <c r="GW110" i="16"/>
  <c r="IB111" i="16"/>
  <c r="HP111" i="16"/>
  <c r="HD111" i="16"/>
  <c r="GR111" i="16"/>
  <c r="GF111" i="16"/>
  <c r="FT111" i="16"/>
  <c r="FH111" i="16"/>
  <c r="EV111" i="16"/>
  <c r="EJ111" i="16"/>
  <c r="DL111" i="16"/>
  <c r="DX111" i="16"/>
  <c r="CN111" i="16"/>
  <c r="CB111" i="16"/>
  <c r="CZ111" i="16"/>
  <c r="BD111" i="16"/>
  <c r="BP111" i="16"/>
  <c r="FM110" i="16"/>
  <c r="HI110" i="16"/>
  <c r="IE111" i="16"/>
  <c r="HS111" i="16"/>
  <c r="HG111" i="16"/>
  <c r="GU111" i="16"/>
  <c r="FW111" i="16"/>
  <c r="GI111" i="16"/>
  <c r="FK111" i="16"/>
  <c r="EY111" i="16"/>
  <c r="EM111" i="16"/>
  <c r="DO111" i="16"/>
  <c r="EA111" i="16"/>
  <c r="CQ111" i="16"/>
  <c r="DC111" i="16"/>
  <c r="CE111" i="16"/>
  <c r="BG111" i="16"/>
  <c r="BS111" i="16"/>
  <c r="HX111" i="16"/>
  <c r="HL111" i="16"/>
  <c r="GZ111" i="16"/>
  <c r="GN111" i="16"/>
  <c r="GB111" i="16"/>
  <c r="FP111" i="16"/>
  <c r="FD111" i="16"/>
  <c r="ER111" i="16"/>
  <c r="EF111" i="16"/>
  <c r="DH111" i="16"/>
  <c r="DT111" i="16"/>
  <c r="CJ111" i="16"/>
  <c r="CV111" i="16"/>
  <c r="BX111" i="16"/>
  <c r="AZ111" i="16"/>
  <c r="BL111" i="16"/>
  <c r="ID111" i="16"/>
  <c r="HR111" i="16"/>
  <c r="HF111" i="16"/>
  <c r="GT111" i="16"/>
  <c r="FV111" i="16"/>
  <c r="GH111" i="16"/>
  <c r="EX111" i="16"/>
  <c r="FJ111" i="16"/>
  <c r="EL111" i="16"/>
  <c r="DN111" i="16"/>
  <c r="DZ111" i="16"/>
  <c r="DB111" i="16"/>
  <c r="CP111" i="16"/>
  <c r="CD111" i="16"/>
  <c r="BF111" i="16"/>
  <c r="BR111" i="16"/>
  <c r="HU110" i="16"/>
  <c r="HZ111" i="16"/>
  <c r="HN111" i="16"/>
  <c r="GP111" i="16"/>
  <c r="HB111" i="16"/>
  <c r="GD111" i="16"/>
  <c r="FR111" i="16"/>
  <c r="FF111" i="16"/>
  <c r="EH111" i="16"/>
  <c r="ET111" i="16"/>
  <c r="DV111" i="16"/>
  <c r="DJ111" i="16"/>
  <c r="CL111" i="16"/>
  <c r="CX111" i="16"/>
  <c r="BZ111" i="16"/>
  <c r="BN111" i="16"/>
  <c r="BB111" i="16"/>
  <c r="HY111" i="16"/>
  <c r="HM111" i="16"/>
  <c r="HA111" i="16"/>
  <c r="GO111" i="16"/>
  <c r="GC111" i="16"/>
  <c r="FQ111" i="16"/>
  <c r="FE111" i="16"/>
  <c r="ES111" i="16"/>
  <c r="EG111" i="16"/>
  <c r="DI111" i="16"/>
  <c r="CK111" i="16"/>
  <c r="CW111" i="16"/>
  <c r="DU111" i="16"/>
  <c r="BY111" i="16"/>
  <c r="BA111" i="16"/>
  <c r="BM111" i="16"/>
  <c r="IG110" i="16"/>
  <c r="CS110" i="16"/>
  <c r="BU110" i="16"/>
  <c r="DE110" i="16"/>
  <c r="AU112" i="16"/>
  <c r="AS112" i="16"/>
  <c r="AQ112" i="16"/>
  <c r="AW112" i="16"/>
  <c r="AV112" i="16"/>
  <c r="AT112" i="16"/>
  <c r="AR112" i="16"/>
  <c r="AP112" i="16"/>
  <c r="AO112" i="16"/>
  <c r="AN112" i="16"/>
  <c r="CG110" i="16"/>
  <c r="AM114" i="16"/>
  <c r="AL113" i="16"/>
  <c r="BI111" i="16" l="1"/>
  <c r="ID112" i="16"/>
  <c r="HR112" i="16"/>
  <c r="HF112" i="16"/>
  <c r="FV112" i="16"/>
  <c r="GH112" i="16"/>
  <c r="GT112" i="16"/>
  <c r="FJ112" i="16"/>
  <c r="EX112" i="16"/>
  <c r="EL112" i="16"/>
  <c r="DN112" i="16"/>
  <c r="DZ112" i="16"/>
  <c r="CP112" i="16"/>
  <c r="DB112" i="16"/>
  <c r="CD112" i="16"/>
  <c r="BF112" i="16"/>
  <c r="BR112" i="16"/>
  <c r="HZ112" i="16"/>
  <c r="HN112" i="16"/>
  <c r="HB112" i="16"/>
  <c r="GP112" i="16"/>
  <c r="FR112" i="16"/>
  <c r="GD112" i="16"/>
  <c r="FF112" i="16"/>
  <c r="ET112" i="16"/>
  <c r="EH112" i="16"/>
  <c r="DV112" i="16"/>
  <c r="CL112" i="16"/>
  <c r="DJ112" i="16"/>
  <c r="BZ112" i="16"/>
  <c r="CX112" i="16"/>
  <c r="BN112" i="16"/>
  <c r="BB112" i="16"/>
  <c r="HW112" i="16"/>
  <c r="HK112" i="16"/>
  <c r="GY112" i="16"/>
  <c r="GM112" i="16"/>
  <c r="GA112" i="16"/>
  <c r="FO112" i="16"/>
  <c r="EQ112" i="16"/>
  <c r="FC112" i="16"/>
  <c r="DG112" i="16"/>
  <c r="EE112" i="16"/>
  <c r="DS112" i="16"/>
  <c r="CI112" i="16"/>
  <c r="CU112" i="16"/>
  <c r="BW112" i="16"/>
  <c r="AY112" i="16"/>
  <c r="BK112" i="16"/>
  <c r="IB112" i="16"/>
  <c r="HP112" i="16"/>
  <c r="GR112" i="16"/>
  <c r="HD112" i="16"/>
  <c r="GF112" i="16"/>
  <c r="FT112" i="16"/>
  <c r="FH112" i="16"/>
  <c r="EV112" i="16"/>
  <c r="EJ112" i="16"/>
  <c r="DL112" i="16"/>
  <c r="DX112" i="16"/>
  <c r="CZ112" i="16"/>
  <c r="CN112" i="16"/>
  <c r="CB112" i="16"/>
  <c r="BD112" i="16"/>
  <c r="BP112" i="16"/>
  <c r="FM111" i="16"/>
  <c r="FY111" i="16"/>
  <c r="HY112" i="16"/>
  <c r="HM112" i="16"/>
  <c r="GO112" i="16"/>
  <c r="HA112" i="16"/>
  <c r="FQ112" i="16"/>
  <c r="GC112" i="16"/>
  <c r="FE112" i="16"/>
  <c r="EG112" i="16"/>
  <c r="ES112" i="16"/>
  <c r="DU112" i="16"/>
  <c r="DI112" i="16"/>
  <c r="CK112" i="16"/>
  <c r="CW112" i="16"/>
  <c r="BY112" i="16"/>
  <c r="BM112" i="16"/>
  <c r="BA112" i="16"/>
  <c r="GK111" i="16"/>
  <c r="HX112" i="16"/>
  <c r="HL112" i="16"/>
  <c r="GZ112" i="16"/>
  <c r="GB112" i="16"/>
  <c r="GN112" i="16"/>
  <c r="FP112" i="16"/>
  <c r="FD112" i="16"/>
  <c r="ER112" i="16"/>
  <c r="DH112" i="16"/>
  <c r="CJ112" i="16"/>
  <c r="CV112" i="16"/>
  <c r="EF112" i="16"/>
  <c r="BX112" i="16"/>
  <c r="DT112" i="16"/>
  <c r="BL112" i="16"/>
  <c r="AZ112" i="16"/>
  <c r="GW111" i="16"/>
  <c r="IC112" i="16"/>
  <c r="HQ112" i="16"/>
  <c r="HE112" i="16"/>
  <c r="GS112" i="16"/>
  <c r="GG112" i="16"/>
  <c r="FU112" i="16"/>
  <c r="FI112" i="16"/>
  <c r="EW112" i="16"/>
  <c r="EK112" i="16"/>
  <c r="DM112" i="16"/>
  <c r="DY112" i="16"/>
  <c r="DA112" i="16"/>
  <c r="CO112" i="16"/>
  <c r="CC112" i="16"/>
  <c r="BE112" i="16"/>
  <c r="BQ112" i="16"/>
  <c r="HI111" i="16"/>
  <c r="IA112" i="16"/>
  <c r="HO112" i="16"/>
  <c r="HC112" i="16"/>
  <c r="GQ112" i="16"/>
  <c r="GE112" i="16"/>
  <c r="FS112" i="16"/>
  <c r="FG112" i="16"/>
  <c r="EU112" i="16"/>
  <c r="EI112" i="16"/>
  <c r="DK112" i="16"/>
  <c r="DW112" i="16"/>
  <c r="CM112" i="16"/>
  <c r="CA112" i="16"/>
  <c r="BO112" i="16"/>
  <c r="BC112" i="16"/>
  <c r="CY112" i="16"/>
  <c r="IE112" i="16"/>
  <c r="HS112" i="16"/>
  <c r="HG112" i="16"/>
  <c r="GU112" i="16"/>
  <c r="GI112" i="16"/>
  <c r="FW112" i="16"/>
  <c r="FK112" i="16"/>
  <c r="EY112" i="16"/>
  <c r="EM112" i="16"/>
  <c r="DO112" i="16"/>
  <c r="EA112" i="16"/>
  <c r="CQ112" i="16"/>
  <c r="DC112" i="16"/>
  <c r="CE112" i="16"/>
  <c r="BG112" i="16"/>
  <c r="BS112" i="16"/>
  <c r="HU111" i="16"/>
  <c r="IG111" i="16"/>
  <c r="AU113" i="16"/>
  <c r="AS113" i="16"/>
  <c r="AQ113" i="16"/>
  <c r="AN113" i="16"/>
  <c r="AW113" i="16"/>
  <c r="AV113" i="16"/>
  <c r="AT113" i="16"/>
  <c r="AR113" i="16"/>
  <c r="AO113" i="16"/>
  <c r="AP113" i="16"/>
  <c r="CS111" i="16"/>
  <c r="AM115" i="16"/>
  <c r="AL114" i="16"/>
  <c r="DE111" i="16"/>
  <c r="BU111" i="16"/>
  <c r="CG111" i="16"/>
  <c r="IE113" i="16" l="1"/>
  <c r="HS113" i="16"/>
  <c r="HG113" i="16"/>
  <c r="GU113" i="16"/>
  <c r="GI113" i="16"/>
  <c r="FW113" i="16"/>
  <c r="FK113" i="16"/>
  <c r="EY113" i="16"/>
  <c r="EM113" i="16"/>
  <c r="DO113" i="16"/>
  <c r="EA113" i="16"/>
  <c r="CQ113" i="16"/>
  <c r="DC113" i="16"/>
  <c r="CE113" i="16"/>
  <c r="BG113" i="16"/>
  <c r="BS113" i="16"/>
  <c r="FY112" i="16"/>
  <c r="IA113" i="16"/>
  <c r="HO113" i="16"/>
  <c r="HC113" i="16"/>
  <c r="GQ113" i="16"/>
  <c r="GE113" i="16"/>
  <c r="FG113" i="16"/>
  <c r="FS113" i="16"/>
  <c r="EU113" i="16"/>
  <c r="EI113" i="16"/>
  <c r="DK113" i="16"/>
  <c r="DW113" i="16"/>
  <c r="CY113" i="16"/>
  <c r="CA113" i="16"/>
  <c r="CM113" i="16"/>
  <c r="BO113" i="16"/>
  <c r="BC113" i="16"/>
  <c r="FM112" i="16"/>
  <c r="IC113" i="16"/>
  <c r="HQ113" i="16"/>
  <c r="HE113" i="16"/>
  <c r="GS113" i="16"/>
  <c r="FU113" i="16"/>
  <c r="GG113" i="16"/>
  <c r="FI113" i="16"/>
  <c r="EW113" i="16"/>
  <c r="EK113" i="16"/>
  <c r="DM113" i="16"/>
  <c r="DY113" i="16"/>
  <c r="CO113" i="16"/>
  <c r="DA113" i="16"/>
  <c r="BE113" i="16"/>
  <c r="CC113" i="16"/>
  <c r="BQ113" i="16"/>
  <c r="GK112" i="16"/>
  <c r="HW113" i="16"/>
  <c r="HK113" i="16"/>
  <c r="GY113" i="16"/>
  <c r="GM113" i="16"/>
  <c r="GA113" i="16"/>
  <c r="GK113" i="16" s="1"/>
  <c r="FO113" i="16"/>
  <c r="FC113" i="16"/>
  <c r="EQ113" i="16"/>
  <c r="EE113" i="16"/>
  <c r="DG113" i="16"/>
  <c r="CI113" i="16"/>
  <c r="CU113" i="16"/>
  <c r="BW113" i="16"/>
  <c r="DS113" i="16"/>
  <c r="AY113" i="16"/>
  <c r="BK113" i="16"/>
  <c r="GW112" i="16"/>
  <c r="HI112" i="16"/>
  <c r="HZ113" i="16"/>
  <c r="HN113" i="16"/>
  <c r="HB113" i="16"/>
  <c r="GP113" i="16"/>
  <c r="GD113" i="16"/>
  <c r="FR113" i="16"/>
  <c r="FF113" i="16"/>
  <c r="ET113" i="16"/>
  <c r="EH113" i="16"/>
  <c r="DJ113" i="16"/>
  <c r="DV113" i="16"/>
  <c r="CL113" i="16"/>
  <c r="CX113" i="16"/>
  <c r="BZ113" i="16"/>
  <c r="BN113" i="16"/>
  <c r="BB113" i="16"/>
  <c r="HY113" i="16"/>
  <c r="HM113" i="16"/>
  <c r="HA113" i="16"/>
  <c r="GO113" i="16"/>
  <c r="GC113" i="16"/>
  <c r="FQ113" i="16"/>
  <c r="FE113" i="16"/>
  <c r="ES113" i="16"/>
  <c r="EG113" i="16"/>
  <c r="DU113" i="16"/>
  <c r="CK113" i="16"/>
  <c r="DI113" i="16"/>
  <c r="CW113" i="16"/>
  <c r="BY113" i="16"/>
  <c r="BM113" i="16"/>
  <c r="BA113" i="16"/>
  <c r="IB113" i="16"/>
  <c r="HP113" i="16"/>
  <c r="HD113" i="16"/>
  <c r="GR113" i="16"/>
  <c r="GF113" i="16"/>
  <c r="FT113" i="16"/>
  <c r="FH113" i="16"/>
  <c r="EV113" i="16"/>
  <c r="EJ113" i="16"/>
  <c r="DL113" i="16"/>
  <c r="DX113" i="16"/>
  <c r="CZ113" i="16"/>
  <c r="CB113" i="16"/>
  <c r="BD113" i="16"/>
  <c r="CN113" i="16"/>
  <c r="BP113" i="16"/>
  <c r="HU112" i="16"/>
  <c r="HX113" i="16"/>
  <c r="HL113" i="16"/>
  <c r="GZ113" i="16"/>
  <c r="GN113" i="16"/>
  <c r="GB113" i="16"/>
  <c r="FP113" i="16"/>
  <c r="FD113" i="16"/>
  <c r="EF113" i="16"/>
  <c r="ER113" i="16"/>
  <c r="DT113" i="16"/>
  <c r="DH113" i="16"/>
  <c r="CJ113" i="16"/>
  <c r="CV113" i="16"/>
  <c r="BX113" i="16"/>
  <c r="BL113" i="16"/>
  <c r="AZ113" i="16"/>
  <c r="ID113" i="16"/>
  <c r="HR113" i="16"/>
  <c r="HF113" i="16"/>
  <c r="GT113" i="16"/>
  <c r="GH113" i="16"/>
  <c r="FV113" i="16"/>
  <c r="FJ113" i="16"/>
  <c r="EX113" i="16"/>
  <c r="EL113" i="16"/>
  <c r="DN113" i="16"/>
  <c r="DZ113" i="16"/>
  <c r="CP113" i="16"/>
  <c r="DB113" i="16"/>
  <c r="CD113" i="16"/>
  <c r="BF113" i="16"/>
  <c r="BR113" i="16"/>
  <c r="IG112" i="16"/>
  <c r="CG112" i="16"/>
  <c r="AM116" i="16"/>
  <c r="AL115" i="16"/>
  <c r="AU114" i="16"/>
  <c r="AS114" i="16"/>
  <c r="AQ114" i="16"/>
  <c r="AP114" i="16"/>
  <c r="AO114" i="16"/>
  <c r="AN114" i="16"/>
  <c r="AW114" i="16"/>
  <c r="AV114" i="16"/>
  <c r="AR114" i="16"/>
  <c r="AT114" i="16"/>
  <c r="DE112" i="16"/>
  <c r="BI112" i="16"/>
  <c r="CS112" i="16"/>
  <c r="BU112" i="16"/>
  <c r="GW113" i="16" l="1"/>
  <c r="IA114" i="16"/>
  <c r="HO114" i="16"/>
  <c r="HC114" i="16"/>
  <c r="GQ114" i="16"/>
  <c r="GE114" i="16"/>
  <c r="FS114" i="16"/>
  <c r="EU114" i="16"/>
  <c r="FG114" i="16"/>
  <c r="EI114" i="16"/>
  <c r="DK114" i="16"/>
  <c r="DW114" i="16"/>
  <c r="CY114" i="16"/>
  <c r="CM114" i="16"/>
  <c r="CA114" i="16"/>
  <c r="BC114" i="16"/>
  <c r="BO114" i="16"/>
  <c r="ID114" i="16"/>
  <c r="HR114" i="16"/>
  <c r="HF114" i="16"/>
  <c r="GH114" i="16"/>
  <c r="GT114" i="16"/>
  <c r="FV114" i="16"/>
  <c r="FJ114" i="16"/>
  <c r="EX114" i="16"/>
  <c r="EL114" i="16"/>
  <c r="DN114" i="16"/>
  <c r="DZ114" i="16"/>
  <c r="CP114" i="16"/>
  <c r="DB114" i="16"/>
  <c r="CD114" i="16"/>
  <c r="BR114" i="16"/>
  <c r="BF114" i="16"/>
  <c r="HI113" i="16"/>
  <c r="HZ114" i="16"/>
  <c r="HN114" i="16"/>
  <c r="HB114" i="16"/>
  <c r="GP114" i="16"/>
  <c r="GD114" i="16"/>
  <c r="FR114" i="16"/>
  <c r="FF114" i="16"/>
  <c r="ET114" i="16"/>
  <c r="EH114" i="16"/>
  <c r="DJ114" i="16"/>
  <c r="DV114" i="16"/>
  <c r="CX114" i="16"/>
  <c r="CL114" i="16"/>
  <c r="BZ114" i="16"/>
  <c r="BN114" i="16"/>
  <c r="BB114" i="16"/>
  <c r="IB114" i="16"/>
  <c r="HP114" i="16"/>
  <c r="HD114" i="16"/>
  <c r="GR114" i="16"/>
  <c r="FT114" i="16"/>
  <c r="GF114" i="16"/>
  <c r="FH114" i="16"/>
  <c r="EV114" i="16"/>
  <c r="EJ114" i="16"/>
  <c r="DL114" i="16"/>
  <c r="DX114" i="16"/>
  <c r="CN114" i="16"/>
  <c r="CZ114" i="16"/>
  <c r="BD114" i="16"/>
  <c r="CB114" i="16"/>
  <c r="BP114" i="16"/>
  <c r="IE114" i="16"/>
  <c r="HS114" i="16"/>
  <c r="GU114" i="16"/>
  <c r="HG114" i="16"/>
  <c r="GI114" i="16"/>
  <c r="FW114" i="16"/>
  <c r="FK114" i="16"/>
  <c r="EM114" i="16"/>
  <c r="EA114" i="16"/>
  <c r="EY114" i="16"/>
  <c r="DO114" i="16"/>
  <c r="CQ114" i="16"/>
  <c r="DC114" i="16"/>
  <c r="CE114" i="16"/>
  <c r="BS114" i="16"/>
  <c r="BG114" i="16"/>
  <c r="HU113" i="16"/>
  <c r="HW114" i="16"/>
  <c r="HK114" i="16"/>
  <c r="GY114" i="16"/>
  <c r="GM114" i="16"/>
  <c r="GA114" i="16"/>
  <c r="GK114" i="16" s="1"/>
  <c r="FO114" i="16"/>
  <c r="FC114" i="16"/>
  <c r="EE114" i="16"/>
  <c r="EQ114" i="16"/>
  <c r="DS114" i="16"/>
  <c r="DG114" i="16"/>
  <c r="CI114" i="16"/>
  <c r="CU114" i="16"/>
  <c r="BW114" i="16"/>
  <c r="BK114" i="16"/>
  <c r="AY114" i="16"/>
  <c r="FM113" i="16"/>
  <c r="IG113" i="16"/>
  <c r="IC114" i="16"/>
  <c r="HQ114" i="16"/>
  <c r="HE114" i="16"/>
  <c r="GS114" i="16"/>
  <c r="GG114" i="16"/>
  <c r="FU114" i="16"/>
  <c r="EW114" i="16"/>
  <c r="FI114" i="16"/>
  <c r="EK114" i="16"/>
  <c r="DM114" i="16"/>
  <c r="DY114" i="16"/>
  <c r="CO114" i="16"/>
  <c r="DA114" i="16"/>
  <c r="CC114" i="16"/>
  <c r="BE114" i="16"/>
  <c r="BQ114" i="16"/>
  <c r="HX114" i="16"/>
  <c r="HL114" i="16"/>
  <c r="GZ114" i="16"/>
  <c r="GN114" i="16"/>
  <c r="GB114" i="16"/>
  <c r="FP114" i="16"/>
  <c r="FD114" i="16"/>
  <c r="ER114" i="16"/>
  <c r="EF114" i="16"/>
  <c r="DT114" i="16"/>
  <c r="CJ114" i="16"/>
  <c r="DH114" i="16"/>
  <c r="CV114" i="16"/>
  <c r="BX114" i="16"/>
  <c r="BL114" i="16"/>
  <c r="AZ114" i="16"/>
  <c r="HY114" i="16"/>
  <c r="HM114" i="16"/>
  <c r="HA114" i="16"/>
  <c r="GO114" i="16"/>
  <c r="GC114" i="16"/>
  <c r="FQ114" i="16"/>
  <c r="FE114" i="16"/>
  <c r="ES114" i="16"/>
  <c r="EG114" i="16"/>
  <c r="DI114" i="16"/>
  <c r="DU114" i="16"/>
  <c r="CK114" i="16"/>
  <c r="CW114" i="16"/>
  <c r="BY114" i="16"/>
  <c r="BM114" i="16"/>
  <c r="BA114" i="16"/>
  <c r="FY113" i="16"/>
  <c r="CG113" i="16"/>
  <c r="BI113" i="16"/>
  <c r="AW115" i="16"/>
  <c r="AO115" i="16"/>
  <c r="AU115" i="16"/>
  <c r="AT115" i="16"/>
  <c r="AS115" i="16"/>
  <c r="AQ115" i="16"/>
  <c r="AV115" i="16"/>
  <c r="AR115" i="16"/>
  <c r="AP115" i="16"/>
  <c r="AN115" i="16"/>
  <c r="AM117" i="16"/>
  <c r="AL116" i="16"/>
  <c r="DE113" i="16"/>
  <c r="BU113" i="16"/>
  <c r="CS113" i="16"/>
  <c r="IE115" i="16" l="1"/>
  <c r="HS115" i="16"/>
  <c r="HG115" i="16"/>
  <c r="GU115" i="16"/>
  <c r="GI115" i="16"/>
  <c r="FW115" i="16"/>
  <c r="FK115" i="16"/>
  <c r="EM115" i="16"/>
  <c r="EY115" i="16"/>
  <c r="EA115" i="16"/>
  <c r="DO115" i="16"/>
  <c r="CQ115" i="16"/>
  <c r="CE115" i="16"/>
  <c r="DC115" i="16"/>
  <c r="BS115" i="16"/>
  <c r="BG115" i="16"/>
  <c r="GW114" i="16"/>
  <c r="HZ115" i="16"/>
  <c r="HN115" i="16"/>
  <c r="HB115" i="16"/>
  <c r="GP115" i="16"/>
  <c r="GD115" i="16"/>
  <c r="FR115" i="16"/>
  <c r="FF115" i="16"/>
  <c r="ET115" i="16"/>
  <c r="EH115" i="16"/>
  <c r="DJ115" i="16"/>
  <c r="DV115" i="16"/>
  <c r="CX115" i="16"/>
  <c r="CL115" i="16"/>
  <c r="BZ115" i="16"/>
  <c r="BN115" i="16"/>
  <c r="BB115" i="16"/>
  <c r="HI114" i="16"/>
  <c r="IB115" i="16"/>
  <c r="HP115" i="16"/>
  <c r="HD115" i="16"/>
  <c r="GR115" i="16"/>
  <c r="GF115" i="16"/>
  <c r="FT115" i="16"/>
  <c r="FH115" i="16"/>
  <c r="EV115" i="16"/>
  <c r="DL115" i="16"/>
  <c r="EJ115" i="16"/>
  <c r="DX115" i="16"/>
  <c r="CN115" i="16"/>
  <c r="CZ115" i="16"/>
  <c r="CB115" i="16"/>
  <c r="BD115" i="16"/>
  <c r="BP115" i="16"/>
  <c r="HU114" i="16"/>
  <c r="IA115" i="16"/>
  <c r="HO115" i="16"/>
  <c r="HC115" i="16"/>
  <c r="GQ115" i="16"/>
  <c r="GE115" i="16"/>
  <c r="FS115" i="16"/>
  <c r="FG115" i="16"/>
  <c r="EU115" i="16"/>
  <c r="EI115" i="16"/>
  <c r="DK115" i="16"/>
  <c r="DW115" i="16"/>
  <c r="CM115" i="16"/>
  <c r="CY115" i="16"/>
  <c r="CA115" i="16"/>
  <c r="BO115" i="16"/>
  <c r="BC115" i="16"/>
  <c r="IG114" i="16"/>
  <c r="HY115" i="16"/>
  <c r="HM115" i="16"/>
  <c r="HA115" i="16"/>
  <c r="GO115" i="16"/>
  <c r="GC115" i="16"/>
  <c r="FQ115" i="16"/>
  <c r="FE115" i="16"/>
  <c r="ES115" i="16"/>
  <c r="EG115" i="16"/>
  <c r="DI115" i="16"/>
  <c r="DU115" i="16"/>
  <c r="CW115" i="16"/>
  <c r="CK115" i="16"/>
  <c r="BY115" i="16"/>
  <c r="BM115" i="16"/>
  <c r="BA115" i="16"/>
  <c r="IC115" i="16"/>
  <c r="HQ115" i="16"/>
  <c r="HE115" i="16"/>
  <c r="GS115" i="16"/>
  <c r="GG115" i="16"/>
  <c r="FU115" i="16"/>
  <c r="FI115" i="16"/>
  <c r="EW115" i="16"/>
  <c r="DM115" i="16"/>
  <c r="DY115" i="16"/>
  <c r="CO115" i="16"/>
  <c r="DA115" i="16"/>
  <c r="EK115" i="16"/>
  <c r="CC115" i="16"/>
  <c r="BE115" i="16"/>
  <c r="BQ115" i="16"/>
  <c r="ID115" i="16"/>
  <c r="HR115" i="16"/>
  <c r="GT115" i="16"/>
  <c r="HF115" i="16"/>
  <c r="GH115" i="16"/>
  <c r="FV115" i="16"/>
  <c r="FJ115" i="16"/>
  <c r="EL115" i="16"/>
  <c r="EX115" i="16"/>
  <c r="DZ115" i="16"/>
  <c r="DN115" i="16"/>
  <c r="CP115" i="16"/>
  <c r="DB115" i="16"/>
  <c r="CD115" i="16"/>
  <c r="BR115" i="16"/>
  <c r="BF115" i="16"/>
  <c r="HW115" i="16"/>
  <c r="HK115" i="16"/>
  <c r="GY115" i="16"/>
  <c r="GM115" i="16"/>
  <c r="FO115" i="16"/>
  <c r="GA115" i="16"/>
  <c r="FC115" i="16"/>
  <c r="EE115" i="16"/>
  <c r="DS115" i="16"/>
  <c r="EQ115" i="16"/>
  <c r="DG115" i="16"/>
  <c r="CI115" i="16"/>
  <c r="BW115" i="16"/>
  <c r="CU115" i="16"/>
  <c r="BK115" i="16"/>
  <c r="AY115" i="16"/>
  <c r="HX115" i="16"/>
  <c r="HL115" i="16"/>
  <c r="GZ115" i="16"/>
  <c r="GN115" i="16"/>
  <c r="GB115" i="16"/>
  <c r="FP115" i="16"/>
  <c r="FD115" i="16"/>
  <c r="ER115" i="16"/>
  <c r="EF115" i="16"/>
  <c r="DH115" i="16"/>
  <c r="DT115" i="16"/>
  <c r="CJ115" i="16"/>
  <c r="BX115" i="16"/>
  <c r="CV115" i="16"/>
  <c r="BL115" i="16"/>
  <c r="AZ115" i="16"/>
  <c r="FM114" i="16"/>
  <c r="FY114" i="16"/>
  <c r="AW116" i="16"/>
  <c r="AO116" i="16"/>
  <c r="AV116" i="16"/>
  <c r="AN116" i="16"/>
  <c r="AU116" i="16"/>
  <c r="AT116" i="16"/>
  <c r="AS116" i="16"/>
  <c r="AR116" i="16"/>
  <c r="AQ116" i="16"/>
  <c r="AP116" i="16"/>
  <c r="BU114" i="16"/>
  <c r="AM118" i="16"/>
  <c r="AL117" i="16"/>
  <c r="BI114" i="16"/>
  <c r="DE114" i="16"/>
  <c r="CG114" i="16"/>
  <c r="CS114" i="16"/>
  <c r="GW115" i="16" l="1"/>
  <c r="IA116" i="16"/>
  <c r="HO116" i="16"/>
  <c r="HC116" i="16"/>
  <c r="GQ116" i="16"/>
  <c r="GE116" i="16"/>
  <c r="FS116" i="16"/>
  <c r="FG116" i="16"/>
  <c r="EU116" i="16"/>
  <c r="EI116" i="16"/>
  <c r="DK116" i="16"/>
  <c r="DW116" i="16"/>
  <c r="CM116" i="16"/>
  <c r="CY116" i="16"/>
  <c r="CA116" i="16"/>
  <c r="BC116" i="16"/>
  <c r="BO116" i="16"/>
  <c r="HI115" i="16"/>
  <c r="IB116" i="16"/>
  <c r="HP116" i="16"/>
  <c r="HD116" i="16"/>
  <c r="GF116" i="16"/>
  <c r="GR116" i="16"/>
  <c r="FT116" i="16"/>
  <c r="FH116" i="16"/>
  <c r="EV116" i="16"/>
  <c r="EJ116" i="16"/>
  <c r="DL116" i="16"/>
  <c r="CN116" i="16"/>
  <c r="DX116" i="16"/>
  <c r="CZ116" i="16"/>
  <c r="CB116" i="16"/>
  <c r="BD116" i="16"/>
  <c r="BP116" i="16"/>
  <c r="HU115" i="16"/>
  <c r="HZ116" i="16"/>
  <c r="HN116" i="16"/>
  <c r="HB116" i="16"/>
  <c r="GP116" i="16"/>
  <c r="GD116" i="16"/>
  <c r="FR116" i="16"/>
  <c r="FF116" i="16"/>
  <c r="ET116" i="16"/>
  <c r="EH116" i="16"/>
  <c r="DJ116" i="16"/>
  <c r="DV116" i="16"/>
  <c r="CL116" i="16"/>
  <c r="CX116" i="16"/>
  <c r="BZ116" i="16"/>
  <c r="BN116" i="16"/>
  <c r="BB116" i="16"/>
  <c r="IC116" i="16"/>
  <c r="HQ116" i="16"/>
  <c r="GS116" i="16"/>
  <c r="HE116" i="16"/>
  <c r="FU116" i="16"/>
  <c r="GG116" i="16"/>
  <c r="FI116" i="16"/>
  <c r="EK116" i="16"/>
  <c r="EW116" i="16"/>
  <c r="DY116" i="16"/>
  <c r="DM116" i="16"/>
  <c r="CO116" i="16"/>
  <c r="DA116" i="16"/>
  <c r="CC116" i="16"/>
  <c r="BQ116" i="16"/>
  <c r="BE116" i="16"/>
  <c r="IG115" i="16"/>
  <c r="FM115" i="16"/>
  <c r="ID116" i="16"/>
  <c r="HR116" i="16"/>
  <c r="HF116" i="16"/>
  <c r="GT116" i="16"/>
  <c r="GH116" i="16"/>
  <c r="FV116" i="16"/>
  <c r="FJ116" i="16"/>
  <c r="EL116" i="16"/>
  <c r="EX116" i="16"/>
  <c r="DZ116" i="16"/>
  <c r="DN116" i="16"/>
  <c r="CP116" i="16"/>
  <c r="DB116" i="16"/>
  <c r="CD116" i="16"/>
  <c r="BR116" i="16"/>
  <c r="BF116" i="16"/>
  <c r="IE116" i="16"/>
  <c r="HG116" i="16"/>
  <c r="HS116" i="16"/>
  <c r="GU116" i="16"/>
  <c r="GI116" i="16"/>
  <c r="FW116" i="16"/>
  <c r="FK116" i="16"/>
  <c r="EY116" i="16"/>
  <c r="EM116" i="16"/>
  <c r="DO116" i="16"/>
  <c r="EA116" i="16"/>
  <c r="CQ116" i="16"/>
  <c r="DC116" i="16"/>
  <c r="CE116" i="16"/>
  <c r="BS116" i="16"/>
  <c r="BG116" i="16"/>
  <c r="GK115" i="16"/>
  <c r="HW116" i="16"/>
  <c r="HK116" i="16"/>
  <c r="GY116" i="16"/>
  <c r="GM116" i="16"/>
  <c r="GA116" i="16"/>
  <c r="FO116" i="16"/>
  <c r="FC116" i="16"/>
  <c r="EQ116" i="16"/>
  <c r="EE116" i="16"/>
  <c r="DG116" i="16"/>
  <c r="DS116" i="16"/>
  <c r="CI116" i="16"/>
  <c r="BW116" i="16"/>
  <c r="BK116" i="16"/>
  <c r="AY116" i="16"/>
  <c r="CU116" i="16"/>
  <c r="HY116" i="16"/>
  <c r="HM116" i="16"/>
  <c r="HA116" i="16"/>
  <c r="GO116" i="16"/>
  <c r="GC116" i="16"/>
  <c r="FQ116" i="16"/>
  <c r="ES116" i="16"/>
  <c r="FE116" i="16"/>
  <c r="EG116" i="16"/>
  <c r="DI116" i="16"/>
  <c r="DU116" i="16"/>
  <c r="CW116" i="16"/>
  <c r="CK116" i="16"/>
  <c r="BY116" i="16"/>
  <c r="BM116" i="16"/>
  <c r="BA116" i="16"/>
  <c r="HX116" i="16"/>
  <c r="IG116" i="16" s="1"/>
  <c r="HL116" i="16"/>
  <c r="GZ116" i="16"/>
  <c r="GN116" i="16"/>
  <c r="GB116" i="16"/>
  <c r="FD116" i="16"/>
  <c r="ER116" i="16"/>
  <c r="FP116" i="16"/>
  <c r="EF116" i="16"/>
  <c r="DH116" i="16"/>
  <c r="DT116" i="16"/>
  <c r="CV116" i="16"/>
  <c r="CJ116" i="16"/>
  <c r="BX116" i="16"/>
  <c r="BL116" i="16"/>
  <c r="AZ116" i="16"/>
  <c r="FY115" i="16"/>
  <c r="DE115" i="16"/>
  <c r="AW117" i="16"/>
  <c r="AO117" i="16"/>
  <c r="AU117" i="16"/>
  <c r="AT117" i="16"/>
  <c r="AS117" i="16"/>
  <c r="AP117" i="16"/>
  <c r="AR117" i="16"/>
  <c r="AQ117" i="16"/>
  <c r="AN117" i="16"/>
  <c r="AV117" i="16"/>
  <c r="AM119" i="16"/>
  <c r="AL118" i="16"/>
  <c r="BI115" i="16"/>
  <c r="CS115" i="16"/>
  <c r="CG115" i="16"/>
  <c r="BU115" i="16"/>
  <c r="IA117" i="16" l="1"/>
  <c r="HO117" i="16"/>
  <c r="HC117" i="16"/>
  <c r="GE117" i="16"/>
  <c r="GQ117" i="16"/>
  <c r="FS117" i="16"/>
  <c r="FG117" i="16"/>
  <c r="EU117" i="16"/>
  <c r="EI117" i="16"/>
  <c r="DK117" i="16"/>
  <c r="CM117" i="16"/>
  <c r="DW117" i="16"/>
  <c r="CY117" i="16"/>
  <c r="CA117" i="16"/>
  <c r="BC117" i="16"/>
  <c r="BO117" i="16"/>
  <c r="HY117" i="16"/>
  <c r="HM117" i="16"/>
  <c r="HA117" i="16"/>
  <c r="GO117" i="16"/>
  <c r="GC117" i="16"/>
  <c r="FQ117" i="16"/>
  <c r="FE117" i="16"/>
  <c r="EG117" i="16"/>
  <c r="DI117" i="16"/>
  <c r="DU117" i="16"/>
  <c r="ES117" i="16"/>
  <c r="CK117" i="16"/>
  <c r="CW117" i="16"/>
  <c r="BM117" i="16"/>
  <c r="BA117" i="16"/>
  <c r="BY117" i="16"/>
  <c r="IB117" i="16"/>
  <c r="HP117" i="16"/>
  <c r="HD117" i="16"/>
  <c r="GR117" i="16"/>
  <c r="GF117" i="16"/>
  <c r="FT117" i="16"/>
  <c r="FH117" i="16"/>
  <c r="EJ117" i="16"/>
  <c r="DX117" i="16"/>
  <c r="DL117" i="16"/>
  <c r="CN117" i="16"/>
  <c r="EV117" i="16"/>
  <c r="CZ117" i="16"/>
  <c r="CB117" i="16"/>
  <c r="BP117" i="16"/>
  <c r="BD117" i="16"/>
  <c r="FM116" i="16"/>
  <c r="FY116" i="16"/>
  <c r="HU116" i="16"/>
  <c r="GK116" i="16"/>
  <c r="ID117" i="16"/>
  <c r="HR117" i="16"/>
  <c r="HF117" i="16"/>
  <c r="GT117" i="16"/>
  <c r="GH117" i="16"/>
  <c r="FV117" i="16"/>
  <c r="FJ117" i="16"/>
  <c r="EX117" i="16"/>
  <c r="EL117" i="16"/>
  <c r="DN117" i="16"/>
  <c r="DZ117" i="16"/>
  <c r="CP117" i="16"/>
  <c r="DB117" i="16"/>
  <c r="CD117" i="16"/>
  <c r="BR117" i="16"/>
  <c r="BF117" i="16"/>
  <c r="IE117" i="16"/>
  <c r="HS117" i="16"/>
  <c r="GU117" i="16"/>
  <c r="HG117" i="16"/>
  <c r="GI117" i="16"/>
  <c r="FK117" i="16"/>
  <c r="EY117" i="16"/>
  <c r="FW117" i="16"/>
  <c r="EM117" i="16"/>
  <c r="DO117" i="16"/>
  <c r="EA117" i="16"/>
  <c r="DC117" i="16"/>
  <c r="CQ117" i="16"/>
  <c r="CE117" i="16"/>
  <c r="BS117" i="16"/>
  <c r="BG117" i="16"/>
  <c r="HX117" i="16"/>
  <c r="HL117" i="16"/>
  <c r="GZ117" i="16"/>
  <c r="GN117" i="16"/>
  <c r="GB117" i="16"/>
  <c r="FP117" i="16"/>
  <c r="ER117" i="16"/>
  <c r="FD117" i="16"/>
  <c r="EF117" i="16"/>
  <c r="DH117" i="16"/>
  <c r="DT117" i="16"/>
  <c r="CV117" i="16"/>
  <c r="BX117" i="16"/>
  <c r="CJ117" i="16"/>
  <c r="BL117" i="16"/>
  <c r="AZ117" i="16"/>
  <c r="GW116" i="16"/>
  <c r="HZ117" i="16"/>
  <c r="HN117" i="16"/>
  <c r="HB117" i="16"/>
  <c r="GP117" i="16"/>
  <c r="GD117" i="16"/>
  <c r="FR117" i="16"/>
  <c r="FF117" i="16"/>
  <c r="ET117" i="16"/>
  <c r="EH117" i="16"/>
  <c r="DJ117" i="16"/>
  <c r="DV117" i="16"/>
  <c r="CL117" i="16"/>
  <c r="CX117" i="16"/>
  <c r="BZ117" i="16"/>
  <c r="BN117" i="16"/>
  <c r="BB117" i="16"/>
  <c r="IC117" i="16"/>
  <c r="HQ117" i="16"/>
  <c r="HE117" i="16"/>
  <c r="GS117" i="16"/>
  <c r="GG117" i="16"/>
  <c r="FU117" i="16"/>
  <c r="FI117" i="16"/>
  <c r="EW117" i="16"/>
  <c r="EK117" i="16"/>
  <c r="DY117" i="16"/>
  <c r="DM117" i="16"/>
  <c r="CO117" i="16"/>
  <c r="DA117" i="16"/>
  <c r="CC117" i="16"/>
  <c r="BQ117" i="16"/>
  <c r="BE117" i="16"/>
  <c r="HW117" i="16"/>
  <c r="HK117" i="16"/>
  <c r="HU117" i="16" s="1"/>
  <c r="GY117" i="16"/>
  <c r="HI117" i="16" s="1"/>
  <c r="GM117" i="16"/>
  <c r="GA117" i="16"/>
  <c r="FO117" i="16"/>
  <c r="FY117" i="16" s="1"/>
  <c r="FC117" i="16"/>
  <c r="EQ117" i="16"/>
  <c r="EE117" i="16"/>
  <c r="DG117" i="16"/>
  <c r="DS117" i="16"/>
  <c r="CU117" i="16"/>
  <c r="BW117" i="16"/>
  <c r="CI117" i="16"/>
  <c r="BK117" i="16"/>
  <c r="AY117" i="16"/>
  <c r="HI116" i="16"/>
  <c r="AW118" i="16"/>
  <c r="AO118" i="16"/>
  <c r="AU118" i="16"/>
  <c r="AT118" i="16"/>
  <c r="AS118" i="16"/>
  <c r="AP118" i="16"/>
  <c r="AV118" i="16"/>
  <c r="AR118" i="16"/>
  <c r="AQ118" i="16"/>
  <c r="AN118" i="16"/>
  <c r="AL119" i="16"/>
  <c r="BU116" i="16"/>
  <c r="CG116" i="16"/>
  <c r="DE116" i="16"/>
  <c r="BI116" i="16"/>
  <c r="CS116" i="16"/>
  <c r="IA118" i="16" l="1"/>
  <c r="HO118" i="16"/>
  <c r="GQ118" i="16"/>
  <c r="HC118" i="16"/>
  <c r="GE118" i="16"/>
  <c r="FS118" i="16"/>
  <c r="FG118" i="16"/>
  <c r="EI118" i="16"/>
  <c r="EU118" i="16"/>
  <c r="DW118" i="16"/>
  <c r="DK118" i="16"/>
  <c r="CM118" i="16"/>
  <c r="CY118" i="16"/>
  <c r="CA118" i="16"/>
  <c r="BO118" i="16"/>
  <c r="BC118" i="16"/>
  <c r="IG117" i="16"/>
  <c r="HW118" i="16"/>
  <c r="HK118" i="16"/>
  <c r="GY118" i="16"/>
  <c r="GM118" i="16"/>
  <c r="FO118" i="16"/>
  <c r="GA118" i="16"/>
  <c r="FC118" i="16"/>
  <c r="EQ118" i="16"/>
  <c r="EE118" i="16"/>
  <c r="DG118" i="16"/>
  <c r="DS118" i="16"/>
  <c r="CU118" i="16"/>
  <c r="CI118" i="16"/>
  <c r="BW118" i="16"/>
  <c r="BK118" i="16"/>
  <c r="AY118" i="16"/>
  <c r="IE118" i="16"/>
  <c r="HS118" i="16"/>
  <c r="HG118" i="16"/>
  <c r="GU118" i="16"/>
  <c r="GI118" i="16"/>
  <c r="FW118" i="16"/>
  <c r="EY118" i="16"/>
  <c r="FK118" i="16"/>
  <c r="EM118" i="16"/>
  <c r="DO118" i="16"/>
  <c r="EA118" i="16"/>
  <c r="DC118" i="16"/>
  <c r="CQ118" i="16"/>
  <c r="CE118" i="16"/>
  <c r="BG118" i="16"/>
  <c r="BS118" i="16"/>
  <c r="HX118" i="16"/>
  <c r="HL118" i="16"/>
  <c r="GZ118" i="16"/>
  <c r="GN118" i="16"/>
  <c r="GB118" i="16"/>
  <c r="FP118" i="16"/>
  <c r="FD118" i="16"/>
  <c r="ER118" i="16"/>
  <c r="EF118" i="16"/>
  <c r="DH118" i="16"/>
  <c r="DT118" i="16"/>
  <c r="CJ118" i="16"/>
  <c r="CV118" i="16"/>
  <c r="AZ118" i="16"/>
  <c r="BL118" i="16"/>
  <c r="BX118" i="16"/>
  <c r="HZ118" i="16"/>
  <c r="HN118" i="16"/>
  <c r="HB118" i="16"/>
  <c r="GP118" i="16"/>
  <c r="GD118" i="16"/>
  <c r="FR118" i="16"/>
  <c r="FF118" i="16"/>
  <c r="ET118" i="16"/>
  <c r="EH118" i="16"/>
  <c r="DJ118" i="16"/>
  <c r="CL118" i="16"/>
  <c r="CX118" i="16"/>
  <c r="DV118" i="16"/>
  <c r="BZ118" i="16"/>
  <c r="BN118" i="16"/>
  <c r="BB118" i="16"/>
  <c r="FM117" i="16"/>
  <c r="HY118" i="16"/>
  <c r="HA118" i="16"/>
  <c r="HM118" i="16"/>
  <c r="GO118" i="16"/>
  <c r="GC118" i="16"/>
  <c r="FQ118" i="16"/>
  <c r="FE118" i="16"/>
  <c r="ES118" i="16"/>
  <c r="EG118" i="16"/>
  <c r="DI118" i="16"/>
  <c r="DU118" i="16"/>
  <c r="CK118" i="16"/>
  <c r="CW118" i="16"/>
  <c r="BY118" i="16"/>
  <c r="BA118" i="16"/>
  <c r="BM118" i="16"/>
  <c r="IB118" i="16"/>
  <c r="HP118" i="16"/>
  <c r="HD118" i="16"/>
  <c r="GR118" i="16"/>
  <c r="GF118" i="16"/>
  <c r="FT118" i="16"/>
  <c r="FH118" i="16"/>
  <c r="EJ118" i="16"/>
  <c r="EV118" i="16"/>
  <c r="DX118" i="16"/>
  <c r="DL118" i="16"/>
  <c r="CN118" i="16"/>
  <c r="CB118" i="16"/>
  <c r="CZ118" i="16"/>
  <c r="BD118" i="16"/>
  <c r="BP118" i="16"/>
  <c r="IC118" i="16"/>
  <c r="HQ118" i="16"/>
  <c r="HE118" i="16"/>
  <c r="GS118" i="16"/>
  <c r="GG118" i="16"/>
  <c r="FU118" i="16"/>
  <c r="FI118" i="16"/>
  <c r="EW118" i="16"/>
  <c r="EK118" i="16"/>
  <c r="DY118" i="16"/>
  <c r="DM118" i="16"/>
  <c r="CO118" i="16"/>
  <c r="CC118" i="16"/>
  <c r="DA118" i="16"/>
  <c r="BE118" i="16"/>
  <c r="BQ118" i="16"/>
  <c r="GK117" i="16"/>
  <c r="ID118" i="16"/>
  <c r="HR118" i="16"/>
  <c r="HF118" i="16"/>
  <c r="GT118" i="16"/>
  <c r="GH118" i="16"/>
  <c r="FV118" i="16"/>
  <c r="FJ118" i="16"/>
  <c r="EX118" i="16"/>
  <c r="EL118" i="16"/>
  <c r="DN118" i="16"/>
  <c r="DZ118" i="16"/>
  <c r="DB118" i="16"/>
  <c r="CP118" i="16"/>
  <c r="CD118" i="16"/>
  <c r="BF118" i="16"/>
  <c r="BR118" i="16"/>
  <c r="GW117" i="16"/>
  <c r="BU117" i="16"/>
  <c r="BI117" i="16"/>
  <c r="DE117" i="16"/>
  <c r="AW119" i="16"/>
  <c r="AO119" i="16"/>
  <c r="AU119" i="16"/>
  <c r="AT119" i="16"/>
  <c r="AS119" i="16"/>
  <c r="AP119" i="16"/>
  <c r="AV119" i="16"/>
  <c r="AR119" i="16"/>
  <c r="AQ119" i="16"/>
  <c r="AN119" i="16"/>
  <c r="AM121" i="16"/>
  <c r="AL120" i="16"/>
  <c r="CG117" i="16"/>
  <c r="CS117" i="16"/>
  <c r="IC119" i="16" l="1"/>
  <c r="HQ119" i="16"/>
  <c r="HE119" i="16"/>
  <c r="GS119" i="16"/>
  <c r="GG119" i="16"/>
  <c r="FI119" i="16"/>
  <c r="EW119" i="16"/>
  <c r="FU119" i="16"/>
  <c r="EK119" i="16"/>
  <c r="DM119" i="16"/>
  <c r="DY119" i="16"/>
  <c r="DA119" i="16"/>
  <c r="CO119" i="16"/>
  <c r="CC119" i="16"/>
  <c r="BE119" i="16"/>
  <c r="BQ119" i="16"/>
  <c r="FM118" i="16"/>
  <c r="HY119" i="16"/>
  <c r="HM119" i="16"/>
  <c r="HA119" i="16"/>
  <c r="GC119" i="16"/>
  <c r="GO119" i="16"/>
  <c r="FQ119" i="16"/>
  <c r="FE119" i="16"/>
  <c r="ES119" i="16"/>
  <c r="DI119" i="16"/>
  <c r="EG119" i="16"/>
  <c r="CK119" i="16"/>
  <c r="CW119" i="16"/>
  <c r="BY119" i="16"/>
  <c r="DU119" i="16"/>
  <c r="BM119" i="16"/>
  <c r="BA119" i="16"/>
  <c r="FY118" i="16"/>
  <c r="IA119" i="16"/>
  <c r="HO119" i="16"/>
  <c r="HC119" i="16"/>
  <c r="GQ119" i="16"/>
  <c r="FS119" i="16"/>
  <c r="FG119" i="16"/>
  <c r="GE119" i="16"/>
  <c r="EI119" i="16"/>
  <c r="EU119" i="16"/>
  <c r="DW119" i="16"/>
  <c r="CM119" i="16"/>
  <c r="DK119" i="16"/>
  <c r="CA119" i="16"/>
  <c r="CY119" i="16"/>
  <c r="BO119" i="16"/>
  <c r="BC119" i="16"/>
  <c r="IE119" i="16"/>
  <c r="HS119" i="16"/>
  <c r="HG119" i="16"/>
  <c r="GU119" i="16"/>
  <c r="GI119" i="16"/>
  <c r="FW119" i="16"/>
  <c r="FK119" i="16"/>
  <c r="EM119" i="16"/>
  <c r="EY119" i="16"/>
  <c r="DO119" i="16"/>
  <c r="EA119" i="16"/>
  <c r="CQ119" i="16"/>
  <c r="DC119" i="16"/>
  <c r="CE119" i="16"/>
  <c r="BG119" i="16"/>
  <c r="BS119" i="16"/>
  <c r="GK118" i="16"/>
  <c r="IB119" i="16"/>
  <c r="HP119" i="16"/>
  <c r="HD119" i="16"/>
  <c r="GR119" i="16"/>
  <c r="GF119" i="16"/>
  <c r="FT119" i="16"/>
  <c r="FH119" i="16"/>
  <c r="EV119" i="16"/>
  <c r="EJ119" i="16"/>
  <c r="DX119" i="16"/>
  <c r="CN119" i="16"/>
  <c r="DL119" i="16"/>
  <c r="CB119" i="16"/>
  <c r="BD119" i="16"/>
  <c r="BP119" i="16"/>
  <c r="CZ119" i="16"/>
  <c r="GW118" i="16"/>
  <c r="HU118" i="16"/>
  <c r="HW119" i="16"/>
  <c r="HK119" i="16"/>
  <c r="HU119" i="16" s="1"/>
  <c r="GY119" i="16"/>
  <c r="GM119" i="16"/>
  <c r="GA119" i="16"/>
  <c r="FO119" i="16"/>
  <c r="FC119" i="16"/>
  <c r="EQ119" i="16"/>
  <c r="EE119" i="16"/>
  <c r="DG119" i="16"/>
  <c r="DS119" i="16"/>
  <c r="CI119" i="16"/>
  <c r="CU119" i="16"/>
  <c r="BW119" i="16"/>
  <c r="AY119" i="16"/>
  <c r="BK119" i="16"/>
  <c r="IG118" i="16"/>
  <c r="HI118" i="16"/>
  <c r="ID119" i="16"/>
  <c r="HR119" i="16"/>
  <c r="HF119" i="16"/>
  <c r="GT119" i="16"/>
  <c r="GH119" i="16"/>
  <c r="FV119" i="16"/>
  <c r="FJ119" i="16"/>
  <c r="EX119" i="16"/>
  <c r="EL119" i="16"/>
  <c r="DN119" i="16"/>
  <c r="DZ119" i="16"/>
  <c r="DB119" i="16"/>
  <c r="CP119" i="16"/>
  <c r="CD119" i="16"/>
  <c r="BF119" i="16"/>
  <c r="BR119" i="16"/>
  <c r="HX119" i="16"/>
  <c r="HL119" i="16"/>
  <c r="GZ119" i="16"/>
  <c r="GN119" i="16"/>
  <c r="GB119" i="16"/>
  <c r="FP119" i="16"/>
  <c r="ER119" i="16"/>
  <c r="FD119" i="16"/>
  <c r="DH119" i="16"/>
  <c r="EF119" i="16"/>
  <c r="DT119" i="16"/>
  <c r="CJ119" i="16"/>
  <c r="CV119" i="16"/>
  <c r="BX119" i="16"/>
  <c r="AZ119" i="16"/>
  <c r="BL119" i="16"/>
  <c r="HZ119" i="16"/>
  <c r="HN119" i="16"/>
  <c r="HB119" i="16"/>
  <c r="GP119" i="16"/>
  <c r="GD119" i="16"/>
  <c r="FR119" i="16"/>
  <c r="EH119" i="16"/>
  <c r="FF119" i="16"/>
  <c r="ET119" i="16"/>
  <c r="DV119" i="16"/>
  <c r="DJ119" i="16"/>
  <c r="CL119" i="16"/>
  <c r="CX119" i="16"/>
  <c r="BZ119" i="16"/>
  <c r="BN119" i="16"/>
  <c r="BB119" i="16"/>
  <c r="CS118" i="16"/>
  <c r="CG118" i="16"/>
  <c r="BU118" i="16"/>
  <c r="BI118" i="16"/>
  <c r="AW120" i="16"/>
  <c r="AO120" i="16"/>
  <c r="AV120" i="16"/>
  <c r="AU120" i="16"/>
  <c r="AT120" i="16"/>
  <c r="AS120" i="16"/>
  <c r="AR120" i="16"/>
  <c r="AP120" i="16"/>
  <c r="AQ120" i="16"/>
  <c r="AN120" i="16"/>
  <c r="DE118" i="16"/>
  <c r="AM122" i="16"/>
  <c r="AL121" i="16"/>
  <c r="HI119" i="16" l="1"/>
  <c r="HX120" i="16"/>
  <c r="HL120" i="16"/>
  <c r="GZ120" i="16"/>
  <c r="GN120" i="16"/>
  <c r="GB120" i="16"/>
  <c r="FP120" i="16"/>
  <c r="FD120" i="16"/>
  <c r="ER120" i="16"/>
  <c r="EF120" i="16"/>
  <c r="DH120" i="16"/>
  <c r="CJ120" i="16"/>
  <c r="CV120" i="16"/>
  <c r="BX120" i="16"/>
  <c r="DT120" i="16"/>
  <c r="BL120" i="16"/>
  <c r="AZ120" i="16"/>
  <c r="IA120" i="16"/>
  <c r="HO120" i="16"/>
  <c r="HC120" i="16"/>
  <c r="GQ120" i="16"/>
  <c r="GE120" i="16"/>
  <c r="FS120" i="16"/>
  <c r="FG120" i="16"/>
  <c r="EU120" i="16"/>
  <c r="EI120" i="16"/>
  <c r="DW120" i="16"/>
  <c r="DK120" i="16"/>
  <c r="CM120" i="16"/>
  <c r="CY120" i="16"/>
  <c r="CA120" i="16"/>
  <c r="BO120" i="16"/>
  <c r="BC120" i="16"/>
  <c r="IB120" i="16"/>
  <c r="HP120" i="16"/>
  <c r="HD120" i="16"/>
  <c r="GR120" i="16"/>
  <c r="GF120" i="16"/>
  <c r="FT120" i="16"/>
  <c r="FH120" i="16"/>
  <c r="EV120" i="16"/>
  <c r="EJ120" i="16"/>
  <c r="DL120" i="16"/>
  <c r="DX120" i="16"/>
  <c r="CZ120" i="16"/>
  <c r="CB120" i="16"/>
  <c r="CN120" i="16"/>
  <c r="BD120" i="16"/>
  <c r="BP120" i="16"/>
  <c r="FM119" i="16"/>
  <c r="HZ120" i="16"/>
  <c r="HN120" i="16"/>
  <c r="HB120" i="16"/>
  <c r="GP120" i="16"/>
  <c r="GD120" i="16"/>
  <c r="FR120" i="16"/>
  <c r="FF120" i="16"/>
  <c r="ET120" i="16"/>
  <c r="EH120" i="16"/>
  <c r="DV120" i="16"/>
  <c r="DJ120" i="16"/>
  <c r="CL120" i="16"/>
  <c r="CX120" i="16"/>
  <c r="BZ120" i="16"/>
  <c r="BN120" i="16"/>
  <c r="BB120" i="16"/>
  <c r="IC120" i="16"/>
  <c r="HQ120" i="16"/>
  <c r="HE120" i="16"/>
  <c r="GS120" i="16"/>
  <c r="GG120" i="16"/>
  <c r="FU120" i="16"/>
  <c r="FI120" i="16"/>
  <c r="EW120" i="16"/>
  <c r="EK120" i="16"/>
  <c r="DM120" i="16"/>
  <c r="DY120" i="16"/>
  <c r="DA120" i="16"/>
  <c r="CC120" i="16"/>
  <c r="BE120" i="16"/>
  <c r="CO120" i="16"/>
  <c r="BQ120" i="16"/>
  <c r="FY119" i="16"/>
  <c r="ID120" i="16"/>
  <c r="HR120" i="16"/>
  <c r="HF120" i="16"/>
  <c r="GT120" i="16"/>
  <c r="FV120" i="16"/>
  <c r="GH120" i="16"/>
  <c r="FJ120" i="16"/>
  <c r="EX120" i="16"/>
  <c r="EL120" i="16"/>
  <c r="DN120" i="16"/>
  <c r="DZ120" i="16"/>
  <c r="CP120" i="16"/>
  <c r="DB120" i="16"/>
  <c r="CD120" i="16"/>
  <c r="BF120" i="16"/>
  <c r="BR120" i="16"/>
  <c r="GK119" i="16"/>
  <c r="HW120" i="16"/>
  <c r="HK120" i="16"/>
  <c r="GY120" i="16"/>
  <c r="GM120" i="16"/>
  <c r="GA120" i="16"/>
  <c r="FO120" i="16"/>
  <c r="FC120" i="16"/>
  <c r="EQ120" i="16"/>
  <c r="EE120" i="16"/>
  <c r="DG120" i="16"/>
  <c r="DS120" i="16"/>
  <c r="CI120" i="16"/>
  <c r="CU120" i="16"/>
  <c r="BW120" i="16"/>
  <c r="AY120" i="16"/>
  <c r="BK120" i="16"/>
  <c r="HY120" i="16"/>
  <c r="HM120" i="16"/>
  <c r="GO120" i="16"/>
  <c r="HA120" i="16"/>
  <c r="GC120" i="16"/>
  <c r="FQ120" i="16"/>
  <c r="FE120" i="16"/>
  <c r="ES120" i="16"/>
  <c r="EG120" i="16"/>
  <c r="DU120" i="16"/>
  <c r="DI120" i="16"/>
  <c r="CK120" i="16"/>
  <c r="CW120" i="16"/>
  <c r="BY120" i="16"/>
  <c r="BM120" i="16"/>
  <c r="BA120" i="16"/>
  <c r="IE120" i="16"/>
  <c r="HS120" i="16"/>
  <c r="HG120" i="16"/>
  <c r="GU120" i="16"/>
  <c r="GI120" i="16"/>
  <c r="FW120" i="16"/>
  <c r="FK120" i="16"/>
  <c r="EY120" i="16"/>
  <c r="EM120" i="16"/>
  <c r="DO120" i="16"/>
  <c r="EA120" i="16"/>
  <c r="CQ120" i="16"/>
  <c r="DC120" i="16"/>
  <c r="CE120" i="16"/>
  <c r="BG120" i="16"/>
  <c r="BS120" i="16"/>
  <c r="GW119" i="16"/>
  <c r="IG119" i="16"/>
  <c r="CS119" i="16"/>
  <c r="CG119" i="16"/>
  <c r="BU119" i="16"/>
  <c r="BI119" i="16"/>
  <c r="AU121" i="16"/>
  <c r="AQ121" i="16"/>
  <c r="AN121" i="16"/>
  <c r="AW121" i="16"/>
  <c r="AV121" i="16"/>
  <c r="AT121" i="16"/>
  <c r="AS121" i="16"/>
  <c r="AR121" i="16"/>
  <c r="AO121" i="16"/>
  <c r="AP121" i="16"/>
  <c r="DE119" i="16"/>
  <c r="AM123" i="16"/>
  <c r="AL122" i="16"/>
  <c r="GW120" i="16" l="1"/>
  <c r="ID121" i="16"/>
  <c r="HR121" i="16"/>
  <c r="HF121" i="16"/>
  <c r="GT121" i="16"/>
  <c r="GH121" i="16"/>
  <c r="FV121" i="16"/>
  <c r="EX121" i="16"/>
  <c r="FJ121" i="16"/>
  <c r="EL121" i="16"/>
  <c r="DN121" i="16"/>
  <c r="DZ121" i="16"/>
  <c r="CP121" i="16"/>
  <c r="DB121" i="16"/>
  <c r="CD121" i="16"/>
  <c r="BF121" i="16"/>
  <c r="BI121" i="16" s="1"/>
  <c r="BR121" i="16"/>
  <c r="HI120" i="16"/>
  <c r="HU120" i="16"/>
  <c r="IB121" i="16"/>
  <c r="HP121" i="16"/>
  <c r="HD121" i="16"/>
  <c r="GR121" i="16"/>
  <c r="GF121" i="16"/>
  <c r="FT121" i="16"/>
  <c r="EV121" i="16"/>
  <c r="FH121" i="16"/>
  <c r="EJ121" i="16"/>
  <c r="DL121" i="16"/>
  <c r="DX121" i="16"/>
  <c r="CZ121" i="16"/>
  <c r="CN121" i="16"/>
  <c r="CB121" i="16"/>
  <c r="BD121" i="16"/>
  <c r="BP121" i="16"/>
  <c r="HW121" i="16"/>
  <c r="HK121" i="16"/>
  <c r="GY121" i="16"/>
  <c r="GM121" i="16"/>
  <c r="GA121" i="16"/>
  <c r="FO121" i="16"/>
  <c r="FC121" i="16"/>
  <c r="EQ121" i="16"/>
  <c r="EE121" i="16"/>
  <c r="DG121" i="16"/>
  <c r="DS121" i="16"/>
  <c r="CI121" i="16"/>
  <c r="CU121" i="16"/>
  <c r="BW121" i="16"/>
  <c r="AY121" i="16"/>
  <c r="BK121" i="16"/>
  <c r="GK120" i="16"/>
  <c r="HZ121" i="16"/>
  <c r="HN121" i="16"/>
  <c r="HB121" i="16"/>
  <c r="GP121" i="16"/>
  <c r="GD121" i="16"/>
  <c r="FR121" i="16"/>
  <c r="FF121" i="16"/>
  <c r="ET121" i="16"/>
  <c r="EH121" i="16"/>
  <c r="DV121" i="16"/>
  <c r="DJ121" i="16"/>
  <c r="CL121" i="16"/>
  <c r="CX121" i="16"/>
  <c r="BZ121" i="16"/>
  <c r="BN121" i="16"/>
  <c r="BB121" i="16"/>
  <c r="HX121" i="16"/>
  <c r="HL121" i="16"/>
  <c r="GZ121" i="16"/>
  <c r="GN121" i="16"/>
  <c r="GB121" i="16"/>
  <c r="FP121" i="16"/>
  <c r="FD121" i="16"/>
  <c r="EF121" i="16"/>
  <c r="ER121" i="16"/>
  <c r="DT121" i="16"/>
  <c r="DH121" i="16"/>
  <c r="CJ121" i="16"/>
  <c r="CS121" i="16" s="1"/>
  <c r="CV121" i="16"/>
  <c r="BX121" i="16"/>
  <c r="BL121" i="16"/>
  <c r="AZ121" i="16"/>
  <c r="IC121" i="16"/>
  <c r="HQ121" i="16"/>
  <c r="HE121" i="16"/>
  <c r="GS121" i="16"/>
  <c r="GG121" i="16"/>
  <c r="FU121" i="16"/>
  <c r="FI121" i="16"/>
  <c r="EW121" i="16"/>
  <c r="EK121" i="16"/>
  <c r="DM121" i="16"/>
  <c r="DY121" i="16"/>
  <c r="DA121" i="16"/>
  <c r="CO121" i="16"/>
  <c r="BE121" i="16"/>
  <c r="CC121" i="16"/>
  <c r="BQ121" i="16"/>
  <c r="IA121" i="16"/>
  <c r="HO121" i="16"/>
  <c r="GQ121" i="16"/>
  <c r="HC121" i="16"/>
  <c r="GE121" i="16"/>
  <c r="FG121" i="16"/>
  <c r="EU121" i="16"/>
  <c r="FS121" i="16"/>
  <c r="EI121" i="16"/>
  <c r="DK121" i="16"/>
  <c r="DW121" i="16"/>
  <c r="CY121" i="16"/>
  <c r="CM121" i="16"/>
  <c r="CA121" i="16"/>
  <c r="BC121" i="16"/>
  <c r="BO121" i="16"/>
  <c r="IE121" i="16"/>
  <c r="HS121" i="16"/>
  <c r="HG121" i="16"/>
  <c r="GI121" i="16"/>
  <c r="GU121" i="16"/>
  <c r="FK121" i="16"/>
  <c r="FW121" i="16"/>
  <c r="EY121" i="16"/>
  <c r="EM121" i="16"/>
  <c r="DO121" i="16"/>
  <c r="EA121" i="16"/>
  <c r="DC121" i="16"/>
  <c r="CE121" i="16"/>
  <c r="CQ121" i="16"/>
  <c r="BG121" i="16"/>
  <c r="BS121" i="16"/>
  <c r="FM120" i="16"/>
  <c r="HY121" i="16"/>
  <c r="HM121" i="16"/>
  <c r="HA121" i="16"/>
  <c r="GO121" i="16"/>
  <c r="GC121" i="16"/>
  <c r="FQ121" i="16"/>
  <c r="FE121" i="16"/>
  <c r="EG121" i="16"/>
  <c r="ES121" i="16"/>
  <c r="DU121" i="16"/>
  <c r="DI121" i="16"/>
  <c r="CK121" i="16"/>
  <c r="CW121" i="16"/>
  <c r="BY121" i="16"/>
  <c r="BM121" i="16"/>
  <c r="BA121" i="16"/>
  <c r="FY120" i="16"/>
  <c r="IG120" i="16"/>
  <c r="BU120" i="16"/>
  <c r="CS120" i="16"/>
  <c r="DE120" i="16"/>
  <c r="BI120" i="16"/>
  <c r="AU122" i="16"/>
  <c r="AS122" i="16"/>
  <c r="AQ122" i="16"/>
  <c r="AW122" i="16"/>
  <c r="AV122" i="16"/>
  <c r="AT122" i="16"/>
  <c r="AR122" i="16"/>
  <c r="AP122" i="16"/>
  <c r="AO122" i="16"/>
  <c r="AN122" i="16"/>
  <c r="AM124" i="16"/>
  <c r="AL123" i="16"/>
  <c r="CG120" i="16"/>
  <c r="CG121" i="16" l="1"/>
  <c r="FY121" i="16"/>
  <c r="BU121" i="16"/>
  <c r="IE122" i="16"/>
  <c r="HS122" i="16"/>
  <c r="GU122" i="16"/>
  <c r="HG122" i="16"/>
  <c r="GI122" i="16"/>
  <c r="FW122" i="16"/>
  <c r="FK122" i="16"/>
  <c r="EM122" i="16"/>
  <c r="EY122" i="16"/>
  <c r="EA122" i="16"/>
  <c r="DO122" i="16"/>
  <c r="DC122" i="16"/>
  <c r="CE122" i="16"/>
  <c r="CQ122" i="16"/>
  <c r="BS122" i="16"/>
  <c r="BG122" i="16"/>
  <c r="GW121" i="16"/>
  <c r="HZ122" i="16"/>
  <c r="HN122" i="16"/>
  <c r="HB122" i="16"/>
  <c r="GP122" i="16"/>
  <c r="FR122" i="16"/>
  <c r="FF122" i="16"/>
  <c r="ET122" i="16"/>
  <c r="GD122" i="16"/>
  <c r="EH122" i="16"/>
  <c r="DJ122" i="16"/>
  <c r="DV122" i="16"/>
  <c r="CX122" i="16"/>
  <c r="BZ122" i="16"/>
  <c r="BN122" i="16"/>
  <c r="CL122" i="16"/>
  <c r="BB122" i="16"/>
  <c r="HI121" i="16"/>
  <c r="HW122" i="16"/>
  <c r="HK122" i="16"/>
  <c r="GM122" i="16"/>
  <c r="GY122" i="16"/>
  <c r="GA122" i="16"/>
  <c r="FO122" i="16"/>
  <c r="FC122" i="16"/>
  <c r="EE122" i="16"/>
  <c r="DS122" i="16"/>
  <c r="EQ122" i="16"/>
  <c r="DG122" i="16"/>
  <c r="CU122" i="16"/>
  <c r="BW122" i="16"/>
  <c r="CI122" i="16"/>
  <c r="BK122" i="16"/>
  <c r="AY122" i="16"/>
  <c r="IG121" i="16"/>
  <c r="HU121" i="16"/>
  <c r="IC122" i="16"/>
  <c r="HQ122" i="16"/>
  <c r="HE122" i="16"/>
  <c r="GS122" i="16"/>
  <c r="GG122" i="16"/>
  <c r="FU122" i="16"/>
  <c r="FI122" i="16"/>
  <c r="EW122" i="16"/>
  <c r="DM122" i="16"/>
  <c r="EK122" i="16"/>
  <c r="DY122" i="16"/>
  <c r="DA122" i="16"/>
  <c r="CC122" i="16"/>
  <c r="CO122" i="16"/>
  <c r="BE122" i="16"/>
  <c r="BQ122" i="16"/>
  <c r="IB122" i="16"/>
  <c r="HP122" i="16"/>
  <c r="HD122" i="16"/>
  <c r="GR122" i="16"/>
  <c r="GF122" i="16"/>
  <c r="FT122" i="16"/>
  <c r="FH122" i="16"/>
  <c r="EV122" i="16"/>
  <c r="EJ122" i="16"/>
  <c r="DL122" i="16"/>
  <c r="DX122" i="16"/>
  <c r="CZ122" i="16"/>
  <c r="CN122" i="16"/>
  <c r="BD122" i="16"/>
  <c r="CB122" i="16"/>
  <c r="BP122" i="16"/>
  <c r="ID122" i="16"/>
  <c r="HR122" i="16"/>
  <c r="HF122" i="16"/>
  <c r="GT122" i="16"/>
  <c r="GH122" i="16"/>
  <c r="FJ122" i="16"/>
  <c r="FV122" i="16"/>
  <c r="EX122" i="16"/>
  <c r="DN122" i="16"/>
  <c r="EL122" i="16"/>
  <c r="DZ122" i="16"/>
  <c r="DB122" i="16"/>
  <c r="CD122" i="16"/>
  <c r="CP122" i="16"/>
  <c r="BF122" i="16"/>
  <c r="BR122" i="16"/>
  <c r="HY122" i="16"/>
  <c r="HM122" i="16"/>
  <c r="HA122" i="16"/>
  <c r="GO122" i="16"/>
  <c r="GC122" i="16"/>
  <c r="FQ122" i="16"/>
  <c r="FE122" i="16"/>
  <c r="ES122" i="16"/>
  <c r="EG122" i="16"/>
  <c r="DU122" i="16"/>
  <c r="DI122" i="16"/>
  <c r="BY122" i="16"/>
  <c r="CW122" i="16"/>
  <c r="CK122" i="16"/>
  <c r="BM122" i="16"/>
  <c r="BA122" i="16"/>
  <c r="GK121" i="16"/>
  <c r="HX122" i="16"/>
  <c r="HL122" i="16"/>
  <c r="GZ122" i="16"/>
  <c r="GN122" i="16"/>
  <c r="FP122" i="16"/>
  <c r="GB122" i="16"/>
  <c r="FD122" i="16"/>
  <c r="EF122" i="16"/>
  <c r="DT122" i="16"/>
  <c r="ER122" i="16"/>
  <c r="DH122" i="16"/>
  <c r="BX122" i="16"/>
  <c r="CV122" i="16"/>
  <c r="CJ122" i="16"/>
  <c r="BL122" i="16"/>
  <c r="AZ122" i="16"/>
  <c r="IA122" i="16"/>
  <c r="HO122" i="16"/>
  <c r="HC122" i="16"/>
  <c r="GQ122" i="16"/>
  <c r="GE122" i="16"/>
  <c r="FS122" i="16"/>
  <c r="FG122" i="16"/>
  <c r="EU122" i="16"/>
  <c r="EI122" i="16"/>
  <c r="DW122" i="16"/>
  <c r="CY122" i="16"/>
  <c r="CM122" i="16"/>
  <c r="DK122" i="16"/>
  <c r="CA122" i="16"/>
  <c r="BO122" i="16"/>
  <c r="BC122" i="16"/>
  <c r="FM121" i="16"/>
  <c r="DE121" i="16"/>
  <c r="AU123" i="16"/>
  <c r="AS123" i="16"/>
  <c r="AQ123" i="16"/>
  <c r="AN123" i="16"/>
  <c r="AW123" i="16"/>
  <c r="AV123" i="16"/>
  <c r="AT123" i="16"/>
  <c r="AR123" i="16"/>
  <c r="AO123" i="16"/>
  <c r="AP123" i="16"/>
  <c r="AM125" i="16"/>
  <c r="AL124" i="16"/>
  <c r="FY122" i="16" l="1"/>
  <c r="GK122" i="16"/>
  <c r="HI122" i="16"/>
  <c r="IE123" i="16"/>
  <c r="HS123" i="16"/>
  <c r="HG123" i="16"/>
  <c r="GU123" i="16"/>
  <c r="GI123" i="16"/>
  <c r="FW123" i="16"/>
  <c r="FK123" i="16"/>
  <c r="EM123" i="16"/>
  <c r="EY123" i="16"/>
  <c r="EA123" i="16"/>
  <c r="DO123" i="16"/>
  <c r="DC123" i="16"/>
  <c r="CE123" i="16"/>
  <c r="CQ123" i="16"/>
  <c r="BS123" i="16"/>
  <c r="BG123" i="16"/>
  <c r="GW122" i="16"/>
  <c r="HU122" i="16"/>
  <c r="HY123" i="16"/>
  <c r="HM123" i="16"/>
  <c r="HA123" i="16"/>
  <c r="GO123" i="16"/>
  <c r="GC123" i="16"/>
  <c r="FQ123" i="16"/>
  <c r="FE123" i="16"/>
  <c r="ES123" i="16"/>
  <c r="EG123" i="16"/>
  <c r="DI123" i="16"/>
  <c r="DU123" i="16"/>
  <c r="CW123" i="16"/>
  <c r="BY123" i="16"/>
  <c r="BM123" i="16"/>
  <c r="BA123" i="16"/>
  <c r="CK123" i="16"/>
  <c r="HX123" i="16"/>
  <c r="HL123" i="16"/>
  <c r="GZ123" i="16"/>
  <c r="GN123" i="16"/>
  <c r="GB123" i="16"/>
  <c r="FP123" i="16"/>
  <c r="FD123" i="16"/>
  <c r="ER123" i="16"/>
  <c r="EF123" i="16"/>
  <c r="DT123" i="16"/>
  <c r="DH123" i="16"/>
  <c r="BX123" i="16"/>
  <c r="CJ123" i="16"/>
  <c r="BL123" i="16"/>
  <c r="AZ123" i="16"/>
  <c r="CV123" i="16"/>
  <c r="ID123" i="16"/>
  <c r="HR123" i="16"/>
  <c r="GT123" i="16"/>
  <c r="HF123" i="16"/>
  <c r="GH123" i="16"/>
  <c r="FV123" i="16"/>
  <c r="FJ123" i="16"/>
  <c r="EL123" i="16"/>
  <c r="EX123" i="16"/>
  <c r="DZ123" i="16"/>
  <c r="DN123" i="16"/>
  <c r="DB123" i="16"/>
  <c r="CD123" i="16"/>
  <c r="CP123" i="16"/>
  <c r="BR123" i="16"/>
  <c r="BF123" i="16"/>
  <c r="HW123" i="16"/>
  <c r="HK123" i="16"/>
  <c r="GY123" i="16"/>
  <c r="GM123" i="16"/>
  <c r="GA123" i="16"/>
  <c r="FO123" i="16"/>
  <c r="FC123" i="16"/>
  <c r="EE123" i="16"/>
  <c r="EQ123" i="16"/>
  <c r="DS123" i="16"/>
  <c r="BW123" i="16"/>
  <c r="DG123" i="16"/>
  <c r="CI123" i="16"/>
  <c r="CU123" i="16"/>
  <c r="BK123" i="16"/>
  <c r="AY123" i="16"/>
  <c r="HZ123" i="16"/>
  <c r="HN123" i="16"/>
  <c r="HB123" i="16"/>
  <c r="GP123" i="16"/>
  <c r="GD123" i="16"/>
  <c r="FR123" i="16"/>
  <c r="ET123" i="16"/>
  <c r="FF123" i="16"/>
  <c r="EH123" i="16"/>
  <c r="DV123" i="16"/>
  <c r="DJ123" i="16"/>
  <c r="CX123" i="16"/>
  <c r="CL123" i="16"/>
  <c r="BZ123" i="16"/>
  <c r="BN123" i="16"/>
  <c r="BB123" i="16"/>
  <c r="IB123" i="16"/>
  <c r="HP123" i="16"/>
  <c r="HD123" i="16"/>
  <c r="GR123" i="16"/>
  <c r="GF123" i="16"/>
  <c r="FT123" i="16"/>
  <c r="FH123" i="16"/>
  <c r="EV123" i="16"/>
  <c r="EJ123" i="16"/>
  <c r="DL123" i="16"/>
  <c r="DX123" i="16"/>
  <c r="CZ123" i="16"/>
  <c r="CB123" i="16"/>
  <c r="CN123" i="16"/>
  <c r="BD123" i="16"/>
  <c r="BP123" i="16"/>
  <c r="IA123" i="16"/>
  <c r="HO123" i="16"/>
  <c r="HC123" i="16"/>
  <c r="GQ123" i="16"/>
  <c r="GE123" i="16"/>
  <c r="FS123" i="16"/>
  <c r="FG123" i="16"/>
  <c r="EU123" i="16"/>
  <c r="EI123" i="16"/>
  <c r="DK123" i="16"/>
  <c r="DW123" i="16"/>
  <c r="CY123" i="16"/>
  <c r="CM123" i="16"/>
  <c r="BC123" i="16"/>
  <c r="CA123" i="16"/>
  <c r="BO123" i="16"/>
  <c r="IG122" i="16"/>
  <c r="IC123" i="16"/>
  <c r="HQ123" i="16"/>
  <c r="HE123" i="16"/>
  <c r="GG123" i="16"/>
  <c r="GS123" i="16"/>
  <c r="FI123" i="16"/>
  <c r="FU123" i="16"/>
  <c r="EW123" i="16"/>
  <c r="EK123" i="16"/>
  <c r="DM123" i="16"/>
  <c r="DY123" i="16"/>
  <c r="DA123" i="16"/>
  <c r="CC123" i="16"/>
  <c r="CO123" i="16"/>
  <c r="BE123" i="16"/>
  <c r="BQ123" i="16"/>
  <c r="FM122" i="16"/>
  <c r="CS122" i="16"/>
  <c r="BU122" i="16"/>
  <c r="CG122" i="16"/>
  <c r="AU124" i="16"/>
  <c r="AS124" i="16"/>
  <c r="AQ124" i="16"/>
  <c r="AP124" i="16"/>
  <c r="AO124" i="16"/>
  <c r="AN124" i="16"/>
  <c r="AW124" i="16"/>
  <c r="AV124" i="16"/>
  <c r="AR124" i="16"/>
  <c r="AT124" i="16"/>
  <c r="DE122" i="16"/>
  <c r="AM126" i="16"/>
  <c r="AL125" i="16"/>
  <c r="BI122" i="16"/>
  <c r="HX124" i="16" l="1"/>
  <c r="HL124" i="16"/>
  <c r="GN124" i="16"/>
  <c r="GZ124" i="16"/>
  <c r="GB124" i="16"/>
  <c r="FD124" i="16"/>
  <c r="FP124" i="16"/>
  <c r="ER124" i="16"/>
  <c r="EF124" i="16"/>
  <c r="DH124" i="16"/>
  <c r="DT124" i="16"/>
  <c r="CV124" i="16"/>
  <c r="BX124" i="16"/>
  <c r="BL124" i="16"/>
  <c r="AZ124" i="16"/>
  <c r="CJ124" i="16"/>
  <c r="GW123" i="16"/>
  <c r="HZ124" i="16"/>
  <c r="HN124" i="16"/>
  <c r="HB124" i="16"/>
  <c r="GP124" i="16"/>
  <c r="GD124" i="16"/>
  <c r="FR124" i="16"/>
  <c r="FF124" i="16"/>
  <c r="EH124" i="16"/>
  <c r="DJ124" i="16"/>
  <c r="ET124" i="16"/>
  <c r="DV124" i="16"/>
  <c r="CX124" i="16"/>
  <c r="CL124" i="16"/>
  <c r="BN124" i="16"/>
  <c r="BZ124" i="16"/>
  <c r="BB124" i="16"/>
  <c r="HI123" i="16"/>
  <c r="GK123" i="16"/>
  <c r="HU123" i="16"/>
  <c r="IG123" i="16"/>
  <c r="HY124" i="16"/>
  <c r="HM124" i="16"/>
  <c r="HA124" i="16"/>
  <c r="GO124" i="16"/>
  <c r="GC124" i="16"/>
  <c r="FQ124" i="16"/>
  <c r="EG124" i="16"/>
  <c r="FE124" i="16"/>
  <c r="ES124" i="16"/>
  <c r="DU124" i="16"/>
  <c r="CW124" i="16"/>
  <c r="DI124" i="16"/>
  <c r="CK124" i="16"/>
  <c r="BY124" i="16"/>
  <c r="BM124" i="16"/>
  <c r="BA124" i="16"/>
  <c r="IA124" i="16"/>
  <c r="HO124" i="16"/>
  <c r="HC124" i="16"/>
  <c r="GQ124" i="16"/>
  <c r="GE124" i="16"/>
  <c r="FS124" i="16"/>
  <c r="FG124" i="16"/>
  <c r="EU124" i="16"/>
  <c r="EI124" i="16"/>
  <c r="DK124" i="16"/>
  <c r="DW124" i="16"/>
  <c r="CY124" i="16"/>
  <c r="CA124" i="16"/>
  <c r="CM124" i="16"/>
  <c r="BO124" i="16"/>
  <c r="BC124" i="16"/>
  <c r="ID124" i="16"/>
  <c r="HR124" i="16"/>
  <c r="HF124" i="16"/>
  <c r="GT124" i="16"/>
  <c r="GH124" i="16"/>
  <c r="FV124" i="16"/>
  <c r="FJ124" i="16"/>
  <c r="EX124" i="16"/>
  <c r="EL124" i="16"/>
  <c r="DZ124" i="16"/>
  <c r="DN124" i="16"/>
  <c r="DB124" i="16"/>
  <c r="CD124" i="16"/>
  <c r="CP124" i="16"/>
  <c r="BR124" i="16"/>
  <c r="BF124" i="16"/>
  <c r="IE124" i="16"/>
  <c r="HS124" i="16"/>
  <c r="HG124" i="16"/>
  <c r="GU124" i="16"/>
  <c r="GI124" i="16"/>
  <c r="FW124" i="16"/>
  <c r="FK124" i="16"/>
  <c r="EY124" i="16"/>
  <c r="EM124" i="16"/>
  <c r="EA124" i="16"/>
  <c r="DC124" i="16"/>
  <c r="CE124" i="16"/>
  <c r="DO124" i="16"/>
  <c r="CQ124" i="16"/>
  <c r="BS124" i="16"/>
  <c r="BG124" i="16"/>
  <c r="IB124" i="16"/>
  <c r="HP124" i="16"/>
  <c r="HD124" i="16"/>
  <c r="GF124" i="16"/>
  <c r="GR124" i="16"/>
  <c r="FH124" i="16"/>
  <c r="FT124" i="16"/>
  <c r="EV124" i="16"/>
  <c r="EJ124" i="16"/>
  <c r="DL124" i="16"/>
  <c r="DX124" i="16"/>
  <c r="CZ124" i="16"/>
  <c r="CB124" i="16"/>
  <c r="CN124" i="16"/>
  <c r="BD124" i="16"/>
  <c r="BP124" i="16"/>
  <c r="FM123" i="16"/>
  <c r="IC124" i="16"/>
  <c r="HQ124" i="16"/>
  <c r="HE124" i="16"/>
  <c r="GS124" i="16"/>
  <c r="GG124" i="16"/>
  <c r="FU124" i="16"/>
  <c r="FI124" i="16"/>
  <c r="EW124" i="16"/>
  <c r="DY124" i="16"/>
  <c r="EK124" i="16"/>
  <c r="DM124" i="16"/>
  <c r="DA124" i="16"/>
  <c r="CC124" i="16"/>
  <c r="CO124" i="16"/>
  <c r="BQ124" i="16"/>
  <c r="BE124" i="16"/>
  <c r="HW124" i="16"/>
  <c r="GY124" i="16"/>
  <c r="HI124" i="16" s="1"/>
  <c r="HK124" i="16"/>
  <c r="GM124" i="16"/>
  <c r="GW124" i="16" s="1"/>
  <c r="GA124" i="16"/>
  <c r="GK124" i="16" s="1"/>
  <c r="FO124" i="16"/>
  <c r="FC124" i="16"/>
  <c r="EQ124" i="16"/>
  <c r="EE124" i="16"/>
  <c r="DS124" i="16"/>
  <c r="DG124" i="16"/>
  <c r="CU124" i="16"/>
  <c r="BW124" i="16"/>
  <c r="CI124" i="16"/>
  <c r="BK124" i="16"/>
  <c r="AY124" i="16"/>
  <c r="FY123" i="16"/>
  <c r="AU125" i="16"/>
  <c r="AS125" i="16"/>
  <c r="AQ125" i="16"/>
  <c r="AT125" i="16"/>
  <c r="AR125" i="16"/>
  <c r="AP125" i="16"/>
  <c r="AO125" i="16"/>
  <c r="AN125" i="16"/>
  <c r="AV125" i="16"/>
  <c r="AW125" i="16"/>
  <c r="CG123" i="16"/>
  <c r="BI123" i="16"/>
  <c r="AM127" i="16"/>
  <c r="AL126" i="16"/>
  <c r="DE123" i="16"/>
  <c r="BU123" i="16"/>
  <c r="CS123" i="16"/>
  <c r="HW125" i="16" l="1"/>
  <c r="HK125" i="16"/>
  <c r="GM125" i="16"/>
  <c r="GY125" i="16"/>
  <c r="GA125" i="16"/>
  <c r="FO125" i="16"/>
  <c r="FC125" i="16"/>
  <c r="EQ125" i="16"/>
  <c r="EE125" i="16"/>
  <c r="DG125" i="16"/>
  <c r="DS125" i="16"/>
  <c r="CU125" i="16"/>
  <c r="BW125" i="16"/>
  <c r="CI125" i="16"/>
  <c r="BK125" i="16"/>
  <c r="AY125" i="16"/>
  <c r="HY125" i="16"/>
  <c r="HM125" i="16"/>
  <c r="GO125" i="16"/>
  <c r="HA125" i="16"/>
  <c r="GC125" i="16"/>
  <c r="FQ125" i="16"/>
  <c r="FE125" i="16"/>
  <c r="ES125" i="16"/>
  <c r="EG125" i="16"/>
  <c r="DI125" i="16"/>
  <c r="DU125" i="16"/>
  <c r="CW125" i="16"/>
  <c r="CK125" i="16"/>
  <c r="BM125" i="16"/>
  <c r="BA125" i="16"/>
  <c r="BY125" i="16"/>
  <c r="FM124" i="16"/>
  <c r="IE125" i="16"/>
  <c r="HS125" i="16"/>
  <c r="HG125" i="16"/>
  <c r="GU125" i="16"/>
  <c r="GI125" i="16"/>
  <c r="FW125" i="16"/>
  <c r="FK125" i="16"/>
  <c r="EY125" i="16"/>
  <c r="EM125" i="16"/>
  <c r="EA125" i="16"/>
  <c r="DC125" i="16"/>
  <c r="DO125" i="16"/>
  <c r="CE125" i="16"/>
  <c r="CQ125" i="16"/>
  <c r="BS125" i="16"/>
  <c r="BG125" i="16"/>
  <c r="FY124" i="16"/>
  <c r="ID125" i="16"/>
  <c r="HR125" i="16"/>
  <c r="HF125" i="16"/>
  <c r="GT125" i="16"/>
  <c r="GH125" i="16"/>
  <c r="FV125" i="16"/>
  <c r="FJ125" i="16"/>
  <c r="EX125" i="16"/>
  <c r="EL125" i="16"/>
  <c r="DZ125" i="16"/>
  <c r="DN125" i="16"/>
  <c r="CD125" i="16"/>
  <c r="DB125" i="16"/>
  <c r="CP125" i="16"/>
  <c r="BR125" i="16"/>
  <c r="BF125" i="16"/>
  <c r="IC125" i="16"/>
  <c r="HQ125" i="16"/>
  <c r="HE125" i="16"/>
  <c r="GS125" i="16"/>
  <c r="GG125" i="16"/>
  <c r="FU125" i="16"/>
  <c r="FI125" i="16"/>
  <c r="EK125" i="16"/>
  <c r="EW125" i="16"/>
  <c r="DY125" i="16"/>
  <c r="DM125" i="16"/>
  <c r="CC125" i="16"/>
  <c r="DA125" i="16"/>
  <c r="CO125" i="16"/>
  <c r="BQ125" i="16"/>
  <c r="BE125" i="16"/>
  <c r="HX125" i="16"/>
  <c r="HL125" i="16"/>
  <c r="GZ125" i="16"/>
  <c r="GN125" i="16"/>
  <c r="GB125" i="16"/>
  <c r="FP125" i="16"/>
  <c r="FD125" i="16"/>
  <c r="ER125" i="16"/>
  <c r="DT125" i="16"/>
  <c r="EF125" i="16"/>
  <c r="CV125" i="16"/>
  <c r="CJ125" i="16"/>
  <c r="BX125" i="16"/>
  <c r="DH125" i="16"/>
  <c r="BL125" i="16"/>
  <c r="AZ125" i="16"/>
  <c r="IA125" i="16"/>
  <c r="HO125" i="16"/>
  <c r="HC125" i="16"/>
  <c r="GQ125" i="16"/>
  <c r="GE125" i="16"/>
  <c r="FG125" i="16"/>
  <c r="FS125" i="16"/>
  <c r="EU125" i="16"/>
  <c r="DK125" i="16"/>
  <c r="EI125" i="16"/>
  <c r="CY125" i="16"/>
  <c r="DW125" i="16"/>
  <c r="CA125" i="16"/>
  <c r="CM125" i="16"/>
  <c r="BC125" i="16"/>
  <c r="BO125" i="16"/>
  <c r="HZ125" i="16"/>
  <c r="HN125" i="16"/>
  <c r="HB125" i="16"/>
  <c r="GP125" i="16"/>
  <c r="GD125" i="16"/>
  <c r="FR125" i="16"/>
  <c r="FF125" i="16"/>
  <c r="ET125" i="16"/>
  <c r="DJ125" i="16"/>
  <c r="EH125" i="16"/>
  <c r="DV125" i="16"/>
  <c r="CX125" i="16"/>
  <c r="BZ125" i="16"/>
  <c r="CL125" i="16"/>
  <c r="BN125" i="16"/>
  <c r="BB125" i="16"/>
  <c r="IB125" i="16"/>
  <c r="HP125" i="16"/>
  <c r="HD125" i="16"/>
  <c r="GR125" i="16"/>
  <c r="GF125" i="16"/>
  <c r="FT125" i="16"/>
  <c r="FH125" i="16"/>
  <c r="EV125" i="16"/>
  <c r="EJ125" i="16"/>
  <c r="DX125" i="16"/>
  <c r="DL125" i="16"/>
  <c r="CZ125" i="16"/>
  <c r="CB125" i="16"/>
  <c r="CN125" i="16"/>
  <c r="BP125" i="16"/>
  <c r="BD125" i="16"/>
  <c r="HU124" i="16"/>
  <c r="IG124" i="16"/>
  <c r="BU124" i="16"/>
  <c r="CS124" i="16"/>
  <c r="AS126" i="16"/>
  <c r="AV126" i="16"/>
  <c r="AN126" i="16"/>
  <c r="AR126" i="16"/>
  <c r="AP126" i="16"/>
  <c r="AO126" i="16"/>
  <c r="AU126" i="16"/>
  <c r="AW126" i="16"/>
  <c r="AT126" i="16"/>
  <c r="AQ126" i="16"/>
  <c r="BI124" i="16"/>
  <c r="AM128" i="16"/>
  <c r="AL127" i="16"/>
  <c r="CG124" i="16"/>
  <c r="DE124" i="16"/>
  <c r="FM125" i="16" l="1"/>
  <c r="ID126" i="16"/>
  <c r="HR126" i="16"/>
  <c r="HF126" i="16"/>
  <c r="GT126" i="16"/>
  <c r="GH126" i="16"/>
  <c r="FJ126" i="16"/>
  <c r="EX126" i="16"/>
  <c r="FV126" i="16"/>
  <c r="EL126" i="16"/>
  <c r="DZ126" i="16"/>
  <c r="DB126" i="16"/>
  <c r="DN126" i="16"/>
  <c r="CD126" i="16"/>
  <c r="CP126" i="16"/>
  <c r="BF126" i="16"/>
  <c r="BR126" i="16"/>
  <c r="FY125" i="16"/>
  <c r="GK125" i="16"/>
  <c r="HI125" i="16"/>
  <c r="HX126" i="16"/>
  <c r="HL126" i="16"/>
  <c r="GZ126" i="16"/>
  <c r="GN126" i="16"/>
  <c r="GB126" i="16"/>
  <c r="FP126" i="16"/>
  <c r="FD126" i="16"/>
  <c r="EF126" i="16"/>
  <c r="DT126" i="16"/>
  <c r="CV126" i="16"/>
  <c r="DH126" i="16"/>
  <c r="ER126" i="16"/>
  <c r="CJ126" i="16"/>
  <c r="BX126" i="16"/>
  <c r="AZ126" i="16"/>
  <c r="BL126" i="16"/>
  <c r="HY126" i="16"/>
  <c r="HM126" i="16"/>
  <c r="HA126" i="16"/>
  <c r="GO126" i="16"/>
  <c r="GC126" i="16"/>
  <c r="FQ126" i="16"/>
  <c r="ES126" i="16"/>
  <c r="FE126" i="16"/>
  <c r="EG126" i="16"/>
  <c r="DU126" i="16"/>
  <c r="CW126" i="16"/>
  <c r="DI126" i="16"/>
  <c r="BY126" i="16"/>
  <c r="CK126" i="16"/>
  <c r="BA126" i="16"/>
  <c r="BM126" i="16"/>
  <c r="GW125" i="16"/>
  <c r="IA126" i="16"/>
  <c r="HO126" i="16"/>
  <c r="GQ126" i="16"/>
  <c r="HC126" i="16"/>
  <c r="GE126" i="16"/>
  <c r="FS126" i="16"/>
  <c r="EU126" i="16"/>
  <c r="DW126" i="16"/>
  <c r="EI126" i="16"/>
  <c r="FG126" i="16"/>
  <c r="CY126" i="16"/>
  <c r="DK126" i="16"/>
  <c r="CA126" i="16"/>
  <c r="CM126" i="16"/>
  <c r="BO126" i="16"/>
  <c r="BC126" i="16"/>
  <c r="HW126" i="16"/>
  <c r="HK126" i="16"/>
  <c r="GY126" i="16"/>
  <c r="GM126" i="16"/>
  <c r="GA126" i="16"/>
  <c r="FO126" i="16"/>
  <c r="FC126" i="16"/>
  <c r="EE126" i="16"/>
  <c r="DS126" i="16"/>
  <c r="EQ126" i="16"/>
  <c r="CU126" i="16"/>
  <c r="DG126" i="16"/>
  <c r="CI126" i="16"/>
  <c r="BW126" i="16"/>
  <c r="BK126" i="16"/>
  <c r="AY126" i="16"/>
  <c r="HU125" i="16"/>
  <c r="IC126" i="16"/>
  <c r="HQ126" i="16"/>
  <c r="HE126" i="16"/>
  <c r="GS126" i="16"/>
  <c r="GG126" i="16"/>
  <c r="FU126" i="16"/>
  <c r="FI126" i="16"/>
  <c r="EW126" i="16"/>
  <c r="EK126" i="16"/>
  <c r="DY126" i="16"/>
  <c r="DM126" i="16"/>
  <c r="CC126" i="16"/>
  <c r="CO126" i="16"/>
  <c r="DA126" i="16"/>
  <c r="BE126" i="16"/>
  <c r="BQ126" i="16"/>
  <c r="IB126" i="16"/>
  <c r="HP126" i="16"/>
  <c r="HD126" i="16"/>
  <c r="GR126" i="16"/>
  <c r="GF126" i="16"/>
  <c r="FH126" i="16"/>
  <c r="FT126" i="16"/>
  <c r="EV126" i="16"/>
  <c r="EJ126" i="16"/>
  <c r="DX126" i="16"/>
  <c r="DL126" i="16"/>
  <c r="CB126" i="16"/>
  <c r="CN126" i="16"/>
  <c r="CZ126" i="16"/>
  <c r="BD126" i="16"/>
  <c r="BP126" i="16"/>
  <c r="HZ126" i="16"/>
  <c r="HN126" i="16"/>
  <c r="HB126" i="16"/>
  <c r="GD126" i="16"/>
  <c r="GP126" i="16"/>
  <c r="FF126" i="16"/>
  <c r="FR126" i="16"/>
  <c r="ET126" i="16"/>
  <c r="EH126" i="16"/>
  <c r="CX126" i="16"/>
  <c r="DJ126" i="16"/>
  <c r="BZ126" i="16"/>
  <c r="CL126" i="16"/>
  <c r="DV126" i="16"/>
  <c r="BN126" i="16"/>
  <c r="BB126" i="16"/>
  <c r="IE126" i="16"/>
  <c r="HS126" i="16"/>
  <c r="HG126" i="16"/>
  <c r="GU126" i="16"/>
  <c r="GI126" i="16"/>
  <c r="FW126" i="16"/>
  <c r="FK126" i="16"/>
  <c r="EY126" i="16"/>
  <c r="EA126" i="16"/>
  <c r="EM126" i="16"/>
  <c r="DC126" i="16"/>
  <c r="DO126" i="16"/>
  <c r="CQ126" i="16"/>
  <c r="CE126" i="16"/>
  <c r="BG126" i="16"/>
  <c r="BS126" i="16"/>
  <c r="IG125" i="16"/>
  <c r="BI125" i="16"/>
  <c r="AS127" i="16"/>
  <c r="AP127" i="16"/>
  <c r="AV127" i="16"/>
  <c r="AN127" i="16"/>
  <c r="AW127" i="16"/>
  <c r="AU127" i="16"/>
  <c r="AT127" i="16"/>
  <c r="AR127" i="16"/>
  <c r="AQ127" i="16"/>
  <c r="AO127" i="16"/>
  <c r="DE125" i="16"/>
  <c r="AM129" i="16"/>
  <c r="AL128" i="16"/>
  <c r="CS125" i="16"/>
  <c r="BU125" i="16"/>
  <c r="CG125" i="16"/>
  <c r="HI126" i="16" l="1"/>
  <c r="IC127" i="16"/>
  <c r="HQ127" i="16"/>
  <c r="GS127" i="16"/>
  <c r="HE127" i="16"/>
  <c r="GG127" i="16"/>
  <c r="FI127" i="16"/>
  <c r="FU127" i="16"/>
  <c r="EW127" i="16"/>
  <c r="EK127" i="16"/>
  <c r="DY127" i="16"/>
  <c r="DA127" i="16"/>
  <c r="DM127" i="16"/>
  <c r="CC127" i="16"/>
  <c r="BE127" i="16"/>
  <c r="CO127" i="16"/>
  <c r="BQ127" i="16"/>
  <c r="HU126" i="16"/>
  <c r="IG126" i="16"/>
  <c r="HW127" i="16"/>
  <c r="HK127" i="16"/>
  <c r="GY127" i="16"/>
  <c r="GA127" i="16"/>
  <c r="GM127" i="16"/>
  <c r="FO127" i="16"/>
  <c r="FC127" i="16"/>
  <c r="EQ127" i="16"/>
  <c r="EE127" i="16"/>
  <c r="DS127" i="16"/>
  <c r="CU127" i="16"/>
  <c r="DG127" i="16"/>
  <c r="CI127" i="16"/>
  <c r="AY127" i="16"/>
  <c r="BW127" i="16"/>
  <c r="BK127" i="16"/>
  <c r="IE127" i="16"/>
  <c r="HS127" i="16"/>
  <c r="HG127" i="16"/>
  <c r="GU127" i="16"/>
  <c r="GI127" i="16"/>
  <c r="FK127" i="16"/>
  <c r="FW127" i="16"/>
  <c r="EM127" i="16"/>
  <c r="EY127" i="16"/>
  <c r="EA127" i="16"/>
  <c r="DC127" i="16"/>
  <c r="DO127" i="16"/>
  <c r="CQ127" i="16"/>
  <c r="CE127" i="16"/>
  <c r="BG127" i="16"/>
  <c r="BS127" i="16"/>
  <c r="FM126" i="16"/>
  <c r="FY126" i="16"/>
  <c r="HY127" i="16"/>
  <c r="HM127" i="16"/>
  <c r="HA127" i="16"/>
  <c r="GO127" i="16"/>
  <c r="GC127" i="16"/>
  <c r="FE127" i="16"/>
  <c r="FQ127" i="16"/>
  <c r="ES127" i="16"/>
  <c r="EG127" i="16"/>
  <c r="CW127" i="16"/>
  <c r="BY127" i="16"/>
  <c r="DI127" i="16"/>
  <c r="CK127" i="16"/>
  <c r="BM127" i="16"/>
  <c r="DU127" i="16"/>
  <c r="BA127" i="16"/>
  <c r="HZ127" i="16"/>
  <c r="HN127" i="16"/>
  <c r="GP127" i="16"/>
  <c r="HB127" i="16"/>
  <c r="GD127" i="16"/>
  <c r="FR127" i="16"/>
  <c r="FF127" i="16"/>
  <c r="ET127" i="16"/>
  <c r="EH127" i="16"/>
  <c r="DV127" i="16"/>
  <c r="CX127" i="16"/>
  <c r="BZ127" i="16"/>
  <c r="DJ127" i="16"/>
  <c r="CL127" i="16"/>
  <c r="BN127" i="16"/>
  <c r="BB127" i="16"/>
  <c r="IB127" i="16"/>
  <c r="HP127" i="16"/>
  <c r="HD127" i="16"/>
  <c r="GR127" i="16"/>
  <c r="GF127" i="16"/>
  <c r="FT127" i="16"/>
  <c r="FH127" i="16"/>
  <c r="EV127" i="16"/>
  <c r="EJ127" i="16"/>
  <c r="DX127" i="16"/>
  <c r="DL127" i="16"/>
  <c r="CZ127" i="16"/>
  <c r="CB127" i="16"/>
  <c r="CN127" i="16"/>
  <c r="BD127" i="16"/>
  <c r="BP127" i="16"/>
  <c r="GK126" i="16"/>
  <c r="ID127" i="16"/>
  <c r="HR127" i="16"/>
  <c r="HF127" i="16"/>
  <c r="GT127" i="16"/>
  <c r="GH127" i="16"/>
  <c r="FV127" i="16"/>
  <c r="FJ127" i="16"/>
  <c r="EX127" i="16"/>
  <c r="EL127" i="16"/>
  <c r="DZ127" i="16"/>
  <c r="DB127" i="16"/>
  <c r="DN127" i="16"/>
  <c r="CP127" i="16"/>
  <c r="CD127" i="16"/>
  <c r="BF127" i="16"/>
  <c r="BR127" i="16"/>
  <c r="HX127" i="16"/>
  <c r="HL127" i="16"/>
  <c r="GZ127" i="16"/>
  <c r="GN127" i="16"/>
  <c r="GB127" i="16"/>
  <c r="FP127" i="16"/>
  <c r="FD127" i="16"/>
  <c r="ER127" i="16"/>
  <c r="EF127" i="16"/>
  <c r="DT127" i="16"/>
  <c r="CV127" i="16"/>
  <c r="DH127" i="16"/>
  <c r="BX127" i="16"/>
  <c r="CJ127" i="16"/>
  <c r="AZ127" i="16"/>
  <c r="BL127" i="16"/>
  <c r="IA127" i="16"/>
  <c r="HO127" i="16"/>
  <c r="HC127" i="16"/>
  <c r="GQ127" i="16"/>
  <c r="GE127" i="16"/>
  <c r="FG127" i="16"/>
  <c r="FS127" i="16"/>
  <c r="EI127" i="16"/>
  <c r="EU127" i="16"/>
  <c r="DW127" i="16"/>
  <c r="DK127" i="16"/>
  <c r="CY127" i="16"/>
  <c r="CA127" i="16"/>
  <c r="CM127" i="16"/>
  <c r="BC127" i="16"/>
  <c r="BO127" i="16"/>
  <c r="GW126" i="16"/>
  <c r="CG126" i="16"/>
  <c r="DE126" i="16"/>
  <c r="CS126" i="16"/>
  <c r="AS128" i="16"/>
  <c r="AP128" i="16"/>
  <c r="AV128" i="16"/>
  <c r="AN128" i="16"/>
  <c r="AW128" i="16"/>
  <c r="AU128" i="16"/>
  <c r="AT128" i="16"/>
  <c r="AR128" i="16"/>
  <c r="AQ128" i="16"/>
  <c r="AO128" i="16"/>
  <c r="BI126" i="16"/>
  <c r="AM130" i="16"/>
  <c r="AL129" i="16"/>
  <c r="BU126" i="16"/>
  <c r="FY127" i="16" l="1"/>
  <c r="GW127" i="16"/>
  <c r="GK127" i="16"/>
  <c r="IA128" i="16"/>
  <c r="HO128" i="16"/>
  <c r="HC128" i="16"/>
  <c r="GQ128" i="16"/>
  <c r="GE128" i="16"/>
  <c r="FS128" i="16"/>
  <c r="FG128" i="16"/>
  <c r="EU128" i="16"/>
  <c r="EI128" i="16"/>
  <c r="DW128" i="16"/>
  <c r="DK128" i="16"/>
  <c r="CY128" i="16"/>
  <c r="CA128" i="16"/>
  <c r="CM128" i="16"/>
  <c r="BO128" i="16"/>
  <c r="BC128" i="16"/>
  <c r="HI127" i="16"/>
  <c r="HY128" i="16"/>
  <c r="HM128" i="16"/>
  <c r="HA128" i="16"/>
  <c r="GO128" i="16"/>
  <c r="GC128" i="16"/>
  <c r="FQ128" i="16"/>
  <c r="FE128" i="16"/>
  <c r="ES128" i="16"/>
  <c r="DU128" i="16"/>
  <c r="EG128" i="16"/>
  <c r="CW128" i="16"/>
  <c r="BY128" i="16"/>
  <c r="CK128" i="16"/>
  <c r="DI128" i="16"/>
  <c r="BM128" i="16"/>
  <c r="BA128" i="16"/>
  <c r="IC128" i="16"/>
  <c r="HQ128" i="16"/>
  <c r="HE128" i="16"/>
  <c r="GG128" i="16"/>
  <c r="GS128" i="16"/>
  <c r="FU128" i="16"/>
  <c r="FI128" i="16"/>
  <c r="EW128" i="16"/>
  <c r="DY128" i="16"/>
  <c r="EK128" i="16"/>
  <c r="DA128" i="16"/>
  <c r="DM128" i="16"/>
  <c r="CO128" i="16"/>
  <c r="CC128" i="16"/>
  <c r="BE128" i="16"/>
  <c r="BQ128" i="16"/>
  <c r="HU127" i="16"/>
  <c r="IE128" i="16"/>
  <c r="HS128" i="16"/>
  <c r="HG128" i="16"/>
  <c r="GU128" i="16"/>
  <c r="GI128" i="16"/>
  <c r="FW128" i="16"/>
  <c r="EY128" i="16"/>
  <c r="EM128" i="16"/>
  <c r="EA128" i="16"/>
  <c r="FK128" i="16"/>
  <c r="DC128" i="16"/>
  <c r="DO128" i="16"/>
  <c r="CE128" i="16"/>
  <c r="CQ128" i="16"/>
  <c r="BG128" i="16"/>
  <c r="BS128" i="16"/>
  <c r="HX128" i="16"/>
  <c r="HL128" i="16"/>
  <c r="GZ128" i="16"/>
  <c r="GB128" i="16"/>
  <c r="GN128" i="16"/>
  <c r="FP128" i="16"/>
  <c r="FD128" i="16"/>
  <c r="ER128" i="16"/>
  <c r="EF128" i="16"/>
  <c r="DT128" i="16"/>
  <c r="CV128" i="16"/>
  <c r="BX128" i="16"/>
  <c r="CJ128" i="16"/>
  <c r="DH128" i="16"/>
  <c r="BL128" i="16"/>
  <c r="AZ128" i="16"/>
  <c r="ID128" i="16"/>
  <c r="HR128" i="16"/>
  <c r="HF128" i="16"/>
  <c r="GT128" i="16"/>
  <c r="GH128" i="16"/>
  <c r="FV128" i="16"/>
  <c r="FJ128" i="16"/>
  <c r="EX128" i="16"/>
  <c r="EL128" i="16"/>
  <c r="DZ128" i="16"/>
  <c r="DB128" i="16"/>
  <c r="DN128" i="16"/>
  <c r="CP128" i="16"/>
  <c r="BF128" i="16"/>
  <c r="CD128" i="16"/>
  <c r="BR128" i="16"/>
  <c r="IB128" i="16"/>
  <c r="HP128" i="16"/>
  <c r="GR128" i="16"/>
  <c r="HD128" i="16"/>
  <c r="GF128" i="16"/>
  <c r="FT128" i="16"/>
  <c r="FH128" i="16"/>
  <c r="EV128" i="16"/>
  <c r="EJ128" i="16"/>
  <c r="DX128" i="16"/>
  <c r="CZ128" i="16"/>
  <c r="DL128" i="16"/>
  <c r="CB128" i="16"/>
  <c r="BD128" i="16"/>
  <c r="BP128" i="16"/>
  <c r="CN128" i="16"/>
  <c r="HZ128" i="16"/>
  <c r="HN128" i="16"/>
  <c r="HB128" i="16"/>
  <c r="GP128" i="16"/>
  <c r="GD128" i="16"/>
  <c r="FR128" i="16"/>
  <c r="FF128" i="16"/>
  <c r="ET128" i="16"/>
  <c r="EH128" i="16"/>
  <c r="DV128" i="16"/>
  <c r="DJ128" i="16"/>
  <c r="CX128" i="16"/>
  <c r="BZ128" i="16"/>
  <c r="CL128" i="16"/>
  <c r="BN128" i="16"/>
  <c r="BB128" i="16"/>
  <c r="HW128" i="16"/>
  <c r="HK128" i="16"/>
  <c r="HU128" i="16" s="1"/>
  <c r="GY128" i="16"/>
  <c r="GM128" i="16"/>
  <c r="GW128" i="16" s="1"/>
  <c r="GA128" i="16"/>
  <c r="FO128" i="16"/>
  <c r="FC128" i="16"/>
  <c r="FM128" i="16" s="1"/>
  <c r="EQ128" i="16"/>
  <c r="EE128" i="16"/>
  <c r="DS128" i="16"/>
  <c r="CU128" i="16"/>
  <c r="DG128" i="16"/>
  <c r="BW128" i="16"/>
  <c r="CI128" i="16"/>
  <c r="AY128" i="16"/>
  <c r="BK128" i="16"/>
  <c r="FM127" i="16"/>
  <c r="IG127" i="16"/>
  <c r="CS127" i="16"/>
  <c r="CG127" i="16"/>
  <c r="BU127" i="16"/>
  <c r="BI127" i="16"/>
  <c r="DE127" i="16"/>
  <c r="AU129" i="16"/>
  <c r="AT129" i="16"/>
  <c r="AS129" i="16"/>
  <c r="AR129" i="16"/>
  <c r="AQ129" i="16"/>
  <c r="AP129" i="16"/>
  <c r="AV129" i="16"/>
  <c r="AN129" i="16"/>
  <c r="AO129" i="16"/>
  <c r="AW129" i="16"/>
  <c r="AM131" i="16"/>
  <c r="AL130" i="16"/>
  <c r="IB129" i="16" l="1"/>
  <c r="HP129" i="16"/>
  <c r="HD129" i="16"/>
  <c r="GR129" i="16"/>
  <c r="GF129" i="16"/>
  <c r="FT129" i="16"/>
  <c r="FH129" i="16"/>
  <c r="EV129" i="16"/>
  <c r="EJ129" i="16"/>
  <c r="DX129" i="16"/>
  <c r="CZ129" i="16"/>
  <c r="DL129" i="16"/>
  <c r="CN129" i="16"/>
  <c r="CB129" i="16"/>
  <c r="BD129" i="16"/>
  <c r="BP129" i="16"/>
  <c r="HI128" i="16"/>
  <c r="ID129" i="16"/>
  <c r="HR129" i="16"/>
  <c r="HF129" i="16"/>
  <c r="GT129" i="16"/>
  <c r="GH129" i="16"/>
  <c r="FV129" i="16"/>
  <c r="FJ129" i="16"/>
  <c r="EX129" i="16"/>
  <c r="EL129" i="16"/>
  <c r="DZ129" i="16"/>
  <c r="DB129" i="16"/>
  <c r="DN129" i="16"/>
  <c r="CD129" i="16"/>
  <c r="CP129" i="16"/>
  <c r="BF129" i="16"/>
  <c r="BR129" i="16"/>
  <c r="IC129" i="16"/>
  <c r="HQ129" i="16"/>
  <c r="HE129" i="16"/>
  <c r="GS129" i="16"/>
  <c r="GG129" i="16"/>
  <c r="FU129" i="16"/>
  <c r="FI129" i="16"/>
  <c r="EW129" i="16"/>
  <c r="EK129" i="16"/>
  <c r="DY129" i="16"/>
  <c r="DA129" i="16"/>
  <c r="DM129" i="16"/>
  <c r="CO129" i="16"/>
  <c r="BE129" i="16"/>
  <c r="CC129" i="16"/>
  <c r="BQ129" i="16"/>
  <c r="IG128" i="16"/>
  <c r="HX129" i="16"/>
  <c r="HL129" i="16"/>
  <c r="GZ129" i="16"/>
  <c r="GN129" i="16"/>
  <c r="GB129" i="16"/>
  <c r="FD129" i="16"/>
  <c r="FP129" i="16"/>
  <c r="ER129" i="16"/>
  <c r="EF129" i="16"/>
  <c r="DT129" i="16"/>
  <c r="CV129" i="16"/>
  <c r="BX129" i="16"/>
  <c r="CJ129" i="16"/>
  <c r="BL129" i="16"/>
  <c r="DH129" i="16"/>
  <c r="AZ129" i="16"/>
  <c r="HW129" i="16"/>
  <c r="HK129" i="16"/>
  <c r="GY129" i="16"/>
  <c r="GM129" i="16"/>
  <c r="GA129" i="16"/>
  <c r="FC129" i="16"/>
  <c r="FO129" i="16"/>
  <c r="EQ129" i="16"/>
  <c r="DS129" i="16"/>
  <c r="EE129" i="16"/>
  <c r="CU129" i="16"/>
  <c r="BW129" i="16"/>
  <c r="CI129" i="16"/>
  <c r="DG129" i="16"/>
  <c r="AY129" i="16"/>
  <c r="BK129" i="16"/>
  <c r="HY129" i="16"/>
  <c r="HM129" i="16"/>
  <c r="HA129" i="16"/>
  <c r="GO129" i="16"/>
  <c r="GC129" i="16"/>
  <c r="FQ129" i="16"/>
  <c r="FE129" i="16"/>
  <c r="EG129" i="16"/>
  <c r="DU129" i="16"/>
  <c r="ES129" i="16"/>
  <c r="DI129" i="16"/>
  <c r="BY129" i="16"/>
  <c r="CW129" i="16"/>
  <c r="CK129" i="16"/>
  <c r="BM129" i="16"/>
  <c r="BA129" i="16"/>
  <c r="HZ129" i="16"/>
  <c r="HN129" i="16"/>
  <c r="HB129" i="16"/>
  <c r="GP129" i="16"/>
  <c r="GD129" i="16"/>
  <c r="FR129" i="16"/>
  <c r="FF129" i="16"/>
  <c r="ET129" i="16"/>
  <c r="EH129" i="16"/>
  <c r="DV129" i="16"/>
  <c r="DJ129" i="16"/>
  <c r="BZ129" i="16"/>
  <c r="CX129" i="16"/>
  <c r="CL129" i="16"/>
  <c r="BN129" i="16"/>
  <c r="BB129" i="16"/>
  <c r="FY128" i="16"/>
  <c r="IE129" i="16"/>
  <c r="HS129" i="16"/>
  <c r="HG129" i="16"/>
  <c r="GI129" i="16"/>
  <c r="GU129" i="16"/>
  <c r="FW129" i="16"/>
  <c r="FK129" i="16"/>
  <c r="EY129" i="16"/>
  <c r="EM129" i="16"/>
  <c r="EA129" i="16"/>
  <c r="DC129" i="16"/>
  <c r="DO129" i="16"/>
  <c r="CE129" i="16"/>
  <c r="CQ129" i="16"/>
  <c r="BG129" i="16"/>
  <c r="BS129" i="16"/>
  <c r="IA129" i="16"/>
  <c r="IG129" i="16" s="1"/>
  <c r="HO129" i="16"/>
  <c r="HC129" i="16"/>
  <c r="GQ129" i="16"/>
  <c r="FS129" i="16"/>
  <c r="GE129" i="16"/>
  <c r="FG129" i="16"/>
  <c r="EI129" i="16"/>
  <c r="EU129" i="16"/>
  <c r="DW129" i="16"/>
  <c r="CY129" i="16"/>
  <c r="DK129" i="16"/>
  <c r="CA129" i="16"/>
  <c r="BO129" i="16"/>
  <c r="BC129" i="16"/>
  <c r="CM129" i="16"/>
  <c r="GK128" i="16"/>
  <c r="CG128" i="16"/>
  <c r="CS128" i="16"/>
  <c r="BU128" i="16"/>
  <c r="AM132" i="16"/>
  <c r="AL131" i="16"/>
  <c r="AU130" i="16"/>
  <c r="AR130" i="16"/>
  <c r="AQ130" i="16"/>
  <c r="AP130" i="16"/>
  <c r="AO130" i="16"/>
  <c r="AN130" i="16"/>
  <c r="AW130" i="16"/>
  <c r="AV130" i="16"/>
  <c r="AS130" i="16"/>
  <c r="AT130" i="16"/>
  <c r="BI128" i="16"/>
  <c r="DE128" i="16"/>
  <c r="FM129" i="16" l="1"/>
  <c r="IC130" i="16"/>
  <c r="HQ130" i="16"/>
  <c r="HE130" i="16"/>
  <c r="GS130" i="16"/>
  <c r="GG130" i="16"/>
  <c r="FU130" i="16"/>
  <c r="EW130" i="16"/>
  <c r="FI130" i="16"/>
  <c r="EK130" i="16"/>
  <c r="DY130" i="16"/>
  <c r="DA130" i="16"/>
  <c r="DM130" i="16"/>
  <c r="CC130" i="16"/>
  <c r="CO130" i="16"/>
  <c r="BE130" i="16"/>
  <c r="BQ130" i="16"/>
  <c r="IA130" i="16"/>
  <c r="HO130" i="16"/>
  <c r="HC130" i="16"/>
  <c r="GQ130" i="16"/>
  <c r="GE130" i="16"/>
  <c r="FS130" i="16"/>
  <c r="FG130" i="16"/>
  <c r="EU130" i="16"/>
  <c r="DW130" i="16"/>
  <c r="EI130" i="16"/>
  <c r="CY130" i="16"/>
  <c r="DK130" i="16"/>
  <c r="CM130" i="16"/>
  <c r="CA130" i="16"/>
  <c r="BO130" i="16"/>
  <c r="BC130" i="16"/>
  <c r="GK129" i="16"/>
  <c r="IB130" i="16"/>
  <c r="HP130" i="16"/>
  <c r="HD130" i="16"/>
  <c r="GR130" i="16"/>
  <c r="GF130" i="16"/>
  <c r="FT130" i="16"/>
  <c r="FH130" i="16"/>
  <c r="EJ130" i="16"/>
  <c r="EV130" i="16"/>
  <c r="DX130" i="16"/>
  <c r="CZ130" i="16"/>
  <c r="DL130" i="16"/>
  <c r="CN130" i="16"/>
  <c r="BD130" i="16"/>
  <c r="CB130" i="16"/>
  <c r="BP130" i="16"/>
  <c r="ID130" i="16"/>
  <c r="HR130" i="16"/>
  <c r="HF130" i="16"/>
  <c r="GT130" i="16"/>
  <c r="GH130" i="16"/>
  <c r="FV130" i="16"/>
  <c r="FJ130" i="16"/>
  <c r="EX130" i="16"/>
  <c r="DZ130" i="16"/>
  <c r="DB130" i="16"/>
  <c r="EL130" i="16"/>
  <c r="CD130" i="16"/>
  <c r="DN130" i="16"/>
  <c r="CP130" i="16"/>
  <c r="BF130" i="16"/>
  <c r="BR130" i="16"/>
  <c r="GW129" i="16"/>
  <c r="HI129" i="16"/>
  <c r="HZ130" i="16"/>
  <c r="HN130" i="16"/>
  <c r="GP130" i="16"/>
  <c r="HB130" i="16"/>
  <c r="GD130" i="16"/>
  <c r="FF130" i="16"/>
  <c r="FR130" i="16"/>
  <c r="EH130" i="16"/>
  <c r="ET130" i="16"/>
  <c r="DV130" i="16"/>
  <c r="CX130" i="16"/>
  <c r="DJ130" i="16"/>
  <c r="BZ130" i="16"/>
  <c r="BN130" i="16"/>
  <c r="CL130" i="16"/>
  <c r="BB130" i="16"/>
  <c r="HU129" i="16"/>
  <c r="IE130" i="16"/>
  <c r="HS130" i="16"/>
  <c r="HG130" i="16"/>
  <c r="GU130" i="16"/>
  <c r="FW130" i="16"/>
  <c r="GI130" i="16"/>
  <c r="FK130" i="16"/>
  <c r="EM130" i="16"/>
  <c r="EA130" i="16"/>
  <c r="EY130" i="16"/>
  <c r="DC130" i="16"/>
  <c r="CE130" i="16"/>
  <c r="DO130" i="16"/>
  <c r="CQ130" i="16"/>
  <c r="BS130" i="16"/>
  <c r="BG130" i="16"/>
  <c r="HW130" i="16"/>
  <c r="HK130" i="16"/>
  <c r="GY130" i="16"/>
  <c r="GA130" i="16"/>
  <c r="GM130" i="16"/>
  <c r="FO130" i="16"/>
  <c r="FC130" i="16"/>
  <c r="EQ130" i="16"/>
  <c r="DS130" i="16"/>
  <c r="EE130" i="16"/>
  <c r="CU130" i="16"/>
  <c r="DG130" i="16"/>
  <c r="BW130" i="16"/>
  <c r="CI130" i="16"/>
  <c r="BK130" i="16"/>
  <c r="AY130" i="16"/>
  <c r="HX130" i="16"/>
  <c r="HL130" i="16"/>
  <c r="GZ130" i="16"/>
  <c r="GN130" i="16"/>
  <c r="GB130" i="16"/>
  <c r="FD130" i="16"/>
  <c r="FP130" i="16"/>
  <c r="EF130" i="16"/>
  <c r="ER130" i="16"/>
  <c r="DT130" i="16"/>
  <c r="DH130" i="16"/>
  <c r="BX130" i="16"/>
  <c r="CJ130" i="16"/>
  <c r="CV130" i="16"/>
  <c r="BL130" i="16"/>
  <c r="AZ130" i="16"/>
  <c r="HY130" i="16"/>
  <c r="HM130" i="16"/>
  <c r="HA130" i="16"/>
  <c r="GO130" i="16"/>
  <c r="GC130" i="16"/>
  <c r="FQ130" i="16"/>
  <c r="FE130" i="16"/>
  <c r="ES130" i="16"/>
  <c r="EG130" i="16"/>
  <c r="DU130" i="16"/>
  <c r="DI130" i="16"/>
  <c r="BY130" i="16"/>
  <c r="CK130" i="16"/>
  <c r="CW130" i="16"/>
  <c r="BM130" i="16"/>
  <c r="BA130" i="16"/>
  <c r="FY129" i="16"/>
  <c r="DE129" i="16"/>
  <c r="CS129" i="16"/>
  <c r="AM133" i="16"/>
  <c r="AL132" i="16"/>
  <c r="BI129" i="16"/>
  <c r="BU129" i="16"/>
  <c r="CG129" i="16"/>
  <c r="AU131" i="16"/>
  <c r="AR131" i="16"/>
  <c r="AQ131" i="16"/>
  <c r="AS131" i="16"/>
  <c r="AP131" i="16"/>
  <c r="AO131" i="16"/>
  <c r="AN131" i="16"/>
  <c r="AW131" i="16"/>
  <c r="AT131" i="16"/>
  <c r="AV131" i="16"/>
  <c r="GK130" i="16" l="1"/>
  <c r="HI130" i="16"/>
  <c r="HU130" i="16"/>
  <c r="IB131" i="16"/>
  <c r="HP131" i="16"/>
  <c r="HD131" i="16"/>
  <c r="GR131" i="16"/>
  <c r="GF131" i="16"/>
  <c r="FT131" i="16"/>
  <c r="FH131" i="16"/>
  <c r="EV131" i="16"/>
  <c r="EJ131" i="16"/>
  <c r="DX131" i="16"/>
  <c r="CZ131" i="16"/>
  <c r="DL131" i="16"/>
  <c r="CB131" i="16"/>
  <c r="CN131" i="16"/>
  <c r="BD131" i="16"/>
  <c r="BP131" i="16"/>
  <c r="IG130" i="16"/>
  <c r="HW131" i="16"/>
  <c r="HK131" i="16"/>
  <c r="GY131" i="16"/>
  <c r="GM131" i="16"/>
  <c r="GA131" i="16"/>
  <c r="FC131" i="16"/>
  <c r="FO131" i="16"/>
  <c r="EQ131" i="16"/>
  <c r="EE131" i="16"/>
  <c r="DS131" i="16"/>
  <c r="DG131" i="16"/>
  <c r="CU131" i="16"/>
  <c r="BW131" i="16"/>
  <c r="CI131" i="16"/>
  <c r="BK131" i="16"/>
  <c r="AY131" i="16"/>
  <c r="HX131" i="16"/>
  <c r="HL131" i="16"/>
  <c r="GZ131" i="16"/>
  <c r="GN131" i="16"/>
  <c r="GB131" i="16"/>
  <c r="FP131" i="16"/>
  <c r="FD131" i="16"/>
  <c r="ER131" i="16"/>
  <c r="EF131" i="16"/>
  <c r="DT131" i="16"/>
  <c r="DH131" i="16"/>
  <c r="CV131" i="16"/>
  <c r="BX131" i="16"/>
  <c r="CJ131" i="16"/>
  <c r="BL131" i="16"/>
  <c r="AZ131" i="16"/>
  <c r="HZ131" i="16"/>
  <c r="HN131" i="16"/>
  <c r="HB131" i="16"/>
  <c r="GP131" i="16"/>
  <c r="GD131" i="16"/>
  <c r="FR131" i="16"/>
  <c r="FF131" i="16"/>
  <c r="ET131" i="16"/>
  <c r="EH131" i="16"/>
  <c r="DV131" i="16"/>
  <c r="CX131" i="16"/>
  <c r="DJ131" i="16"/>
  <c r="CL131" i="16"/>
  <c r="BZ131" i="16"/>
  <c r="BN131" i="16"/>
  <c r="BB131" i="16"/>
  <c r="FM130" i="16"/>
  <c r="IE131" i="16"/>
  <c r="HS131" i="16"/>
  <c r="HG131" i="16"/>
  <c r="GU131" i="16"/>
  <c r="GI131" i="16"/>
  <c r="FW131" i="16"/>
  <c r="FK131" i="16"/>
  <c r="EM131" i="16"/>
  <c r="EY131" i="16"/>
  <c r="EA131" i="16"/>
  <c r="DO131" i="16"/>
  <c r="DC131" i="16"/>
  <c r="CE131" i="16"/>
  <c r="CQ131" i="16"/>
  <c r="BS131" i="16"/>
  <c r="BG131" i="16"/>
  <c r="IA131" i="16"/>
  <c r="HO131" i="16"/>
  <c r="HC131" i="16"/>
  <c r="GQ131" i="16"/>
  <c r="GE131" i="16"/>
  <c r="FG131" i="16"/>
  <c r="FS131" i="16"/>
  <c r="EU131" i="16"/>
  <c r="EI131" i="16"/>
  <c r="DW131" i="16"/>
  <c r="CY131" i="16"/>
  <c r="DK131" i="16"/>
  <c r="CM131" i="16"/>
  <c r="BO131" i="16"/>
  <c r="CA131" i="16"/>
  <c r="BC131" i="16"/>
  <c r="FY130" i="16"/>
  <c r="HY131" i="16"/>
  <c r="HM131" i="16"/>
  <c r="GO131" i="16"/>
  <c r="HA131" i="16"/>
  <c r="GC131" i="16"/>
  <c r="FQ131" i="16"/>
  <c r="FE131" i="16"/>
  <c r="ES131" i="16"/>
  <c r="EG131" i="16"/>
  <c r="DU131" i="16"/>
  <c r="CW131" i="16"/>
  <c r="DI131" i="16"/>
  <c r="BY131" i="16"/>
  <c r="BM131" i="16"/>
  <c r="BA131" i="16"/>
  <c r="CK131" i="16"/>
  <c r="IC131" i="16"/>
  <c r="HQ131" i="16"/>
  <c r="HE131" i="16"/>
  <c r="GS131" i="16"/>
  <c r="GG131" i="16"/>
  <c r="FU131" i="16"/>
  <c r="FI131" i="16"/>
  <c r="EW131" i="16"/>
  <c r="EK131" i="16"/>
  <c r="DY131" i="16"/>
  <c r="DA131" i="16"/>
  <c r="CC131" i="16"/>
  <c r="CO131" i="16"/>
  <c r="DM131" i="16"/>
  <c r="BE131" i="16"/>
  <c r="BQ131" i="16"/>
  <c r="ID131" i="16"/>
  <c r="HR131" i="16"/>
  <c r="HF131" i="16"/>
  <c r="GT131" i="16"/>
  <c r="GH131" i="16"/>
  <c r="FV131" i="16"/>
  <c r="FJ131" i="16"/>
  <c r="EX131" i="16"/>
  <c r="DZ131" i="16"/>
  <c r="EL131" i="16"/>
  <c r="DB131" i="16"/>
  <c r="CD131" i="16"/>
  <c r="CP131" i="16"/>
  <c r="DN131" i="16"/>
  <c r="BR131" i="16"/>
  <c r="BF131" i="16"/>
  <c r="GW130" i="16"/>
  <c r="CG130" i="16"/>
  <c r="BU130" i="16"/>
  <c r="AU132" i="16"/>
  <c r="AR132" i="16"/>
  <c r="AQ132" i="16"/>
  <c r="AS132" i="16"/>
  <c r="AP132" i="16"/>
  <c r="AO132" i="16"/>
  <c r="AN132" i="16"/>
  <c r="AW132" i="16"/>
  <c r="AT132" i="16"/>
  <c r="AV132" i="16"/>
  <c r="BI130" i="16"/>
  <c r="AM134" i="16"/>
  <c r="AL133" i="16"/>
  <c r="DE130" i="16"/>
  <c r="CS130" i="16"/>
  <c r="GW131" i="16" l="1"/>
  <c r="IB132" i="16"/>
  <c r="HP132" i="16"/>
  <c r="HD132" i="16"/>
  <c r="GF132" i="16"/>
  <c r="GR132" i="16"/>
  <c r="FT132" i="16"/>
  <c r="FH132" i="16"/>
  <c r="EV132" i="16"/>
  <c r="EJ132" i="16"/>
  <c r="CZ132" i="16"/>
  <c r="DX132" i="16"/>
  <c r="CB132" i="16"/>
  <c r="CN132" i="16"/>
  <c r="DL132" i="16"/>
  <c r="BD132" i="16"/>
  <c r="BP132" i="16"/>
  <c r="IG131" i="16"/>
  <c r="HI131" i="16"/>
  <c r="GK131" i="16"/>
  <c r="HY132" i="16"/>
  <c r="HM132" i="16"/>
  <c r="HA132" i="16"/>
  <c r="GO132" i="16"/>
  <c r="FQ132" i="16"/>
  <c r="GC132" i="16"/>
  <c r="FE132" i="16"/>
  <c r="DU132" i="16"/>
  <c r="EG132" i="16"/>
  <c r="CW132" i="16"/>
  <c r="DI132" i="16"/>
  <c r="ES132" i="16"/>
  <c r="CK132" i="16"/>
  <c r="BY132" i="16"/>
  <c r="BM132" i="16"/>
  <c r="BA132" i="16"/>
  <c r="HZ132" i="16"/>
  <c r="HN132" i="16"/>
  <c r="HB132" i="16"/>
  <c r="GP132" i="16"/>
  <c r="GD132" i="16"/>
  <c r="FR132" i="16"/>
  <c r="FF132" i="16"/>
  <c r="ET132" i="16"/>
  <c r="DV132" i="16"/>
  <c r="CX132" i="16"/>
  <c r="DJ132" i="16"/>
  <c r="CL132" i="16"/>
  <c r="EH132" i="16"/>
  <c r="BN132" i="16"/>
  <c r="BB132" i="16"/>
  <c r="BZ132" i="16"/>
  <c r="HU131" i="16"/>
  <c r="IE132" i="16"/>
  <c r="HS132" i="16"/>
  <c r="HG132" i="16"/>
  <c r="GU132" i="16"/>
  <c r="GI132" i="16"/>
  <c r="FW132" i="16"/>
  <c r="FK132" i="16"/>
  <c r="EY132" i="16"/>
  <c r="EA132" i="16"/>
  <c r="EM132" i="16"/>
  <c r="DO132" i="16"/>
  <c r="CE132" i="16"/>
  <c r="DC132" i="16"/>
  <c r="CQ132" i="16"/>
  <c r="BS132" i="16"/>
  <c r="BG132" i="16"/>
  <c r="IA132" i="16"/>
  <c r="HO132" i="16"/>
  <c r="HC132" i="16"/>
  <c r="GQ132" i="16"/>
  <c r="GE132" i="16"/>
  <c r="FS132" i="16"/>
  <c r="FG132" i="16"/>
  <c r="EU132" i="16"/>
  <c r="EI132" i="16"/>
  <c r="DW132" i="16"/>
  <c r="CY132" i="16"/>
  <c r="DK132" i="16"/>
  <c r="CA132" i="16"/>
  <c r="CM132" i="16"/>
  <c r="BC132" i="16"/>
  <c r="BO132" i="16"/>
  <c r="HX132" i="16"/>
  <c r="HL132" i="16"/>
  <c r="GZ132" i="16"/>
  <c r="GN132" i="16"/>
  <c r="GB132" i="16"/>
  <c r="FP132" i="16"/>
  <c r="FD132" i="16"/>
  <c r="DT132" i="16"/>
  <c r="EF132" i="16"/>
  <c r="ER132" i="16"/>
  <c r="CV132" i="16"/>
  <c r="DH132" i="16"/>
  <c r="BX132" i="16"/>
  <c r="CJ132" i="16"/>
  <c r="BL132" i="16"/>
  <c r="AZ132" i="16"/>
  <c r="ID132" i="16"/>
  <c r="HR132" i="16"/>
  <c r="HF132" i="16"/>
  <c r="GT132" i="16"/>
  <c r="GH132" i="16"/>
  <c r="FV132" i="16"/>
  <c r="FJ132" i="16"/>
  <c r="EX132" i="16"/>
  <c r="DZ132" i="16"/>
  <c r="EL132" i="16"/>
  <c r="DN132" i="16"/>
  <c r="CD132" i="16"/>
  <c r="DB132" i="16"/>
  <c r="CP132" i="16"/>
  <c r="BR132" i="16"/>
  <c r="BF132" i="16"/>
  <c r="FY131" i="16"/>
  <c r="IC132" i="16"/>
  <c r="HQ132" i="16"/>
  <c r="HE132" i="16"/>
  <c r="GS132" i="16"/>
  <c r="GG132" i="16"/>
  <c r="FU132" i="16"/>
  <c r="FI132" i="16"/>
  <c r="EW132" i="16"/>
  <c r="DY132" i="16"/>
  <c r="EK132" i="16"/>
  <c r="DA132" i="16"/>
  <c r="CC132" i="16"/>
  <c r="CO132" i="16"/>
  <c r="BQ132" i="16"/>
  <c r="BE132" i="16"/>
  <c r="DM132" i="16"/>
  <c r="HW132" i="16"/>
  <c r="HK132" i="16"/>
  <c r="HU132" i="16" s="1"/>
  <c r="GY132" i="16"/>
  <c r="GM132" i="16"/>
  <c r="GA132" i="16"/>
  <c r="GK132" i="16" s="1"/>
  <c r="FO132" i="16"/>
  <c r="FY132" i="16" s="1"/>
  <c r="FC132" i="16"/>
  <c r="EQ132" i="16"/>
  <c r="EE132" i="16"/>
  <c r="DS132" i="16"/>
  <c r="DG132" i="16"/>
  <c r="CU132" i="16"/>
  <c r="BW132" i="16"/>
  <c r="CI132" i="16"/>
  <c r="BK132" i="16"/>
  <c r="AY132" i="16"/>
  <c r="FM131" i="16"/>
  <c r="AW133" i="16"/>
  <c r="AO133" i="16"/>
  <c r="AU133" i="16"/>
  <c r="AS133" i="16"/>
  <c r="AR133" i="16"/>
  <c r="AQ133" i="16"/>
  <c r="AV133" i="16"/>
  <c r="AT133" i="16"/>
  <c r="AN133" i="16"/>
  <c r="AP133" i="16"/>
  <c r="CG131" i="16"/>
  <c r="BI131" i="16"/>
  <c r="BU131" i="16"/>
  <c r="AM135" i="16"/>
  <c r="AL134" i="16"/>
  <c r="DE131" i="16"/>
  <c r="CS131" i="16"/>
  <c r="HZ133" i="16" l="1"/>
  <c r="HN133" i="16"/>
  <c r="HB133" i="16"/>
  <c r="GP133" i="16"/>
  <c r="GD133" i="16"/>
  <c r="FR133" i="16"/>
  <c r="FF133" i="16"/>
  <c r="ET133" i="16"/>
  <c r="EH133" i="16"/>
  <c r="DV133" i="16"/>
  <c r="CX133" i="16"/>
  <c r="DJ133" i="16"/>
  <c r="BZ133" i="16"/>
  <c r="CL133" i="16"/>
  <c r="BN133" i="16"/>
  <c r="BB133" i="16"/>
  <c r="IB133" i="16"/>
  <c r="HP133" i="16"/>
  <c r="HD133" i="16"/>
  <c r="GR133" i="16"/>
  <c r="GF133" i="16"/>
  <c r="FT133" i="16"/>
  <c r="FH133" i="16"/>
  <c r="EV133" i="16"/>
  <c r="DX133" i="16"/>
  <c r="EJ133" i="16"/>
  <c r="CZ133" i="16"/>
  <c r="DL133" i="16"/>
  <c r="CB133" i="16"/>
  <c r="CN133" i="16"/>
  <c r="BP133" i="16"/>
  <c r="BD133" i="16"/>
  <c r="IG132" i="16"/>
  <c r="ID133" i="16"/>
  <c r="HR133" i="16"/>
  <c r="HF133" i="16"/>
  <c r="GT133" i="16"/>
  <c r="GH133" i="16"/>
  <c r="FV133" i="16"/>
  <c r="FJ133" i="16"/>
  <c r="EX133" i="16"/>
  <c r="DZ133" i="16"/>
  <c r="EL133" i="16"/>
  <c r="DN133" i="16"/>
  <c r="CD133" i="16"/>
  <c r="CP133" i="16"/>
  <c r="DB133" i="16"/>
  <c r="BR133" i="16"/>
  <c r="BF133" i="16"/>
  <c r="FM132" i="16"/>
  <c r="HY133" i="16"/>
  <c r="HM133" i="16"/>
  <c r="HA133" i="16"/>
  <c r="GO133" i="16"/>
  <c r="GC133" i="16"/>
  <c r="FQ133" i="16"/>
  <c r="FE133" i="16"/>
  <c r="ES133" i="16"/>
  <c r="DU133" i="16"/>
  <c r="CW133" i="16"/>
  <c r="DI133" i="16"/>
  <c r="CK133" i="16"/>
  <c r="EG133" i="16"/>
  <c r="BY133" i="16"/>
  <c r="BM133" i="16"/>
  <c r="BA133" i="16"/>
  <c r="HX133" i="16"/>
  <c r="HL133" i="16"/>
  <c r="GZ133" i="16"/>
  <c r="GN133" i="16"/>
  <c r="GB133" i="16"/>
  <c r="FP133" i="16"/>
  <c r="FD133" i="16"/>
  <c r="ER133" i="16"/>
  <c r="DT133" i="16"/>
  <c r="EF133" i="16"/>
  <c r="CV133" i="16"/>
  <c r="DH133" i="16"/>
  <c r="CJ133" i="16"/>
  <c r="BX133" i="16"/>
  <c r="BL133" i="16"/>
  <c r="AZ133" i="16"/>
  <c r="HW133" i="16"/>
  <c r="HK133" i="16"/>
  <c r="GY133" i="16"/>
  <c r="GM133" i="16"/>
  <c r="GA133" i="16"/>
  <c r="FO133" i="16"/>
  <c r="FC133" i="16"/>
  <c r="EQ133" i="16"/>
  <c r="DS133" i="16"/>
  <c r="EE133" i="16"/>
  <c r="CU133" i="16"/>
  <c r="DG133" i="16"/>
  <c r="BW133" i="16"/>
  <c r="CI133" i="16"/>
  <c r="BK133" i="16"/>
  <c r="AY133" i="16"/>
  <c r="IA133" i="16"/>
  <c r="HO133" i="16"/>
  <c r="HC133" i="16"/>
  <c r="GQ133" i="16"/>
  <c r="GE133" i="16"/>
  <c r="FS133" i="16"/>
  <c r="EU133" i="16"/>
  <c r="FG133" i="16"/>
  <c r="EI133" i="16"/>
  <c r="CY133" i="16"/>
  <c r="DW133" i="16"/>
  <c r="DK133" i="16"/>
  <c r="CA133" i="16"/>
  <c r="CM133" i="16"/>
  <c r="BC133" i="16"/>
  <c r="BO133" i="16"/>
  <c r="IC133" i="16"/>
  <c r="HQ133" i="16"/>
  <c r="HE133" i="16"/>
  <c r="GS133" i="16"/>
  <c r="FI133" i="16"/>
  <c r="FU133" i="16"/>
  <c r="GG133" i="16"/>
  <c r="EW133" i="16"/>
  <c r="DY133" i="16"/>
  <c r="EK133" i="16"/>
  <c r="DM133" i="16"/>
  <c r="CC133" i="16"/>
  <c r="CO133" i="16"/>
  <c r="DA133" i="16"/>
  <c r="BQ133" i="16"/>
  <c r="BE133" i="16"/>
  <c r="GW132" i="16"/>
  <c r="IE133" i="16"/>
  <c r="HS133" i="16"/>
  <c r="GU133" i="16"/>
  <c r="HG133" i="16"/>
  <c r="GI133" i="16"/>
  <c r="FW133" i="16"/>
  <c r="FK133" i="16"/>
  <c r="EY133" i="16"/>
  <c r="EA133" i="16"/>
  <c r="EM133" i="16"/>
  <c r="DC133" i="16"/>
  <c r="DO133" i="16"/>
  <c r="CE133" i="16"/>
  <c r="CQ133" i="16"/>
  <c r="BS133" i="16"/>
  <c r="BG133" i="16"/>
  <c r="HI132" i="16"/>
  <c r="CG132" i="16"/>
  <c r="BU132" i="16"/>
  <c r="DE132" i="16"/>
  <c r="AW134" i="16"/>
  <c r="AO134" i="16"/>
  <c r="AU134" i="16"/>
  <c r="AT134" i="16"/>
  <c r="AS134" i="16"/>
  <c r="AR134" i="16"/>
  <c r="AQ134" i="16"/>
  <c r="AV134" i="16"/>
  <c r="AN134" i="16"/>
  <c r="AP134" i="16"/>
  <c r="CS132" i="16"/>
  <c r="BI132" i="16"/>
  <c r="AM136" i="16"/>
  <c r="AL135" i="16"/>
  <c r="IE134" i="16" l="1"/>
  <c r="HS134" i="16"/>
  <c r="HG134" i="16"/>
  <c r="GU134" i="16"/>
  <c r="GI134" i="16"/>
  <c r="FW134" i="16"/>
  <c r="FK134" i="16"/>
  <c r="EY134" i="16"/>
  <c r="EA134" i="16"/>
  <c r="EM134" i="16"/>
  <c r="DC134" i="16"/>
  <c r="DO134" i="16"/>
  <c r="CQ134" i="16"/>
  <c r="CE134" i="16"/>
  <c r="BG134" i="16"/>
  <c r="BS134" i="16"/>
  <c r="GK133" i="16"/>
  <c r="GW133" i="16"/>
  <c r="HI133" i="16"/>
  <c r="IC134" i="16"/>
  <c r="HQ134" i="16"/>
  <c r="HE134" i="16"/>
  <c r="GS134" i="16"/>
  <c r="GG134" i="16"/>
  <c r="FU134" i="16"/>
  <c r="FI134" i="16"/>
  <c r="EW134" i="16"/>
  <c r="DY134" i="16"/>
  <c r="EK134" i="16"/>
  <c r="DM134" i="16"/>
  <c r="DA134" i="16"/>
  <c r="CC134" i="16"/>
  <c r="CO134" i="16"/>
  <c r="BE134" i="16"/>
  <c r="BQ134" i="16"/>
  <c r="HU133" i="16"/>
  <c r="FY133" i="16"/>
  <c r="IA134" i="16"/>
  <c r="HO134" i="16"/>
  <c r="HC134" i="16"/>
  <c r="GQ134" i="16"/>
  <c r="GE134" i="16"/>
  <c r="FS134" i="16"/>
  <c r="FG134" i="16"/>
  <c r="EU134" i="16"/>
  <c r="DW134" i="16"/>
  <c r="EI134" i="16"/>
  <c r="CY134" i="16"/>
  <c r="CA134" i="16"/>
  <c r="DK134" i="16"/>
  <c r="CM134" i="16"/>
  <c r="BO134" i="16"/>
  <c r="BC134" i="16"/>
  <c r="IG133" i="16"/>
  <c r="ID134" i="16"/>
  <c r="HR134" i="16"/>
  <c r="GT134" i="16"/>
  <c r="HF134" i="16"/>
  <c r="GH134" i="16"/>
  <c r="FV134" i="16"/>
  <c r="FJ134" i="16"/>
  <c r="EX134" i="16"/>
  <c r="DZ134" i="16"/>
  <c r="EL134" i="16"/>
  <c r="DB134" i="16"/>
  <c r="DN134" i="16"/>
  <c r="CD134" i="16"/>
  <c r="BF134" i="16"/>
  <c r="CP134" i="16"/>
  <c r="BR134" i="16"/>
  <c r="HY134" i="16"/>
  <c r="HM134" i="16"/>
  <c r="HA134" i="16"/>
  <c r="GO134" i="16"/>
  <c r="GC134" i="16"/>
  <c r="FQ134" i="16"/>
  <c r="FE134" i="16"/>
  <c r="ES134" i="16"/>
  <c r="EG134" i="16"/>
  <c r="DU134" i="16"/>
  <c r="CW134" i="16"/>
  <c r="DI134" i="16"/>
  <c r="BY134" i="16"/>
  <c r="CK134" i="16"/>
  <c r="BA134" i="16"/>
  <c r="BM134" i="16"/>
  <c r="HX134" i="16"/>
  <c r="HL134" i="16"/>
  <c r="GZ134" i="16"/>
  <c r="GN134" i="16"/>
  <c r="GB134" i="16"/>
  <c r="FP134" i="16"/>
  <c r="FD134" i="16"/>
  <c r="ER134" i="16"/>
  <c r="DT134" i="16"/>
  <c r="EF134" i="16"/>
  <c r="CV134" i="16"/>
  <c r="DH134" i="16"/>
  <c r="CJ134" i="16"/>
  <c r="BX134" i="16"/>
  <c r="AZ134" i="16"/>
  <c r="BL134" i="16"/>
  <c r="HZ134" i="16"/>
  <c r="HN134" i="16"/>
  <c r="HB134" i="16"/>
  <c r="GD134" i="16"/>
  <c r="GP134" i="16"/>
  <c r="FR134" i="16"/>
  <c r="FF134" i="16"/>
  <c r="ET134" i="16"/>
  <c r="EH134" i="16"/>
  <c r="CX134" i="16"/>
  <c r="DV134" i="16"/>
  <c r="BZ134" i="16"/>
  <c r="DJ134" i="16"/>
  <c r="CL134" i="16"/>
  <c r="BN134" i="16"/>
  <c r="BB134" i="16"/>
  <c r="IB134" i="16"/>
  <c r="HP134" i="16"/>
  <c r="HD134" i="16"/>
  <c r="GR134" i="16"/>
  <c r="GF134" i="16"/>
  <c r="FH134" i="16"/>
  <c r="FT134" i="16"/>
  <c r="EV134" i="16"/>
  <c r="DX134" i="16"/>
  <c r="EJ134" i="16"/>
  <c r="DL134" i="16"/>
  <c r="CZ134" i="16"/>
  <c r="CB134" i="16"/>
  <c r="CN134" i="16"/>
  <c r="BD134" i="16"/>
  <c r="BP134" i="16"/>
  <c r="HW134" i="16"/>
  <c r="IG134" i="16" s="1"/>
  <c r="HK134" i="16"/>
  <c r="HU134" i="16" s="1"/>
  <c r="GY134" i="16"/>
  <c r="GM134" i="16"/>
  <c r="GW134" i="16" s="1"/>
  <c r="GA134" i="16"/>
  <c r="FO134" i="16"/>
  <c r="FY134" i="16" s="1"/>
  <c r="FC134" i="16"/>
  <c r="FM134" i="16" s="1"/>
  <c r="EQ134" i="16"/>
  <c r="DS134" i="16"/>
  <c r="EE134" i="16"/>
  <c r="CU134" i="16"/>
  <c r="DG134" i="16"/>
  <c r="CI134" i="16"/>
  <c r="BW134" i="16"/>
  <c r="BK134" i="16"/>
  <c r="AY134" i="16"/>
  <c r="BI134" i="16" s="1"/>
  <c r="FM133" i="16"/>
  <c r="DE133" i="16"/>
  <c r="AW135" i="16"/>
  <c r="AO135" i="16"/>
  <c r="AV135" i="16"/>
  <c r="AN135" i="16"/>
  <c r="AU135" i="16"/>
  <c r="AT135" i="16"/>
  <c r="AS135" i="16"/>
  <c r="AR135" i="16"/>
  <c r="AQ135" i="16"/>
  <c r="AP135" i="16"/>
  <c r="AM137" i="16"/>
  <c r="AL136" i="16"/>
  <c r="BI133" i="16"/>
  <c r="CS133" i="16"/>
  <c r="BU133" i="16"/>
  <c r="CG133" i="16"/>
  <c r="DE134" i="16" l="1"/>
  <c r="BU134" i="16"/>
  <c r="IB135" i="16"/>
  <c r="HP135" i="16"/>
  <c r="HD135" i="16"/>
  <c r="GR135" i="16"/>
  <c r="GF135" i="16"/>
  <c r="FT135" i="16"/>
  <c r="FH135" i="16"/>
  <c r="EV135" i="16"/>
  <c r="DX135" i="16"/>
  <c r="EJ135" i="16"/>
  <c r="DL135" i="16"/>
  <c r="CZ135" i="16"/>
  <c r="CB135" i="16"/>
  <c r="CN135" i="16"/>
  <c r="BD135" i="16"/>
  <c r="BP135" i="16"/>
  <c r="IC135" i="16"/>
  <c r="HQ135" i="16"/>
  <c r="HE135" i="16"/>
  <c r="GS135" i="16"/>
  <c r="GG135" i="16"/>
  <c r="FU135" i="16"/>
  <c r="FI135" i="16"/>
  <c r="EW135" i="16"/>
  <c r="DY135" i="16"/>
  <c r="EK135" i="16"/>
  <c r="DA135" i="16"/>
  <c r="DM135" i="16"/>
  <c r="CC135" i="16"/>
  <c r="BE135" i="16"/>
  <c r="BQ135" i="16"/>
  <c r="CO135" i="16"/>
  <c r="ID135" i="16"/>
  <c r="HR135" i="16"/>
  <c r="HF135" i="16"/>
  <c r="GT135" i="16"/>
  <c r="GH135" i="16"/>
  <c r="FV135" i="16"/>
  <c r="FJ135" i="16"/>
  <c r="DZ135" i="16"/>
  <c r="EX135" i="16"/>
  <c r="EL135" i="16"/>
  <c r="DB135" i="16"/>
  <c r="DN135" i="16"/>
  <c r="CP135" i="16"/>
  <c r="CD135" i="16"/>
  <c r="BF135" i="16"/>
  <c r="BR135" i="16"/>
  <c r="HW135" i="16"/>
  <c r="HK135" i="16"/>
  <c r="GY135" i="16"/>
  <c r="GM135" i="16"/>
  <c r="GA135" i="16"/>
  <c r="FC135" i="16"/>
  <c r="FO135" i="16"/>
  <c r="EQ135" i="16"/>
  <c r="DS135" i="16"/>
  <c r="EE135" i="16"/>
  <c r="CU135" i="16"/>
  <c r="DG135" i="16"/>
  <c r="CI135" i="16"/>
  <c r="BW135" i="16"/>
  <c r="AY135" i="16"/>
  <c r="BK135" i="16"/>
  <c r="IE135" i="16"/>
  <c r="HS135" i="16"/>
  <c r="HG135" i="16"/>
  <c r="GU135" i="16"/>
  <c r="GI135" i="16"/>
  <c r="FW135" i="16"/>
  <c r="FK135" i="16"/>
  <c r="EA135" i="16"/>
  <c r="EM135" i="16"/>
  <c r="DC135" i="16"/>
  <c r="DO135" i="16"/>
  <c r="EY135" i="16"/>
  <c r="CQ135" i="16"/>
  <c r="CE135" i="16"/>
  <c r="BG135" i="16"/>
  <c r="BS135" i="16"/>
  <c r="GK134" i="16"/>
  <c r="IA135" i="16"/>
  <c r="HO135" i="16"/>
  <c r="HC135" i="16"/>
  <c r="GQ135" i="16"/>
  <c r="GE135" i="16"/>
  <c r="FS135" i="16"/>
  <c r="FG135" i="16"/>
  <c r="EU135" i="16"/>
  <c r="DW135" i="16"/>
  <c r="EI135" i="16"/>
  <c r="DK135" i="16"/>
  <c r="CY135" i="16"/>
  <c r="CA135" i="16"/>
  <c r="CM135" i="16"/>
  <c r="BO135" i="16"/>
  <c r="BC135" i="16"/>
  <c r="HY135" i="16"/>
  <c r="HM135" i="16"/>
  <c r="HA135" i="16"/>
  <c r="GC135" i="16"/>
  <c r="GO135" i="16"/>
  <c r="FQ135" i="16"/>
  <c r="FE135" i="16"/>
  <c r="ES135" i="16"/>
  <c r="EG135" i="16"/>
  <c r="DU135" i="16"/>
  <c r="CW135" i="16"/>
  <c r="BY135" i="16"/>
  <c r="CK135" i="16"/>
  <c r="DI135" i="16"/>
  <c r="BM135" i="16"/>
  <c r="BA135" i="16"/>
  <c r="HX135" i="16"/>
  <c r="HL135" i="16"/>
  <c r="GZ135" i="16"/>
  <c r="GN135" i="16"/>
  <c r="GB135" i="16"/>
  <c r="FP135" i="16"/>
  <c r="FD135" i="16"/>
  <c r="ER135" i="16"/>
  <c r="EF135" i="16"/>
  <c r="DT135" i="16"/>
  <c r="CV135" i="16"/>
  <c r="DH135" i="16"/>
  <c r="BX135" i="16"/>
  <c r="CJ135" i="16"/>
  <c r="AZ135" i="16"/>
  <c r="BL135" i="16"/>
  <c r="HZ135" i="16"/>
  <c r="HN135" i="16"/>
  <c r="HB135" i="16"/>
  <c r="GP135" i="16"/>
  <c r="GD135" i="16"/>
  <c r="FR135" i="16"/>
  <c r="FF135" i="16"/>
  <c r="ET135" i="16"/>
  <c r="DV135" i="16"/>
  <c r="EH135" i="16"/>
  <c r="CX135" i="16"/>
  <c r="BZ135" i="16"/>
  <c r="CL135" i="16"/>
  <c r="DJ135" i="16"/>
  <c r="BN135" i="16"/>
  <c r="BB135" i="16"/>
  <c r="HI134" i="16"/>
  <c r="CS134" i="16"/>
  <c r="CG134" i="16"/>
  <c r="AU136" i="16"/>
  <c r="AR136" i="16"/>
  <c r="AQ136" i="16"/>
  <c r="AV136" i="16"/>
  <c r="AN136" i="16"/>
  <c r="AW136" i="16"/>
  <c r="AT136" i="16"/>
  <c r="AS136" i="16"/>
  <c r="AP136" i="16"/>
  <c r="AO136" i="16"/>
  <c r="AM138" i="16"/>
  <c r="AL137" i="16"/>
  <c r="FY135" i="16" l="1"/>
  <c r="HX136" i="16"/>
  <c r="HL136" i="16"/>
  <c r="GZ136" i="16"/>
  <c r="GN136" i="16"/>
  <c r="GB136" i="16"/>
  <c r="FP136" i="16"/>
  <c r="FD136" i="16"/>
  <c r="ER136" i="16"/>
  <c r="EF136" i="16"/>
  <c r="DT136" i="16"/>
  <c r="CV136" i="16"/>
  <c r="BX136" i="16"/>
  <c r="CJ136" i="16"/>
  <c r="DH136" i="16"/>
  <c r="BL136" i="16"/>
  <c r="AZ136" i="16"/>
  <c r="FM135" i="16"/>
  <c r="ID136" i="16"/>
  <c r="HR136" i="16"/>
  <c r="HF136" i="16"/>
  <c r="GT136" i="16"/>
  <c r="GH136" i="16"/>
  <c r="FV136" i="16"/>
  <c r="FJ136" i="16"/>
  <c r="EX136" i="16"/>
  <c r="DZ136" i="16"/>
  <c r="DB136" i="16"/>
  <c r="EL136" i="16"/>
  <c r="DN136" i="16"/>
  <c r="CP136" i="16"/>
  <c r="BF136" i="16"/>
  <c r="CD136" i="16"/>
  <c r="BR136" i="16"/>
  <c r="GK135" i="16"/>
  <c r="GW135" i="16"/>
  <c r="IA136" i="16"/>
  <c r="HO136" i="16"/>
  <c r="HC136" i="16"/>
  <c r="GQ136" i="16"/>
  <c r="GE136" i="16"/>
  <c r="FS136" i="16"/>
  <c r="FG136" i="16"/>
  <c r="EU136" i="16"/>
  <c r="DW136" i="16"/>
  <c r="EI136" i="16"/>
  <c r="DK136" i="16"/>
  <c r="CA136" i="16"/>
  <c r="CY136" i="16"/>
  <c r="CM136" i="16"/>
  <c r="BO136" i="16"/>
  <c r="BC136" i="16"/>
  <c r="IB136" i="16"/>
  <c r="HP136" i="16"/>
  <c r="HD136" i="16"/>
  <c r="GR136" i="16"/>
  <c r="GF136" i="16"/>
  <c r="FT136" i="16"/>
  <c r="FH136" i="16"/>
  <c r="EV136" i="16"/>
  <c r="DX136" i="16"/>
  <c r="EJ136" i="16"/>
  <c r="CZ136" i="16"/>
  <c r="DL136" i="16"/>
  <c r="CB136" i="16"/>
  <c r="BD136" i="16"/>
  <c r="BP136" i="16"/>
  <c r="CN136" i="16"/>
  <c r="HW136" i="16"/>
  <c r="HK136" i="16"/>
  <c r="GY136" i="16"/>
  <c r="GM136" i="16"/>
  <c r="GA136" i="16"/>
  <c r="FO136" i="16"/>
  <c r="EQ136" i="16"/>
  <c r="FC136" i="16"/>
  <c r="EE136" i="16"/>
  <c r="DS136" i="16"/>
  <c r="CU136" i="16"/>
  <c r="DG136" i="16"/>
  <c r="BW136" i="16"/>
  <c r="CI136" i="16"/>
  <c r="AY136" i="16"/>
  <c r="BK136" i="16"/>
  <c r="HI135" i="16"/>
  <c r="IE136" i="16"/>
  <c r="HS136" i="16"/>
  <c r="HG136" i="16"/>
  <c r="GU136" i="16"/>
  <c r="GI136" i="16"/>
  <c r="FW136" i="16"/>
  <c r="FK136" i="16"/>
  <c r="EY136" i="16"/>
  <c r="EM136" i="16"/>
  <c r="EA136" i="16"/>
  <c r="DC136" i="16"/>
  <c r="DO136" i="16"/>
  <c r="CE136" i="16"/>
  <c r="CQ136" i="16"/>
  <c r="BG136" i="16"/>
  <c r="BS136" i="16"/>
  <c r="HU135" i="16"/>
  <c r="HY136" i="16"/>
  <c r="HM136" i="16"/>
  <c r="HA136" i="16"/>
  <c r="GO136" i="16"/>
  <c r="GC136" i="16"/>
  <c r="FE136" i="16"/>
  <c r="FQ136" i="16"/>
  <c r="ES136" i="16"/>
  <c r="DU136" i="16"/>
  <c r="EG136" i="16"/>
  <c r="CW136" i="16"/>
  <c r="BY136" i="16"/>
  <c r="CK136" i="16"/>
  <c r="BM136" i="16"/>
  <c r="DI136" i="16"/>
  <c r="BA136" i="16"/>
  <c r="IC136" i="16"/>
  <c r="HQ136" i="16"/>
  <c r="HE136" i="16"/>
  <c r="GS136" i="16"/>
  <c r="GG136" i="16"/>
  <c r="FU136" i="16"/>
  <c r="FI136" i="16"/>
  <c r="EW136" i="16"/>
  <c r="DY136" i="16"/>
  <c r="EK136" i="16"/>
  <c r="DA136" i="16"/>
  <c r="DM136" i="16"/>
  <c r="CO136" i="16"/>
  <c r="CC136" i="16"/>
  <c r="BE136" i="16"/>
  <c r="BQ136" i="16"/>
  <c r="HZ136" i="16"/>
  <c r="HN136" i="16"/>
  <c r="HB136" i="16"/>
  <c r="GP136" i="16"/>
  <c r="GD136" i="16"/>
  <c r="FR136" i="16"/>
  <c r="FF136" i="16"/>
  <c r="ET136" i="16"/>
  <c r="DV136" i="16"/>
  <c r="EH136" i="16"/>
  <c r="DJ136" i="16"/>
  <c r="BZ136" i="16"/>
  <c r="CX136" i="16"/>
  <c r="CL136" i="16"/>
  <c r="BN136" i="16"/>
  <c r="BB136" i="16"/>
  <c r="IG135" i="16"/>
  <c r="CG135" i="16"/>
  <c r="DE135" i="16"/>
  <c r="CS135" i="16"/>
  <c r="AU137" i="16"/>
  <c r="AS137" i="16"/>
  <c r="AR137" i="16"/>
  <c r="AQ137" i="16"/>
  <c r="AV137" i="16"/>
  <c r="AN137" i="16"/>
  <c r="AW137" i="16"/>
  <c r="AT137" i="16"/>
  <c r="AP137" i="16"/>
  <c r="AO137" i="16"/>
  <c r="BI135" i="16"/>
  <c r="AL138" i="16"/>
  <c r="AM139" i="16"/>
  <c r="BU135" i="16"/>
  <c r="GW136" i="16" l="1"/>
  <c r="HI136" i="16"/>
  <c r="HU136" i="16"/>
  <c r="ID137" i="16"/>
  <c r="HR137" i="16"/>
  <c r="HF137" i="16"/>
  <c r="GT137" i="16"/>
  <c r="GH137" i="16"/>
  <c r="FV137" i="16"/>
  <c r="FJ137" i="16"/>
  <c r="EX137" i="16"/>
  <c r="EL137" i="16"/>
  <c r="DZ137" i="16"/>
  <c r="DB137" i="16"/>
  <c r="DN137" i="16"/>
  <c r="CD137" i="16"/>
  <c r="CP137" i="16"/>
  <c r="BF137" i="16"/>
  <c r="BR137" i="16"/>
  <c r="IG136" i="16"/>
  <c r="IA137" i="16"/>
  <c r="HO137" i="16"/>
  <c r="GQ137" i="16"/>
  <c r="HC137" i="16"/>
  <c r="GE137" i="16"/>
  <c r="FG137" i="16"/>
  <c r="FS137" i="16"/>
  <c r="EU137" i="16"/>
  <c r="DW137" i="16"/>
  <c r="EI137" i="16"/>
  <c r="CY137" i="16"/>
  <c r="DK137" i="16"/>
  <c r="CA137" i="16"/>
  <c r="BC137" i="16"/>
  <c r="BO137" i="16"/>
  <c r="CM137" i="16"/>
  <c r="IC137" i="16"/>
  <c r="HQ137" i="16"/>
  <c r="HE137" i="16"/>
  <c r="GS137" i="16"/>
  <c r="GG137" i="16"/>
  <c r="FU137" i="16"/>
  <c r="FI137" i="16"/>
  <c r="EW137" i="16"/>
  <c r="DY137" i="16"/>
  <c r="DA137" i="16"/>
  <c r="EK137" i="16"/>
  <c r="DM137" i="16"/>
  <c r="CO137" i="16"/>
  <c r="BE137" i="16"/>
  <c r="CC137" i="16"/>
  <c r="BQ137" i="16"/>
  <c r="FM136" i="16"/>
  <c r="IB137" i="16"/>
  <c r="HP137" i="16"/>
  <c r="HD137" i="16"/>
  <c r="GR137" i="16"/>
  <c r="GF137" i="16"/>
  <c r="FT137" i="16"/>
  <c r="FH137" i="16"/>
  <c r="EV137" i="16"/>
  <c r="DX137" i="16"/>
  <c r="EJ137" i="16"/>
  <c r="CZ137" i="16"/>
  <c r="DL137" i="16"/>
  <c r="CN137" i="16"/>
  <c r="CB137" i="16"/>
  <c r="BD137" i="16"/>
  <c r="BP137" i="16"/>
  <c r="HZ137" i="16"/>
  <c r="HN137" i="16"/>
  <c r="HB137" i="16"/>
  <c r="GP137" i="16"/>
  <c r="GD137" i="16"/>
  <c r="FR137" i="16"/>
  <c r="FF137" i="16"/>
  <c r="ET137" i="16"/>
  <c r="DV137" i="16"/>
  <c r="EH137" i="16"/>
  <c r="DJ137" i="16"/>
  <c r="BZ137" i="16"/>
  <c r="CL137" i="16"/>
  <c r="BN137" i="16"/>
  <c r="CX137" i="16"/>
  <c r="BB137" i="16"/>
  <c r="HY137" i="16"/>
  <c r="HM137" i="16"/>
  <c r="HA137" i="16"/>
  <c r="GO137" i="16"/>
  <c r="GC137" i="16"/>
  <c r="FE137" i="16"/>
  <c r="FQ137" i="16"/>
  <c r="ES137" i="16"/>
  <c r="DU137" i="16"/>
  <c r="EG137" i="16"/>
  <c r="DI137" i="16"/>
  <c r="BY137" i="16"/>
  <c r="CK137" i="16"/>
  <c r="CW137" i="16"/>
  <c r="BM137" i="16"/>
  <c r="BA137" i="16"/>
  <c r="HW137" i="16"/>
  <c r="HK137" i="16"/>
  <c r="GY137" i="16"/>
  <c r="GA137" i="16"/>
  <c r="GM137" i="16"/>
  <c r="FO137" i="16"/>
  <c r="FC137" i="16"/>
  <c r="EQ137" i="16"/>
  <c r="EE137" i="16"/>
  <c r="DS137" i="16"/>
  <c r="CU137" i="16"/>
  <c r="DG137" i="16"/>
  <c r="BW137" i="16"/>
  <c r="CI137" i="16"/>
  <c r="AY137" i="16"/>
  <c r="BK137" i="16"/>
  <c r="FY136" i="16"/>
  <c r="HX137" i="16"/>
  <c r="HL137" i="16"/>
  <c r="GZ137" i="16"/>
  <c r="GB137" i="16"/>
  <c r="GN137" i="16"/>
  <c r="FP137" i="16"/>
  <c r="ER137" i="16"/>
  <c r="FD137" i="16"/>
  <c r="DT137" i="16"/>
  <c r="EF137" i="16"/>
  <c r="CV137" i="16"/>
  <c r="DH137" i="16"/>
  <c r="BX137" i="16"/>
  <c r="CJ137" i="16"/>
  <c r="BL137" i="16"/>
  <c r="AZ137" i="16"/>
  <c r="IE137" i="16"/>
  <c r="HS137" i="16"/>
  <c r="HG137" i="16"/>
  <c r="GU137" i="16"/>
  <c r="GI137" i="16"/>
  <c r="FW137" i="16"/>
  <c r="FK137" i="16"/>
  <c r="EY137" i="16"/>
  <c r="EM137" i="16"/>
  <c r="EA137" i="16"/>
  <c r="DC137" i="16"/>
  <c r="CE137" i="16"/>
  <c r="DO137" i="16"/>
  <c r="CQ137" i="16"/>
  <c r="BG137" i="16"/>
  <c r="BS137" i="16"/>
  <c r="GK136" i="16"/>
  <c r="AL139" i="16"/>
  <c r="AM140" i="16"/>
  <c r="CS136" i="16"/>
  <c r="AU138" i="16"/>
  <c r="AT138" i="16"/>
  <c r="AS138" i="16"/>
  <c r="AR138" i="16"/>
  <c r="AQ138" i="16"/>
  <c r="AP138" i="16"/>
  <c r="AV138" i="16"/>
  <c r="AN138" i="16"/>
  <c r="AW138" i="16"/>
  <c r="AO138" i="16"/>
  <c r="BI136" i="16"/>
  <c r="BU136" i="16"/>
  <c r="CG136" i="16"/>
  <c r="DE136" i="16"/>
  <c r="GK137" i="16" l="1"/>
  <c r="HI137" i="16"/>
  <c r="HY138" i="16"/>
  <c r="HA138" i="16"/>
  <c r="HM138" i="16"/>
  <c r="GO138" i="16"/>
  <c r="GC138" i="16"/>
  <c r="FQ138" i="16"/>
  <c r="FE138" i="16"/>
  <c r="ES138" i="16"/>
  <c r="DU138" i="16"/>
  <c r="EG138" i="16"/>
  <c r="DI138" i="16"/>
  <c r="CW138" i="16"/>
  <c r="BY138" i="16"/>
  <c r="CK138" i="16"/>
  <c r="BM138" i="16"/>
  <c r="BA138" i="16"/>
  <c r="HZ138" i="16"/>
  <c r="HN138" i="16"/>
  <c r="HB138" i="16"/>
  <c r="GP138" i="16"/>
  <c r="GD138" i="16"/>
  <c r="FR138" i="16"/>
  <c r="ET138" i="16"/>
  <c r="FF138" i="16"/>
  <c r="DV138" i="16"/>
  <c r="EH138" i="16"/>
  <c r="CX138" i="16"/>
  <c r="DJ138" i="16"/>
  <c r="BZ138" i="16"/>
  <c r="BN138" i="16"/>
  <c r="CL138" i="16"/>
  <c r="BB138" i="16"/>
  <c r="HU137" i="16"/>
  <c r="IA138" i="16"/>
  <c r="HO138" i="16"/>
  <c r="HC138" i="16"/>
  <c r="GQ138" i="16"/>
  <c r="GE138" i="16"/>
  <c r="FS138" i="16"/>
  <c r="FG138" i="16"/>
  <c r="EU138" i="16"/>
  <c r="DW138" i="16"/>
  <c r="EI138" i="16"/>
  <c r="CY138" i="16"/>
  <c r="DK138" i="16"/>
  <c r="CM138" i="16"/>
  <c r="CA138" i="16"/>
  <c r="BO138" i="16"/>
  <c r="BC138" i="16"/>
  <c r="IB138" i="16"/>
  <c r="HP138" i="16"/>
  <c r="HD138" i="16"/>
  <c r="GF138" i="16"/>
  <c r="GR138" i="16"/>
  <c r="FH138" i="16"/>
  <c r="FT138" i="16"/>
  <c r="EV138" i="16"/>
  <c r="DX138" i="16"/>
  <c r="CZ138" i="16"/>
  <c r="DL138" i="16"/>
  <c r="EJ138" i="16"/>
  <c r="CN138" i="16"/>
  <c r="BD138" i="16"/>
  <c r="BP138" i="16"/>
  <c r="CB138" i="16"/>
  <c r="IG137" i="16"/>
  <c r="IC138" i="16"/>
  <c r="HQ138" i="16"/>
  <c r="HE138" i="16"/>
  <c r="GS138" i="16"/>
  <c r="GG138" i="16"/>
  <c r="FU138" i="16"/>
  <c r="FI138" i="16"/>
  <c r="EW138" i="16"/>
  <c r="EK138" i="16"/>
  <c r="DY138" i="16"/>
  <c r="DA138" i="16"/>
  <c r="DM138" i="16"/>
  <c r="CC138" i="16"/>
  <c r="CO138" i="16"/>
  <c r="BE138" i="16"/>
  <c r="BQ138" i="16"/>
  <c r="FM137" i="16"/>
  <c r="IE138" i="16"/>
  <c r="HS138" i="16"/>
  <c r="HG138" i="16"/>
  <c r="GU138" i="16"/>
  <c r="GI138" i="16"/>
  <c r="FW138" i="16"/>
  <c r="FK138" i="16"/>
  <c r="EY138" i="16"/>
  <c r="EA138" i="16"/>
  <c r="EM138" i="16"/>
  <c r="DC138" i="16"/>
  <c r="CE138" i="16"/>
  <c r="CQ138" i="16"/>
  <c r="DO138" i="16"/>
  <c r="BS138" i="16"/>
  <c r="BG138" i="16"/>
  <c r="HX138" i="16"/>
  <c r="HL138" i="16"/>
  <c r="GZ138" i="16"/>
  <c r="GN138" i="16"/>
  <c r="GB138" i="16"/>
  <c r="FD138" i="16"/>
  <c r="FP138" i="16"/>
  <c r="ER138" i="16"/>
  <c r="DT138" i="16"/>
  <c r="EF138" i="16"/>
  <c r="DH138" i="16"/>
  <c r="CV138" i="16"/>
  <c r="BX138" i="16"/>
  <c r="CJ138" i="16"/>
  <c r="BL138" i="16"/>
  <c r="AZ138" i="16"/>
  <c r="ID138" i="16"/>
  <c r="HR138" i="16"/>
  <c r="HF138" i="16"/>
  <c r="GT138" i="16"/>
  <c r="GH138" i="16"/>
  <c r="FV138" i="16"/>
  <c r="FJ138" i="16"/>
  <c r="EX138" i="16"/>
  <c r="EL138" i="16"/>
  <c r="DZ138" i="16"/>
  <c r="DB138" i="16"/>
  <c r="CD138" i="16"/>
  <c r="CP138" i="16"/>
  <c r="DN138" i="16"/>
  <c r="BF138" i="16"/>
  <c r="BR138" i="16"/>
  <c r="FY137" i="16"/>
  <c r="HW138" i="16"/>
  <c r="HK138" i="16"/>
  <c r="HU138" i="16" s="1"/>
  <c r="GM138" i="16"/>
  <c r="GW138" i="16" s="1"/>
  <c r="GY138" i="16"/>
  <c r="GA138" i="16"/>
  <c r="FO138" i="16"/>
  <c r="FC138" i="16"/>
  <c r="EQ138" i="16"/>
  <c r="DS138" i="16"/>
  <c r="EE138" i="16"/>
  <c r="CU138" i="16"/>
  <c r="BW138" i="16"/>
  <c r="DG138" i="16"/>
  <c r="CI138" i="16"/>
  <c r="BK138" i="16"/>
  <c r="AY138" i="16"/>
  <c r="GW137" i="16"/>
  <c r="BU137" i="16"/>
  <c r="CG137" i="16"/>
  <c r="DE137" i="16"/>
  <c r="BI137" i="16"/>
  <c r="CS137" i="16"/>
  <c r="AL140" i="16"/>
  <c r="AM141" i="16"/>
  <c r="AT139" i="16"/>
  <c r="AR139" i="16"/>
  <c r="AP139" i="16"/>
  <c r="AW139" i="16"/>
  <c r="AO139" i="16"/>
  <c r="AV139" i="16"/>
  <c r="AN139" i="16"/>
  <c r="AS139" i="16"/>
  <c r="AQ139" i="16"/>
  <c r="AU139" i="16"/>
  <c r="HI138" i="16" l="1"/>
  <c r="IE139" i="16"/>
  <c r="HS139" i="16"/>
  <c r="HG139" i="16"/>
  <c r="GI139" i="16"/>
  <c r="GU139" i="16"/>
  <c r="FW139" i="16"/>
  <c r="FK139" i="16"/>
  <c r="EY139" i="16"/>
  <c r="EA139" i="16"/>
  <c r="EM139" i="16"/>
  <c r="DO139" i="16"/>
  <c r="CE139" i="16"/>
  <c r="DC139" i="16"/>
  <c r="CQ139" i="16"/>
  <c r="BS139" i="16"/>
  <c r="BG139" i="16"/>
  <c r="HX139" i="16"/>
  <c r="HL139" i="16"/>
  <c r="GZ139" i="16"/>
  <c r="GN139" i="16"/>
  <c r="GB139" i="16"/>
  <c r="FP139" i="16"/>
  <c r="FD139" i="16"/>
  <c r="ER139" i="16"/>
  <c r="DT139" i="16"/>
  <c r="EF139" i="16"/>
  <c r="DH139" i="16"/>
  <c r="CV139" i="16"/>
  <c r="BX139" i="16"/>
  <c r="CJ139" i="16"/>
  <c r="BL139" i="16"/>
  <c r="AZ139" i="16"/>
  <c r="HY139" i="16"/>
  <c r="HM139" i="16"/>
  <c r="HA139" i="16"/>
  <c r="GO139" i="16"/>
  <c r="GC139" i="16"/>
  <c r="FQ139" i="16"/>
  <c r="FE139" i="16"/>
  <c r="ES139" i="16"/>
  <c r="DU139" i="16"/>
  <c r="EG139" i="16"/>
  <c r="CW139" i="16"/>
  <c r="DI139" i="16"/>
  <c r="BY139" i="16"/>
  <c r="CK139" i="16"/>
  <c r="BM139" i="16"/>
  <c r="BA139" i="16"/>
  <c r="FM138" i="16"/>
  <c r="HW139" i="16"/>
  <c r="HK139" i="16"/>
  <c r="GY139" i="16"/>
  <c r="GM139" i="16"/>
  <c r="GA139" i="16"/>
  <c r="FO139" i="16"/>
  <c r="FC139" i="16"/>
  <c r="EQ139" i="16"/>
  <c r="DS139" i="16"/>
  <c r="EE139" i="16"/>
  <c r="DG139" i="16"/>
  <c r="CU139" i="16"/>
  <c r="BW139" i="16"/>
  <c r="CI139" i="16"/>
  <c r="BK139" i="16"/>
  <c r="AY139" i="16"/>
  <c r="FY138" i="16"/>
  <c r="HZ139" i="16"/>
  <c r="HN139" i="16"/>
  <c r="HB139" i="16"/>
  <c r="GP139" i="16"/>
  <c r="GD139" i="16"/>
  <c r="FR139" i="16"/>
  <c r="FF139" i="16"/>
  <c r="DV139" i="16"/>
  <c r="ET139" i="16"/>
  <c r="EH139" i="16"/>
  <c r="CX139" i="16"/>
  <c r="DJ139" i="16"/>
  <c r="CL139" i="16"/>
  <c r="BZ139" i="16"/>
  <c r="BN139" i="16"/>
  <c r="BB139" i="16"/>
  <c r="IC139" i="16"/>
  <c r="HQ139" i="16"/>
  <c r="HE139" i="16"/>
  <c r="GG139" i="16"/>
  <c r="GS139" i="16"/>
  <c r="FU139" i="16"/>
  <c r="FI139" i="16"/>
  <c r="EW139" i="16"/>
  <c r="EK139" i="16"/>
  <c r="DA139" i="16"/>
  <c r="DY139" i="16"/>
  <c r="CC139" i="16"/>
  <c r="CO139" i="16"/>
  <c r="DM139" i="16"/>
  <c r="BE139" i="16"/>
  <c r="BQ139" i="16"/>
  <c r="GK138" i="16"/>
  <c r="ID139" i="16"/>
  <c r="HR139" i="16"/>
  <c r="HF139" i="16"/>
  <c r="GT139" i="16"/>
  <c r="GH139" i="16"/>
  <c r="FJ139" i="16"/>
  <c r="FV139" i="16"/>
  <c r="EX139" i="16"/>
  <c r="DZ139" i="16"/>
  <c r="EL139" i="16"/>
  <c r="DB139" i="16"/>
  <c r="CD139" i="16"/>
  <c r="CP139" i="16"/>
  <c r="BR139" i="16"/>
  <c r="BF139" i="16"/>
  <c r="DN139" i="16"/>
  <c r="IA139" i="16"/>
  <c r="HO139" i="16"/>
  <c r="HC139" i="16"/>
  <c r="GQ139" i="16"/>
  <c r="GE139" i="16"/>
  <c r="FS139" i="16"/>
  <c r="FG139" i="16"/>
  <c r="DW139" i="16"/>
  <c r="EU139" i="16"/>
  <c r="CY139" i="16"/>
  <c r="DK139" i="16"/>
  <c r="CM139" i="16"/>
  <c r="EI139" i="16"/>
  <c r="BC139" i="16"/>
  <c r="CA139" i="16"/>
  <c r="BO139" i="16"/>
  <c r="IB139" i="16"/>
  <c r="HP139" i="16"/>
  <c r="HD139" i="16"/>
  <c r="GR139" i="16"/>
  <c r="GF139" i="16"/>
  <c r="FT139" i="16"/>
  <c r="EV139" i="16"/>
  <c r="EJ139" i="16"/>
  <c r="FH139" i="16"/>
  <c r="DX139" i="16"/>
  <c r="CZ139" i="16"/>
  <c r="DE139" i="16" s="1"/>
  <c r="DL139" i="16"/>
  <c r="CB139" i="16"/>
  <c r="CN139" i="16"/>
  <c r="BD139" i="16"/>
  <c r="BP139" i="16"/>
  <c r="AL141" i="16"/>
  <c r="AM142" i="16"/>
  <c r="CS138" i="16"/>
  <c r="AP140" i="16"/>
  <c r="AT140" i="16"/>
  <c r="AN140" i="16"/>
  <c r="AV140" i="16"/>
  <c r="AS140" i="16"/>
  <c r="AR140" i="16"/>
  <c r="AQ140" i="16"/>
  <c r="AW140" i="16"/>
  <c r="AU140" i="16"/>
  <c r="AO140" i="16"/>
  <c r="BI138" i="16"/>
  <c r="DE138" i="16"/>
  <c r="BU138" i="16"/>
  <c r="CG138" i="16"/>
  <c r="BU139" i="16" l="1"/>
  <c r="FM139" i="16"/>
  <c r="BI139" i="16"/>
  <c r="ID140" i="16"/>
  <c r="HR140" i="16"/>
  <c r="HF140" i="16"/>
  <c r="GT140" i="16"/>
  <c r="FJ140" i="16"/>
  <c r="GH140" i="16"/>
  <c r="FV140" i="16"/>
  <c r="EX140" i="16"/>
  <c r="DZ140" i="16"/>
  <c r="EL140" i="16"/>
  <c r="DN140" i="16"/>
  <c r="CD140" i="16"/>
  <c r="CP140" i="16"/>
  <c r="DB140" i="16"/>
  <c r="BR140" i="16"/>
  <c r="BF140" i="16"/>
  <c r="HY140" i="16"/>
  <c r="HM140" i="16"/>
  <c r="HA140" i="16"/>
  <c r="GO140" i="16"/>
  <c r="GC140" i="16"/>
  <c r="FQ140" i="16"/>
  <c r="FE140" i="16"/>
  <c r="ES140" i="16"/>
  <c r="DU140" i="16"/>
  <c r="EG140" i="16"/>
  <c r="CW140" i="16"/>
  <c r="DI140" i="16"/>
  <c r="CK140" i="16"/>
  <c r="BY140" i="16"/>
  <c r="BM140" i="16"/>
  <c r="BA140" i="16"/>
  <c r="FY139" i="16"/>
  <c r="GK139" i="16"/>
  <c r="HX140" i="16"/>
  <c r="HL140" i="16"/>
  <c r="GZ140" i="16"/>
  <c r="GN140" i="16"/>
  <c r="GB140" i="16"/>
  <c r="FP140" i="16"/>
  <c r="FD140" i="16"/>
  <c r="ER140" i="16"/>
  <c r="DT140" i="16"/>
  <c r="EF140" i="16"/>
  <c r="CV140" i="16"/>
  <c r="DH140" i="16"/>
  <c r="BX140" i="16"/>
  <c r="CJ140" i="16"/>
  <c r="BL140" i="16"/>
  <c r="AZ140" i="16"/>
  <c r="HZ140" i="16"/>
  <c r="HN140" i="16"/>
  <c r="HB140" i="16"/>
  <c r="GP140" i="16"/>
  <c r="GD140" i="16"/>
  <c r="FR140" i="16"/>
  <c r="FF140" i="16"/>
  <c r="ET140" i="16"/>
  <c r="DV140" i="16"/>
  <c r="CX140" i="16"/>
  <c r="DJ140" i="16"/>
  <c r="CL140" i="16"/>
  <c r="EH140" i="16"/>
  <c r="BZ140" i="16"/>
  <c r="BN140" i="16"/>
  <c r="BB140" i="16"/>
  <c r="IC140" i="16"/>
  <c r="HQ140" i="16"/>
  <c r="HE140" i="16"/>
  <c r="GS140" i="16"/>
  <c r="GG140" i="16"/>
  <c r="FU140" i="16"/>
  <c r="FI140" i="16"/>
  <c r="EW140" i="16"/>
  <c r="DY140" i="16"/>
  <c r="EK140" i="16"/>
  <c r="DA140" i="16"/>
  <c r="DM140" i="16"/>
  <c r="CC140" i="16"/>
  <c r="CO140" i="16"/>
  <c r="BQ140" i="16"/>
  <c r="BE140" i="16"/>
  <c r="IA140" i="16"/>
  <c r="HO140" i="16"/>
  <c r="HC140" i="16"/>
  <c r="GQ140" i="16"/>
  <c r="GE140" i="16"/>
  <c r="FS140" i="16"/>
  <c r="FG140" i="16"/>
  <c r="EU140" i="16"/>
  <c r="EI140" i="16"/>
  <c r="DW140" i="16"/>
  <c r="CY140" i="16"/>
  <c r="DK140" i="16"/>
  <c r="CA140" i="16"/>
  <c r="CM140" i="16"/>
  <c r="BC140" i="16"/>
  <c r="BO140" i="16"/>
  <c r="IE140" i="16"/>
  <c r="HS140" i="16"/>
  <c r="HG140" i="16"/>
  <c r="GU140" i="16"/>
  <c r="GI140" i="16"/>
  <c r="FW140" i="16"/>
  <c r="FK140" i="16"/>
  <c r="EY140" i="16"/>
  <c r="EA140" i="16"/>
  <c r="EM140" i="16"/>
  <c r="DO140" i="16"/>
  <c r="CE140" i="16"/>
  <c r="CQ140" i="16"/>
  <c r="BS140" i="16"/>
  <c r="BG140" i="16"/>
  <c r="DC140" i="16"/>
  <c r="IB140" i="16"/>
  <c r="HP140" i="16"/>
  <c r="HD140" i="16"/>
  <c r="GR140" i="16"/>
  <c r="GF140" i="16"/>
  <c r="FT140" i="16"/>
  <c r="FH140" i="16"/>
  <c r="EV140" i="16"/>
  <c r="EJ140" i="16"/>
  <c r="CZ140" i="16"/>
  <c r="DL140" i="16"/>
  <c r="CB140" i="16"/>
  <c r="DX140" i="16"/>
  <c r="CN140" i="16"/>
  <c r="BD140" i="16"/>
  <c r="BP140" i="16"/>
  <c r="HW140" i="16"/>
  <c r="HK140" i="16"/>
  <c r="GY140" i="16"/>
  <c r="GM140" i="16"/>
  <c r="GA140" i="16"/>
  <c r="FO140" i="16"/>
  <c r="FC140" i="16"/>
  <c r="EQ140" i="16"/>
  <c r="DS140" i="16"/>
  <c r="EE140" i="16"/>
  <c r="DG140" i="16"/>
  <c r="BW140" i="16"/>
  <c r="CU140" i="16"/>
  <c r="CI140" i="16"/>
  <c r="BK140" i="16"/>
  <c r="AY140" i="16"/>
  <c r="CS139" i="16"/>
  <c r="CG139" i="16"/>
  <c r="AM143" i="16"/>
  <c r="AL142" i="16"/>
  <c r="AQ141" i="16"/>
  <c r="AP141" i="16"/>
  <c r="AT141" i="16"/>
  <c r="AU141" i="16"/>
  <c r="AR141" i="16"/>
  <c r="AN141" i="16"/>
  <c r="AW141" i="16"/>
  <c r="AV141" i="16"/>
  <c r="AS141" i="16"/>
  <c r="AO141" i="16"/>
  <c r="HZ141" i="16" l="1"/>
  <c r="HN141" i="16"/>
  <c r="HB141" i="16"/>
  <c r="GP141" i="16"/>
  <c r="GD141" i="16"/>
  <c r="FR141" i="16"/>
  <c r="FF141" i="16"/>
  <c r="ET141" i="16"/>
  <c r="EH141" i="16"/>
  <c r="DV141" i="16"/>
  <c r="CX141" i="16"/>
  <c r="DJ141" i="16"/>
  <c r="BZ141" i="16"/>
  <c r="CL141" i="16"/>
  <c r="BN141" i="16"/>
  <c r="BB141" i="16"/>
  <c r="IE141" i="16"/>
  <c r="HS141" i="16"/>
  <c r="HG141" i="16"/>
  <c r="GU141" i="16"/>
  <c r="GI141" i="16"/>
  <c r="FW141" i="16"/>
  <c r="FK141" i="16"/>
  <c r="EY141" i="16"/>
  <c r="EA141" i="16"/>
  <c r="EM141" i="16"/>
  <c r="DC141" i="16"/>
  <c r="DO141" i="16"/>
  <c r="CE141" i="16"/>
  <c r="CQ141" i="16"/>
  <c r="BS141" i="16"/>
  <c r="BG141" i="16"/>
  <c r="HW141" i="16"/>
  <c r="HK141" i="16"/>
  <c r="GM141" i="16"/>
  <c r="GA141" i="16"/>
  <c r="GY141" i="16"/>
  <c r="FC141" i="16"/>
  <c r="FO141" i="16"/>
  <c r="EQ141" i="16"/>
  <c r="DS141" i="16"/>
  <c r="EE141" i="16"/>
  <c r="CU141" i="16"/>
  <c r="DG141" i="16"/>
  <c r="BW141" i="16"/>
  <c r="CI141" i="16"/>
  <c r="BK141" i="16"/>
  <c r="AY141" i="16"/>
  <c r="ID141" i="16"/>
  <c r="HR141" i="16"/>
  <c r="HF141" i="16"/>
  <c r="GT141" i="16"/>
  <c r="GH141" i="16"/>
  <c r="FV141" i="16"/>
  <c r="FJ141" i="16"/>
  <c r="EX141" i="16"/>
  <c r="DZ141" i="16"/>
  <c r="EL141" i="16"/>
  <c r="DN141" i="16"/>
  <c r="DB141" i="16"/>
  <c r="CD141" i="16"/>
  <c r="CP141" i="16"/>
  <c r="BR141" i="16"/>
  <c r="BF141" i="16"/>
  <c r="IB141" i="16"/>
  <c r="HP141" i="16"/>
  <c r="HD141" i="16"/>
  <c r="GR141" i="16"/>
  <c r="GF141" i="16"/>
  <c r="FT141" i="16"/>
  <c r="FH141" i="16"/>
  <c r="EV141" i="16"/>
  <c r="DX141" i="16"/>
  <c r="EJ141" i="16"/>
  <c r="CZ141" i="16"/>
  <c r="CB141" i="16"/>
  <c r="DL141" i="16"/>
  <c r="CN141" i="16"/>
  <c r="BP141" i="16"/>
  <c r="BD141" i="16"/>
  <c r="IC141" i="16"/>
  <c r="HQ141" i="16"/>
  <c r="HE141" i="16"/>
  <c r="GS141" i="16"/>
  <c r="GG141" i="16"/>
  <c r="FI141" i="16"/>
  <c r="FU141" i="16"/>
  <c r="EW141" i="16"/>
  <c r="DY141" i="16"/>
  <c r="EK141" i="16"/>
  <c r="DM141" i="16"/>
  <c r="DA141" i="16"/>
  <c r="CC141" i="16"/>
  <c r="CO141" i="16"/>
  <c r="BQ141" i="16"/>
  <c r="BE141" i="16"/>
  <c r="IA141" i="16"/>
  <c r="HO141" i="16"/>
  <c r="HC141" i="16"/>
  <c r="GE141" i="16"/>
  <c r="FS141" i="16"/>
  <c r="GQ141" i="16"/>
  <c r="FG141" i="16"/>
  <c r="EU141" i="16"/>
  <c r="EI141" i="16"/>
  <c r="CY141" i="16"/>
  <c r="CA141" i="16"/>
  <c r="DK141" i="16"/>
  <c r="DW141" i="16"/>
  <c r="CM141" i="16"/>
  <c r="BC141" i="16"/>
  <c r="BO141" i="16"/>
  <c r="HX141" i="16"/>
  <c r="HL141" i="16"/>
  <c r="GZ141" i="16"/>
  <c r="GN141" i="16"/>
  <c r="GB141" i="16"/>
  <c r="FP141" i="16"/>
  <c r="FD141" i="16"/>
  <c r="ER141" i="16"/>
  <c r="DT141" i="16"/>
  <c r="EF141" i="16"/>
  <c r="CV141" i="16"/>
  <c r="DH141" i="16"/>
  <c r="CJ141" i="16"/>
  <c r="BX141" i="16"/>
  <c r="BL141" i="16"/>
  <c r="AZ141" i="16"/>
  <c r="HY141" i="16"/>
  <c r="HM141" i="16"/>
  <c r="HA141" i="16"/>
  <c r="GO141" i="16"/>
  <c r="GC141" i="16"/>
  <c r="FQ141" i="16"/>
  <c r="FE141" i="16"/>
  <c r="ES141" i="16"/>
  <c r="DU141" i="16"/>
  <c r="EG141" i="16"/>
  <c r="CW141" i="16"/>
  <c r="DI141" i="16"/>
  <c r="CK141" i="16"/>
  <c r="BY141" i="16"/>
  <c r="BM141" i="16"/>
  <c r="BA141" i="16"/>
  <c r="BU140" i="16"/>
  <c r="CG140" i="16"/>
  <c r="AL143" i="16"/>
  <c r="AM144" i="16"/>
  <c r="BI140" i="16"/>
  <c r="DE140" i="16"/>
  <c r="AQ142" i="16"/>
  <c r="AP142" i="16"/>
  <c r="AT142" i="16"/>
  <c r="AV142" i="16"/>
  <c r="AU142" i="16"/>
  <c r="AS142" i="16"/>
  <c r="AO142" i="16"/>
  <c r="AN142" i="16"/>
  <c r="AR142" i="16"/>
  <c r="AW142" i="16"/>
  <c r="CS140" i="16"/>
  <c r="IB142" i="16" l="1"/>
  <c r="HP142" i="16"/>
  <c r="HD142" i="16"/>
  <c r="GR142" i="16"/>
  <c r="GF142" i="16"/>
  <c r="FT142" i="16"/>
  <c r="FH142" i="16"/>
  <c r="EV142" i="16"/>
  <c r="DX142" i="16"/>
  <c r="EJ142" i="16"/>
  <c r="DL142" i="16"/>
  <c r="CZ142" i="16"/>
  <c r="CB142" i="16"/>
  <c r="CN142" i="16"/>
  <c r="BD142" i="16"/>
  <c r="BP142" i="16"/>
  <c r="ID142" i="16"/>
  <c r="HR142" i="16"/>
  <c r="HF142" i="16"/>
  <c r="GT142" i="16"/>
  <c r="GH142" i="16"/>
  <c r="FV142" i="16"/>
  <c r="FJ142" i="16"/>
  <c r="EX142" i="16"/>
  <c r="DZ142" i="16"/>
  <c r="EL142" i="16"/>
  <c r="DB142" i="16"/>
  <c r="DN142" i="16"/>
  <c r="CD142" i="16"/>
  <c r="BF142" i="16"/>
  <c r="BR142" i="16"/>
  <c r="CP142" i="16"/>
  <c r="IE142" i="16"/>
  <c r="HS142" i="16"/>
  <c r="HG142" i="16"/>
  <c r="GU142" i="16"/>
  <c r="GI142" i="16"/>
  <c r="FW142" i="16"/>
  <c r="FK142" i="16"/>
  <c r="EA142" i="16"/>
  <c r="EY142" i="16"/>
  <c r="EM142" i="16"/>
  <c r="DC142" i="16"/>
  <c r="DO142" i="16"/>
  <c r="CQ142" i="16"/>
  <c r="CE142" i="16"/>
  <c r="BG142" i="16"/>
  <c r="BS142" i="16"/>
  <c r="HX142" i="16"/>
  <c r="HL142" i="16"/>
  <c r="GZ142" i="16"/>
  <c r="GN142" i="16"/>
  <c r="GB142" i="16"/>
  <c r="FD142" i="16"/>
  <c r="FP142" i="16"/>
  <c r="ER142" i="16"/>
  <c r="DT142" i="16"/>
  <c r="EF142" i="16"/>
  <c r="CV142" i="16"/>
  <c r="DH142" i="16"/>
  <c r="CJ142" i="16"/>
  <c r="BX142" i="16"/>
  <c r="AZ142" i="16"/>
  <c r="BL142" i="16"/>
  <c r="IA142" i="16"/>
  <c r="HO142" i="16"/>
  <c r="HC142" i="16"/>
  <c r="GQ142" i="16"/>
  <c r="GE142" i="16"/>
  <c r="FS142" i="16"/>
  <c r="FG142" i="16"/>
  <c r="EU142" i="16"/>
  <c r="DW142" i="16"/>
  <c r="EI142" i="16"/>
  <c r="CY142" i="16"/>
  <c r="CA142" i="16"/>
  <c r="CM142" i="16"/>
  <c r="DK142" i="16"/>
  <c r="BO142" i="16"/>
  <c r="BC142" i="16"/>
  <c r="HZ142" i="16"/>
  <c r="HN142" i="16"/>
  <c r="HB142" i="16"/>
  <c r="GD142" i="16"/>
  <c r="GP142" i="16"/>
  <c r="FR142" i="16"/>
  <c r="FF142" i="16"/>
  <c r="ET142" i="16"/>
  <c r="EH142" i="16"/>
  <c r="DV142" i="16"/>
  <c r="CX142" i="16"/>
  <c r="BZ142" i="16"/>
  <c r="CL142" i="16"/>
  <c r="DJ142" i="16"/>
  <c r="BN142" i="16"/>
  <c r="BB142" i="16"/>
  <c r="IC142" i="16"/>
  <c r="HQ142" i="16"/>
  <c r="HE142" i="16"/>
  <c r="GS142" i="16"/>
  <c r="GG142" i="16"/>
  <c r="FU142" i="16"/>
  <c r="FI142" i="16"/>
  <c r="EW142" i="16"/>
  <c r="DY142" i="16"/>
  <c r="EK142" i="16"/>
  <c r="DM142" i="16"/>
  <c r="DA142" i="16"/>
  <c r="CC142" i="16"/>
  <c r="CO142" i="16"/>
  <c r="BE142" i="16"/>
  <c r="BQ142" i="16"/>
  <c r="HY142" i="16"/>
  <c r="HM142" i="16"/>
  <c r="HA142" i="16"/>
  <c r="GO142" i="16"/>
  <c r="GC142" i="16"/>
  <c r="FQ142" i="16"/>
  <c r="FE142" i="16"/>
  <c r="ES142" i="16"/>
  <c r="EG142" i="16"/>
  <c r="DU142" i="16"/>
  <c r="CW142" i="16"/>
  <c r="DI142" i="16"/>
  <c r="BY142" i="16"/>
  <c r="CK142" i="16"/>
  <c r="BA142" i="16"/>
  <c r="BM142" i="16"/>
  <c r="HW142" i="16"/>
  <c r="HK142" i="16"/>
  <c r="GY142" i="16"/>
  <c r="GM142" i="16"/>
  <c r="GA142" i="16"/>
  <c r="FO142" i="16"/>
  <c r="FC142" i="16"/>
  <c r="EQ142" i="16"/>
  <c r="DS142" i="16"/>
  <c r="EE142" i="16"/>
  <c r="CU142" i="16"/>
  <c r="DG142" i="16"/>
  <c r="CI142" i="16"/>
  <c r="BW142" i="16"/>
  <c r="BK142" i="16"/>
  <c r="AY142" i="16"/>
  <c r="AM145" i="16"/>
  <c r="AL144" i="16"/>
  <c r="CS141" i="16"/>
  <c r="AU143" i="16"/>
  <c r="AT143" i="16"/>
  <c r="AP143" i="16"/>
  <c r="AO143" i="16"/>
  <c r="AN143" i="16"/>
  <c r="AS143" i="16"/>
  <c r="AW143" i="16"/>
  <c r="AV143" i="16"/>
  <c r="AR143" i="16"/>
  <c r="AQ143" i="16"/>
  <c r="BI141" i="16"/>
  <c r="DE141" i="16"/>
  <c r="BU141" i="16"/>
  <c r="CG141" i="16"/>
  <c r="IC143" i="16" l="1"/>
  <c r="HQ143" i="16"/>
  <c r="HE143" i="16"/>
  <c r="GS143" i="16"/>
  <c r="FU143" i="16"/>
  <c r="GG143" i="16"/>
  <c r="FI143" i="16"/>
  <c r="EW143" i="16"/>
  <c r="DY143" i="16"/>
  <c r="EK143" i="16"/>
  <c r="DA143" i="16"/>
  <c r="DM143" i="16"/>
  <c r="CC143" i="16"/>
  <c r="BE143" i="16"/>
  <c r="BQ143" i="16"/>
  <c r="CO143" i="16"/>
  <c r="ID143" i="16"/>
  <c r="HR143" i="16"/>
  <c r="HF143" i="16"/>
  <c r="GT143" i="16"/>
  <c r="GH143" i="16"/>
  <c r="FV143" i="16"/>
  <c r="FJ143" i="16"/>
  <c r="EX143" i="16"/>
  <c r="DZ143" i="16"/>
  <c r="EL143" i="16"/>
  <c r="DB143" i="16"/>
  <c r="DN143" i="16"/>
  <c r="CP143" i="16"/>
  <c r="CD143" i="16"/>
  <c r="BF143" i="16"/>
  <c r="BR143" i="16"/>
  <c r="IA143" i="16"/>
  <c r="HO143" i="16"/>
  <c r="HC143" i="16"/>
  <c r="GQ143" i="16"/>
  <c r="GE143" i="16"/>
  <c r="FS143" i="16"/>
  <c r="FG143" i="16"/>
  <c r="EU143" i="16"/>
  <c r="DW143" i="16"/>
  <c r="EI143" i="16"/>
  <c r="DK143" i="16"/>
  <c r="CA143" i="16"/>
  <c r="CY143" i="16"/>
  <c r="CM143" i="16"/>
  <c r="BC143" i="16"/>
  <c r="BO143" i="16"/>
  <c r="IE143" i="16"/>
  <c r="HS143" i="16"/>
  <c r="HG143" i="16"/>
  <c r="GU143" i="16"/>
  <c r="GI143" i="16"/>
  <c r="FW143" i="16"/>
  <c r="FK143" i="16"/>
  <c r="EY143" i="16"/>
  <c r="EA143" i="16"/>
  <c r="DC143" i="16"/>
  <c r="EM143" i="16"/>
  <c r="DO143" i="16"/>
  <c r="CQ143" i="16"/>
  <c r="BG143" i="16"/>
  <c r="CE143" i="16"/>
  <c r="BS143" i="16"/>
  <c r="IB143" i="16"/>
  <c r="HP143" i="16"/>
  <c r="HD143" i="16"/>
  <c r="GR143" i="16"/>
  <c r="GF143" i="16"/>
  <c r="FT143" i="16"/>
  <c r="FH143" i="16"/>
  <c r="EV143" i="16"/>
  <c r="DX143" i="16"/>
  <c r="EJ143" i="16"/>
  <c r="DL143" i="16"/>
  <c r="CB143" i="16"/>
  <c r="CZ143" i="16"/>
  <c r="CN143" i="16"/>
  <c r="BD143" i="16"/>
  <c r="BP143" i="16"/>
  <c r="HY143" i="16"/>
  <c r="HM143" i="16"/>
  <c r="HA143" i="16"/>
  <c r="GO143" i="16"/>
  <c r="GC143" i="16"/>
  <c r="FQ143" i="16"/>
  <c r="FE143" i="16"/>
  <c r="ES143" i="16"/>
  <c r="EG143" i="16"/>
  <c r="DU143" i="16"/>
  <c r="CW143" i="16"/>
  <c r="BY143" i="16"/>
  <c r="CK143" i="16"/>
  <c r="DI143" i="16"/>
  <c r="BM143" i="16"/>
  <c r="BA143" i="16"/>
  <c r="HZ143" i="16"/>
  <c r="HN143" i="16"/>
  <c r="HB143" i="16"/>
  <c r="GP143" i="16"/>
  <c r="GD143" i="16"/>
  <c r="FR143" i="16"/>
  <c r="FF143" i="16"/>
  <c r="ET143" i="16"/>
  <c r="DV143" i="16"/>
  <c r="EH143" i="16"/>
  <c r="CX143" i="16"/>
  <c r="BZ143" i="16"/>
  <c r="CL143" i="16"/>
  <c r="BN143" i="16"/>
  <c r="DJ143" i="16"/>
  <c r="BB143" i="16"/>
  <c r="HW143" i="16"/>
  <c r="HK143" i="16"/>
  <c r="GY143" i="16"/>
  <c r="GM143" i="16"/>
  <c r="GA143" i="16"/>
  <c r="FO143" i="16"/>
  <c r="FC143" i="16"/>
  <c r="DS143" i="16"/>
  <c r="EQ143" i="16"/>
  <c r="EE143" i="16"/>
  <c r="CU143" i="16"/>
  <c r="DG143" i="16"/>
  <c r="CI143" i="16"/>
  <c r="BW143" i="16"/>
  <c r="BK143" i="16"/>
  <c r="AY143" i="16"/>
  <c r="HX143" i="16"/>
  <c r="HL143" i="16"/>
  <c r="GZ143" i="16"/>
  <c r="GN143" i="16"/>
  <c r="GB143" i="16"/>
  <c r="FP143" i="16"/>
  <c r="ER143" i="16"/>
  <c r="FD143" i="16"/>
  <c r="EF143" i="16"/>
  <c r="DT143" i="16"/>
  <c r="CV143" i="16"/>
  <c r="DH143" i="16"/>
  <c r="BX143" i="16"/>
  <c r="CJ143" i="16"/>
  <c r="AZ143" i="16"/>
  <c r="BL143" i="16"/>
  <c r="BI142" i="16"/>
  <c r="CG142" i="16"/>
  <c r="CS142" i="16"/>
  <c r="BU142" i="16"/>
  <c r="AV144" i="16"/>
  <c r="AN144" i="16"/>
  <c r="AR144" i="16"/>
  <c r="AP144" i="16"/>
  <c r="AO144" i="16"/>
  <c r="AT144" i="16"/>
  <c r="AW144" i="16"/>
  <c r="AU144" i="16"/>
  <c r="AS144" i="16"/>
  <c r="AQ144" i="16"/>
  <c r="DE142" i="16"/>
  <c r="AM146" i="16"/>
  <c r="AL145" i="16"/>
  <c r="IB144" i="16" l="1"/>
  <c r="HP144" i="16"/>
  <c r="HD144" i="16"/>
  <c r="GR144" i="16"/>
  <c r="GF144" i="16"/>
  <c r="FH144" i="16"/>
  <c r="FT144" i="16"/>
  <c r="EV144" i="16"/>
  <c r="DX144" i="16"/>
  <c r="EJ144" i="16"/>
  <c r="CZ144" i="16"/>
  <c r="DL144" i="16"/>
  <c r="CB144" i="16"/>
  <c r="BD144" i="16"/>
  <c r="BP144" i="16"/>
  <c r="CN144" i="16"/>
  <c r="IE144" i="16"/>
  <c r="HS144" i="16"/>
  <c r="HG144" i="16"/>
  <c r="GU144" i="16"/>
  <c r="GI144" i="16"/>
  <c r="FW144" i="16"/>
  <c r="FK144" i="16"/>
  <c r="EY144" i="16"/>
  <c r="EM144" i="16"/>
  <c r="EA144" i="16"/>
  <c r="DC144" i="16"/>
  <c r="DO144" i="16"/>
  <c r="CE144" i="16"/>
  <c r="CQ144" i="16"/>
  <c r="BG144" i="16"/>
  <c r="BS144" i="16"/>
  <c r="ID144" i="16"/>
  <c r="HR144" i="16"/>
  <c r="HF144" i="16"/>
  <c r="GT144" i="16"/>
  <c r="FV144" i="16"/>
  <c r="FJ144" i="16"/>
  <c r="GH144" i="16"/>
  <c r="EX144" i="16"/>
  <c r="DZ144" i="16"/>
  <c r="DB144" i="16"/>
  <c r="EL144" i="16"/>
  <c r="DN144" i="16"/>
  <c r="CP144" i="16"/>
  <c r="BF144" i="16"/>
  <c r="CD144" i="16"/>
  <c r="BR144" i="16"/>
  <c r="IC144" i="16"/>
  <c r="HQ144" i="16"/>
  <c r="HE144" i="16"/>
  <c r="GS144" i="16"/>
  <c r="GG144" i="16"/>
  <c r="FU144" i="16"/>
  <c r="FI144" i="16"/>
  <c r="EW144" i="16"/>
  <c r="DY144" i="16"/>
  <c r="EK144" i="16"/>
  <c r="DA144" i="16"/>
  <c r="DM144" i="16"/>
  <c r="CO144" i="16"/>
  <c r="CC144" i="16"/>
  <c r="BE144" i="16"/>
  <c r="BQ144" i="16"/>
  <c r="HZ144" i="16"/>
  <c r="HN144" i="16"/>
  <c r="HB144" i="16"/>
  <c r="GP144" i="16"/>
  <c r="GD144" i="16"/>
  <c r="FF144" i="16"/>
  <c r="FR144" i="16"/>
  <c r="ET144" i="16"/>
  <c r="DV144" i="16"/>
  <c r="EH144" i="16"/>
  <c r="DJ144" i="16"/>
  <c r="BZ144" i="16"/>
  <c r="CL144" i="16"/>
  <c r="CX144" i="16"/>
  <c r="BN144" i="16"/>
  <c r="BB144" i="16"/>
  <c r="HW144" i="16"/>
  <c r="HK144" i="16"/>
  <c r="GY144" i="16"/>
  <c r="GM144" i="16"/>
  <c r="GA144" i="16"/>
  <c r="FO144" i="16"/>
  <c r="FC144" i="16"/>
  <c r="EQ144" i="16"/>
  <c r="EE144" i="16"/>
  <c r="DS144" i="16"/>
  <c r="CU144" i="16"/>
  <c r="DG144" i="16"/>
  <c r="BW144" i="16"/>
  <c r="CI144" i="16"/>
  <c r="AY144" i="16"/>
  <c r="BK144" i="16"/>
  <c r="HY144" i="16"/>
  <c r="HM144" i="16"/>
  <c r="HA144" i="16"/>
  <c r="GO144" i="16"/>
  <c r="GC144" i="16"/>
  <c r="FQ144" i="16"/>
  <c r="ES144" i="16"/>
  <c r="FE144" i="16"/>
  <c r="DU144" i="16"/>
  <c r="EG144" i="16"/>
  <c r="CW144" i="16"/>
  <c r="DI144" i="16"/>
  <c r="BY144" i="16"/>
  <c r="CK144" i="16"/>
  <c r="BM144" i="16"/>
  <c r="BA144" i="16"/>
  <c r="HX144" i="16"/>
  <c r="HL144" i="16"/>
  <c r="GZ144" i="16"/>
  <c r="GN144" i="16"/>
  <c r="GB144" i="16"/>
  <c r="FP144" i="16"/>
  <c r="FD144" i="16"/>
  <c r="ER144" i="16"/>
  <c r="EF144" i="16"/>
  <c r="DT144" i="16"/>
  <c r="CV144" i="16"/>
  <c r="DH144" i="16"/>
  <c r="BX144" i="16"/>
  <c r="CJ144" i="16"/>
  <c r="BL144" i="16"/>
  <c r="AZ144" i="16"/>
  <c r="IA144" i="16"/>
  <c r="HO144" i="16"/>
  <c r="HC144" i="16"/>
  <c r="GQ144" i="16"/>
  <c r="GE144" i="16"/>
  <c r="FS144" i="16"/>
  <c r="FG144" i="16"/>
  <c r="EU144" i="16"/>
  <c r="DW144" i="16"/>
  <c r="EI144" i="16"/>
  <c r="DK144" i="16"/>
  <c r="CA144" i="16"/>
  <c r="CM144" i="16"/>
  <c r="BO144" i="16"/>
  <c r="BC144" i="16"/>
  <c r="CY144" i="16"/>
  <c r="AW145" i="16"/>
  <c r="AO145" i="16"/>
  <c r="AV145" i="16"/>
  <c r="AN145" i="16"/>
  <c r="AR145" i="16"/>
  <c r="AS145" i="16"/>
  <c r="AQ145" i="16"/>
  <c r="AU145" i="16"/>
  <c r="AT145" i="16"/>
  <c r="AP145" i="16"/>
  <c r="BI143" i="16"/>
  <c r="AM147" i="16"/>
  <c r="AL146" i="16"/>
  <c r="DE143" i="16"/>
  <c r="CG143" i="16"/>
  <c r="BU143" i="16"/>
  <c r="CS143" i="16"/>
  <c r="HZ145" i="16" l="1"/>
  <c r="HN145" i="16"/>
  <c r="HB145" i="16"/>
  <c r="GP145" i="16"/>
  <c r="GD145" i="16"/>
  <c r="FR145" i="16"/>
  <c r="FF145" i="16"/>
  <c r="ET145" i="16"/>
  <c r="DV145" i="16"/>
  <c r="EH145" i="16"/>
  <c r="DJ145" i="16"/>
  <c r="CX145" i="16"/>
  <c r="BZ145" i="16"/>
  <c r="CL145" i="16"/>
  <c r="BN145" i="16"/>
  <c r="BB145" i="16"/>
  <c r="IB145" i="16"/>
  <c r="HP145" i="16"/>
  <c r="HD145" i="16"/>
  <c r="GR145" i="16"/>
  <c r="GF145" i="16"/>
  <c r="FT145" i="16"/>
  <c r="FH145" i="16"/>
  <c r="EV145" i="16"/>
  <c r="DX145" i="16"/>
  <c r="EJ145" i="16"/>
  <c r="CZ145" i="16"/>
  <c r="DL145" i="16"/>
  <c r="CN145" i="16"/>
  <c r="CB145" i="16"/>
  <c r="BD145" i="16"/>
  <c r="BP145" i="16"/>
  <c r="IA145" i="16"/>
  <c r="HO145" i="16"/>
  <c r="HC145" i="16"/>
  <c r="GQ145" i="16"/>
  <c r="GE145" i="16"/>
  <c r="FS145" i="16"/>
  <c r="FG145" i="16"/>
  <c r="EU145" i="16"/>
  <c r="DW145" i="16"/>
  <c r="EI145" i="16"/>
  <c r="CY145" i="16"/>
  <c r="DK145" i="16"/>
  <c r="CA145" i="16"/>
  <c r="BO145" i="16"/>
  <c r="CM145" i="16"/>
  <c r="BC145" i="16"/>
  <c r="HW145" i="16"/>
  <c r="HK145" i="16"/>
  <c r="GY145" i="16"/>
  <c r="GM145" i="16"/>
  <c r="GA145" i="16"/>
  <c r="FO145" i="16"/>
  <c r="FC145" i="16"/>
  <c r="EQ145" i="16"/>
  <c r="EE145" i="16"/>
  <c r="DS145" i="16"/>
  <c r="CU145" i="16"/>
  <c r="BW145" i="16"/>
  <c r="DG145" i="16"/>
  <c r="CI145" i="16"/>
  <c r="AY145" i="16"/>
  <c r="BK145" i="16"/>
  <c r="IE145" i="16"/>
  <c r="HS145" i="16"/>
  <c r="HG145" i="16"/>
  <c r="GU145" i="16"/>
  <c r="GI145" i="16"/>
  <c r="FW145" i="16"/>
  <c r="FK145" i="16"/>
  <c r="EY145" i="16"/>
  <c r="EM145" i="16"/>
  <c r="EA145" i="16"/>
  <c r="DC145" i="16"/>
  <c r="CE145" i="16"/>
  <c r="CQ145" i="16"/>
  <c r="DO145" i="16"/>
  <c r="BG145" i="16"/>
  <c r="BS145" i="16"/>
  <c r="HY145" i="16"/>
  <c r="HM145" i="16"/>
  <c r="HA145" i="16"/>
  <c r="GO145" i="16"/>
  <c r="GC145" i="16"/>
  <c r="FE145" i="16"/>
  <c r="FQ145" i="16"/>
  <c r="ES145" i="16"/>
  <c r="DU145" i="16"/>
  <c r="EG145" i="16"/>
  <c r="DI145" i="16"/>
  <c r="CW145" i="16"/>
  <c r="BY145" i="16"/>
  <c r="CK145" i="16"/>
  <c r="BM145" i="16"/>
  <c r="BA145" i="16"/>
  <c r="HX145" i="16"/>
  <c r="HL145" i="16"/>
  <c r="GZ145" i="16"/>
  <c r="GN145" i="16"/>
  <c r="GB145" i="16"/>
  <c r="FP145" i="16"/>
  <c r="FD145" i="16"/>
  <c r="ER145" i="16"/>
  <c r="DT145" i="16"/>
  <c r="EF145" i="16"/>
  <c r="CV145" i="16"/>
  <c r="BX145" i="16"/>
  <c r="DH145" i="16"/>
  <c r="CJ145" i="16"/>
  <c r="BL145" i="16"/>
  <c r="AZ145" i="16"/>
  <c r="ID145" i="16"/>
  <c r="HR145" i="16"/>
  <c r="HF145" i="16"/>
  <c r="GT145" i="16"/>
  <c r="GH145" i="16"/>
  <c r="FV145" i="16"/>
  <c r="FJ145" i="16"/>
  <c r="EX145" i="16"/>
  <c r="EL145" i="16"/>
  <c r="DZ145" i="16"/>
  <c r="DB145" i="16"/>
  <c r="DN145" i="16"/>
  <c r="CD145" i="16"/>
  <c r="CP145" i="16"/>
  <c r="BF145" i="16"/>
  <c r="BR145" i="16"/>
  <c r="IC145" i="16"/>
  <c r="HQ145" i="16"/>
  <c r="HE145" i="16"/>
  <c r="GS145" i="16"/>
  <c r="GG145" i="16"/>
  <c r="FI145" i="16"/>
  <c r="FU145" i="16"/>
  <c r="EW145" i="16"/>
  <c r="DY145" i="16"/>
  <c r="DA145" i="16"/>
  <c r="DM145" i="16"/>
  <c r="EK145" i="16"/>
  <c r="CO145" i="16"/>
  <c r="BE145" i="16"/>
  <c r="BQ145" i="16"/>
  <c r="CC145" i="16"/>
  <c r="CG144" i="16"/>
  <c r="BU144" i="16"/>
  <c r="AW146" i="16"/>
  <c r="AO146" i="16"/>
  <c r="AV146" i="16"/>
  <c r="AN146" i="16"/>
  <c r="AR146" i="16"/>
  <c r="AT146" i="16"/>
  <c r="AS146" i="16"/>
  <c r="AU146" i="16"/>
  <c r="AQ146" i="16"/>
  <c r="AP146" i="16"/>
  <c r="DE144" i="16"/>
  <c r="AM148" i="16"/>
  <c r="AL147" i="16"/>
  <c r="BI144" i="16"/>
  <c r="CS144" i="16"/>
  <c r="BI145" i="16" l="1"/>
  <c r="HW146" i="16"/>
  <c r="HK146" i="16"/>
  <c r="GY146" i="16"/>
  <c r="GM146" i="16"/>
  <c r="GA146" i="16"/>
  <c r="FO146" i="16"/>
  <c r="FC146" i="16"/>
  <c r="EQ146" i="16"/>
  <c r="DS146" i="16"/>
  <c r="EE146" i="16"/>
  <c r="CU146" i="16"/>
  <c r="BW146" i="16"/>
  <c r="CI146" i="16"/>
  <c r="DG146" i="16"/>
  <c r="BK146" i="16"/>
  <c r="AY146" i="16"/>
  <c r="IC146" i="16"/>
  <c r="HQ146" i="16"/>
  <c r="HE146" i="16"/>
  <c r="GS146" i="16"/>
  <c r="GG146" i="16"/>
  <c r="FU146" i="16"/>
  <c r="EW146" i="16"/>
  <c r="FI146" i="16"/>
  <c r="EK146" i="16"/>
  <c r="DY146" i="16"/>
  <c r="DA146" i="16"/>
  <c r="DM146" i="16"/>
  <c r="CC146" i="16"/>
  <c r="CO146" i="16"/>
  <c r="BE146" i="16"/>
  <c r="BQ146" i="16"/>
  <c r="IE146" i="16"/>
  <c r="HS146" i="16"/>
  <c r="HG146" i="16"/>
  <c r="GU146" i="16"/>
  <c r="GI146" i="16"/>
  <c r="FK146" i="16"/>
  <c r="FW146" i="16"/>
  <c r="EY146" i="16"/>
  <c r="EA146" i="16"/>
  <c r="EM146" i="16"/>
  <c r="DC146" i="16"/>
  <c r="CE146" i="16"/>
  <c r="CQ146" i="16"/>
  <c r="DO146" i="16"/>
  <c r="BS146" i="16"/>
  <c r="BG146" i="16"/>
  <c r="HY146" i="16"/>
  <c r="HM146" i="16"/>
  <c r="HA146" i="16"/>
  <c r="GO146" i="16"/>
  <c r="GC146" i="16"/>
  <c r="FQ146" i="16"/>
  <c r="FE146" i="16"/>
  <c r="ES146" i="16"/>
  <c r="DU146" i="16"/>
  <c r="EG146" i="16"/>
  <c r="DI146" i="16"/>
  <c r="CW146" i="16"/>
  <c r="BY146" i="16"/>
  <c r="CK146" i="16"/>
  <c r="BM146" i="16"/>
  <c r="BA146" i="16"/>
  <c r="HX146" i="16"/>
  <c r="HL146" i="16"/>
  <c r="GZ146" i="16"/>
  <c r="GN146" i="16"/>
  <c r="GB146" i="16"/>
  <c r="FP146" i="16"/>
  <c r="FD146" i="16"/>
  <c r="ER146" i="16"/>
  <c r="DT146" i="16"/>
  <c r="EF146" i="16"/>
  <c r="DH146" i="16"/>
  <c r="CV146" i="16"/>
  <c r="BX146" i="16"/>
  <c r="CJ146" i="16"/>
  <c r="BL146" i="16"/>
  <c r="AZ146" i="16"/>
  <c r="HZ146" i="16"/>
  <c r="HN146" i="16"/>
  <c r="GP146" i="16"/>
  <c r="HB146" i="16"/>
  <c r="GD146" i="16"/>
  <c r="FR146" i="16"/>
  <c r="FF146" i="16"/>
  <c r="ET146" i="16"/>
  <c r="DV146" i="16"/>
  <c r="EH146" i="16"/>
  <c r="CX146" i="16"/>
  <c r="DJ146" i="16"/>
  <c r="BZ146" i="16"/>
  <c r="CL146" i="16"/>
  <c r="BN146" i="16"/>
  <c r="BB146" i="16"/>
  <c r="ID146" i="16"/>
  <c r="HR146" i="16"/>
  <c r="HF146" i="16"/>
  <c r="GT146" i="16"/>
  <c r="GH146" i="16"/>
  <c r="FV146" i="16"/>
  <c r="FJ146" i="16"/>
  <c r="EX146" i="16"/>
  <c r="EL146" i="16"/>
  <c r="DB146" i="16"/>
  <c r="DZ146" i="16"/>
  <c r="CD146" i="16"/>
  <c r="CP146" i="16"/>
  <c r="DN146" i="16"/>
  <c r="BR146" i="16"/>
  <c r="BF146" i="16"/>
  <c r="IA146" i="16"/>
  <c r="HO146" i="16"/>
  <c r="HC146" i="16"/>
  <c r="GQ146" i="16"/>
  <c r="GE146" i="16"/>
  <c r="FS146" i="16"/>
  <c r="FG146" i="16"/>
  <c r="DW146" i="16"/>
  <c r="EU146" i="16"/>
  <c r="EI146" i="16"/>
  <c r="CY146" i="16"/>
  <c r="DK146" i="16"/>
  <c r="CM146" i="16"/>
  <c r="CA146" i="16"/>
  <c r="BC146" i="16"/>
  <c r="BO146" i="16"/>
  <c r="IB146" i="16"/>
  <c r="HP146" i="16"/>
  <c r="HD146" i="16"/>
  <c r="GR146" i="16"/>
  <c r="GF146" i="16"/>
  <c r="FT146" i="16"/>
  <c r="FH146" i="16"/>
  <c r="DX146" i="16"/>
  <c r="EV146" i="16"/>
  <c r="CZ146" i="16"/>
  <c r="DL146" i="16"/>
  <c r="CN146" i="16"/>
  <c r="EJ146" i="16"/>
  <c r="BD146" i="16"/>
  <c r="BP146" i="16"/>
  <c r="CB146" i="16"/>
  <c r="CG145" i="16"/>
  <c r="DE145" i="16"/>
  <c r="BU145" i="16"/>
  <c r="AT147" i="16"/>
  <c r="AQ147" i="16"/>
  <c r="AP147" i="16"/>
  <c r="AV147" i="16"/>
  <c r="AU147" i="16"/>
  <c r="AN147" i="16"/>
  <c r="AR147" i="16"/>
  <c r="AS147" i="16"/>
  <c r="AO147" i="16"/>
  <c r="AW147" i="16"/>
  <c r="CS145" i="16"/>
  <c r="AM149" i="16"/>
  <c r="AL149" i="16" s="1"/>
  <c r="AL148" i="16"/>
  <c r="IB147" i="16" l="1"/>
  <c r="HP147" i="16"/>
  <c r="HD147" i="16"/>
  <c r="GR147" i="16"/>
  <c r="GF147" i="16"/>
  <c r="FT147" i="16"/>
  <c r="FH147" i="16"/>
  <c r="EV147" i="16"/>
  <c r="EJ147" i="16"/>
  <c r="DX147" i="16"/>
  <c r="CZ147" i="16"/>
  <c r="DL147" i="16"/>
  <c r="CB147" i="16"/>
  <c r="CN147" i="16"/>
  <c r="BD147" i="16"/>
  <c r="BP147" i="16"/>
  <c r="IC147" i="16"/>
  <c r="HQ147" i="16"/>
  <c r="HE147" i="16"/>
  <c r="GS147" i="16"/>
  <c r="GG147" i="16"/>
  <c r="FU147" i="16"/>
  <c r="FI147" i="16"/>
  <c r="EW147" i="16"/>
  <c r="EK147" i="16"/>
  <c r="DA147" i="16"/>
  <c r="DM147" i="16"/>
  <c r="CC147" i="16"/>
  <c r="CO147" i="16"/>
  <c r="DY147" i="16"/>
  <c r="BE147" i="16"/>
  <c r="BQ147" i="16"/>
  <c r="IA147" i="16"/>
  <c r="HO147" i="16"/>
  <c r="HC147" i="16"/>
  <c r="GQ147" i="16"/>
  <c r="GE147" i="16"/>
  <c r="FS147" i="16"/>
  <c r="FG147" i="16"/>
  <c r="EU147" i="16"/>
  <c r="DW147" i="16"/>
  <c r="CY147" i="16"/>
  <c r="DK147" i="16"/>
  <c r="CM147" i="16"/>
  <c r="CA147" i="16"/>
  <c r="EI147" i="16"/>
  <c r="BC147" i="16"/>
  <c r="BO147" i="16"/>
  <c r="HX147" i="16"/>
  <c r="HL147" i="16"/>
  <c r="GN147" i="16"/>
  <c r="GZ147" i="16"/>
  <c r="GB147" i="16"/>
  <c r="FP147" i="16"/>
  <c r="FD147" i="16"/>
  <c r="ER147" i="16"/>
  <c r="DT147" i="16"/>
  <c r="EF147" i="16"/>
  <c r="DH147" i="16"/>
  <c r="BX147" i="16"/>
  <c r="CV147" i="16"/>
  <c r="CJ147" i="16"/>
  <c r="BL147" i="16"/>
  <c r="AZ147" i="16"/>
  <c r="HW147" i="16"/>
  <c r="HK147" i="16"/>
  <c r="GY147" i="16"/>
  <c r="GM147" i="16"/>
  <c r="GA147" i="16"/>
  <c r="FO147" i="16"/>
  <c r="FC147" i="16"/>
  <c r="EQ147" i="16"/>
  <c r="DS147" i="16"/>
  <c r="EE147" i="16"/>
  <c r="DG147" i="16"/>
  <c r="BW147" i="16"/>
  <c r="CU147" i="16"/>
  <c r="CI147" i="16"/>
  <c r="BK147" i="16"/>
  <c r="AY147" i="16"/>
  <c r="ID147" i="16"/>
  <c r="HR147" i="16"/>
  <c r="HF147" i="16"/>
  <c r="GT147" i="16"/>
  <c r="GH147" i="16"/>
  <c r="FV147" i="16"/>
  <c r="EX147" i="16"/>
  <c r="DZ147" i="16"/>
  <c r="FJ147" i="16"/>
  <c r="EL147" i="16"/>
  <c r="DB147" i="16"/>
  <c r="DN147" i="16"/>
  <c r="CD147" i="16"/>
  <c r="CP147" i="16"/>
  <c r="BR147" i="16"/>
  <c r="BF147" i="16"/>
  <c r="IE147" i="16"/>
  <c r="HS147" i="16"/>
  <c r="HG147" i="16"/>
  <c r="GU147" i="16"/>
  <c r="GI147" i="16"/>
  <c r="FK147" i="16"/>
  <c r="FW147" i="16"/>
  <c r="EY147" i="16"/>
  <c r="EA147" i="16"/>
  <c r="EM147" i="16"/>
  <c r="DO147" i="16"/>
  <c r="CE147" i="16"/>
  <c r="CQ147" i="16"/>
  <c r="DC147" i="16"/>
  <c r="BS147" i="16"/>
  <c r="BG147" i="16"/>
  <c r="HZ147" i="16"/>
  <c r="HN147" i="16"/>
  <c r="HB147" i="16"/>
  <c r="GP147" i="16"/>
  <c r="GD147" i="16"/>
  <c r="FR147" i="16"/>
  <c r="FF147" i="16"/>
  <c r="ET147" i="16"/>
  <c r="DV147" i="16"/>
  <c r="EH147" i="16"/>
  <c r="CX147" i="16"/>
  <c r="DJ147" i="16"/>
  <c r="CL147" i="16"/>
  <c r="BZ147" i="16"/>
  <c r="BN147" i="16"/>
  <c r="BB147" i="16"/>
  <c r="HY147" i="16"/>
  <c r="HM147" i="16"/>
  <c r="HA147" i="16"/>
  <c r="GO147" i="16"/>
  <c r="GC147" i="16"/>
  <c r="FQ147" i="16"/>
  <c r="FE147" i="16"/>
  <c r="ES147" i="16"/>
  <c r="DU147" i="16"/>
  <c r="EG147" i="16"/>
  <c r="CW147" i="16"/>
  <c r="DI147" i="16"/>
  <c r="BY147" i="16"/>
  <c r="CK147" i="16"/>
  <c r="BM147" i="16"/>
  <c r="BA147" i="16"/>
  <c r="BU146" i="16"/>
  <c r="CG146" i="16"/>
  <c r="CS146" i="16"/>
  <c r="AV148" i="16"/>
  <c r="AN148" i="16"/>
  <c r="AU148" i="16"/>
  <c r="AT148" i="16"/>
  <c r="AS148" i="16"/>
  <c r="AR148" i="16"/>
  <c r="AQ148" i="16"/>
  <c r="AP148" i="16"/>
  <c r="AW148" i="16"/>
  <c r="AO148" i="16"/>
  <c r="BI146" i="16"/>
  <c r="AW149" i="16"/>
  <c r="AO149" i="16"/>
  <c r="AV149" i="16"/>
  <c r="AN149" i="16"/>
  <c r="AU149" i="16"/>
  <c r="AT149" i="16"/>
  <c r="AS149" i="16"/>
  <c r="AR149" i="16"/>
  <c r="AQ149" i="16"/>
  <c r="AP149" i="16"/>
  <c r="DE146" i="16"/>
  <c r="BI147" i="16" l="1"/>
  <c r="HW149" i="16"/>
  <c r="HK149" i="16"/>
  <c r="GY149" i="16"/>
  <c r="GM149" i="16"/>
  <c r="GA149" i="16"/>
  <c r="FO149" i="16"/>
  <c r="EQ149" i="16"/>
  <c r="FC149" i="16"/>
  <c r="DS149" i="16"/>
  <c r="EE149" i="16"/>
  <c r="CU149" i="16"/>
  <c r="DG149" i="16"/>
  <c r="BW149" i="16"/>
  <c r="CI149" i="16"/>
  <c r="BK149" i="16"/>
  <c r="AY149" i="16"/>
  <c r="IE149" i="16"/>
  <c r="HS149" i="16"/>
  <c r="HG149" i="16"/>
  <c r="GU149" i="16"/>
  <c r="GI149" i="16"/>
  <c r="FW149" i="16"/>
  <c r="FK149" i="16"/>
  <c r="EY149" i="16"/>
  <c r="EA149" i="16"/>
  <c r="EM149" i="16"/>
  <c r="DC149" i="16"/>
  <c r="DO149" i="16"/>
  <c r="CE149" i="16"/>
  <c r="BS149" i="16"/>
  <c r="BG149" i="16"/>
  <c r="CQ149" i="16"/>
  <c r="HZ148" i="16"/>
  <c r="HN148" i="16"/>
  <c r="HB148" i="16"/>
  <c r="GP148" i="16"/>
  <c r="FR148" i="16"/>
  <c r="GD148" i="16"/>
  <c r="FF148" i="16"/>
  <c r="ET148" i="16"/>
  <c r="DV148" i="16"/>
  <c r="EH148" i="16"/>
  <c r="CX148" i="16"/>
  <c r="DJ148" i="16"/>
  <c r="CL148" i="16"/>
  <c r="BZ148" i="16"/>
  <c r="BN148" i="16"/>
  <c r="BB148" i="16"/>
  <c r="HY149" i="16"/>
  <c r="HM149" i="16"/>
  <c r="HA149" i="16"/>
  <c r="GO149" i="16"/>
  <c r="GC149" i="16"/>
  <c r="FE149" i="16"/>
  <c r="FQ149" i="16"/>
  <c r="ES149" i="16"/>
  <c r="DU149" i="16"/>
  <c r="EG149" i="16"/>
  <c r="CW149" i="16"/>
  <c r="DI149" i="16"/>
  <c r="CK149" i="16"/>
  <c r="BY149" i="16"/>
  <c r="BM149" i="16"/>
  <c r="BA149" i="16"/>
  <c r="HX149" i="16"/>
  <c r="HL149" i="16"/>
  <c r="GZ149" i="16"/>
  <c r="GN149" i="16"/>
  <c r="GB149" i="16"/>
  <c r="FP149" i="16"/>
  <c r="FD149" i="16"/>
  <c r="ER149" i="16"/>
  <c r="DT149" i="16"/>
  <c r="EF149" i="16"/>
  <c r="CV149" i="16"/>
  <c r="DH149" i="16"/>
  <c r="CJ149" i="16"/>
  <c r="BX149" i="16"/>
  <c r="BL149" i="16"/>
  <c r="AZ149" i="16"/>
  <c r="IA148" i="16"/>
  <c r="HO148" i="16"/>
  <c r="HC148" i="16"/>
  <c r="GQ148" i="16"/>
  <c r="GE148" i="16"/>
  <c r="FS148" i="16"/>
  <c r="FG148" i="16"/>
  <c r="EU148" i="16"/>
  <c r="EI148" i="16"/>
  <c r="DW148" i="16"/>
  <c r="CY148" i="16"/>
  <c r="DK148" i="16"/>
  <c r="CA148" i="16"/>
  <c r="CM148" i="16"/>
  <c r="BC148" i="16"/>
  <c r="BO148" i="16"/>
  <c r="HY148" i="16"/>
  <c r="HM148" i="16"/>
  <c r="HA148" i="16"/>
  <c r="GO148" i="16"/>
  <c r="GC148" i="16"/>
  <c r="FQ148" i="16"/>
  <c r="FE148" i="16"/>
  <c r="ES148" i="16"/>
  <c r="DU148" i="16"/>
  <c r="EG148" i="16"/>
  <c r="CW148" i="16"/>
  <c r="DI148" i="16"/>
  <c r="CK148" i="16"/>
  <c r="BY148" i="16"/>
  <c r="BM148" i="16"/>
  <c r="BA148" i="16"/>
  <c r="HZ149" i="16"/>
  <c r="HN149" i="16"/>
  <c r="HB149" i="16"/>
  <c r="GP149" i="16"/>
  <c r="GD149" i="16"/>
  <c r="FR149" i="16"/>
  <c r="FF149" i="16"/>
  <c r="ET149" i="16"/>
  <c r="EH149" i="16"/>
  <c r="DV149" i="16"/>
  <c r="CX149" i="16"/>
  <c r="DJ149" i="16"/>
  <c r="BZ149" i="16"/>
  <c r="CL149" i="16"/>
  <c r="BN149" i="16"/>
  <c r="BB149" i="16"/>
  <c r="IB148" i="16"/>
  <c r="HP148" i="16"/>
  <c r="HD148" i="16"/>
  <c r="GR148" i="16"/>
  <c r="GF148" i="16"/>
  <c r="FT148" i="16"/>
  <c r="FH148" i="16"/>
  <c r="EV148" i="16"/>
  <c r="EJ148" i="16"/>
  <c r="CZ148" i="16"/>
  <c r="CB148" i="16"/>
  <c r="DL148" i="16"/>
  <c r="CN148" i="16"/>
  <c r="DX148" i="16"/>
  <c r="BD148" i="16"/>
  <c r="BP148" i="16"/>
  <c r="ID149" i="16"/>
  <c r="HR149" i="16"/>
  <c r="HF149" i="16"/>
  <c r="GT149" i="16"/>
  <c r="GH149" i="16"/>
  <c r="FV149" i="16"/>
  <c r="FJ149" i="16"/>
  <c r="EX149" i="16"/>
  <c r="DZ149" i="16"/>
  <c r="EL149" i="16"/>
  <c r="DN149" i="16"/>
  <c r="DB149" i="16"/>
  <c r="CD149" i="16"/>
  <c r="CP149" i="16"/>
  <c r="BR149" i="16"/>
  <c r="BF149" i="16"/>
  <c r="IC148" i="16"/>
  <c r="HQ148" i="16"/>
  <c r="HE148" i="16"/>
  <c r="GS148" i="16"/>
  <c r="GG148" i="16"/>
  <c r="FU148" i="16"/>
  <c r="FI148" i="16"/>
  <c r="EW148" i="16"/>
  <c r="DY148" i="16"/>
  <c r="EK148" i="16"/>
  <c r="DA148" i="16"/>
  <c r="CC148" i="16"/>
  <c r="DM148" i="16"/>
  <c r="CO148" i="16"/>
  <c r="BQ148" i="16"/>
  <c r="BE148" i="16"/>
  <c r="IA149" i="16"/>
  <c r="HO149" i="16"/>
  <c r="HC149" i="16"/>
  <c r="GQ149" i="16"/>
  <c r="GE149" i="16"/>
  <c r="FS149" i="16"/>
  <c r="FG149" i="16"/>
  <c r="EU149" i="16"/>
  <c r="EI149" i="16"/>
  <c r="DW149" i="16"/>
  <c r="CY149" i="16"/>
  <c r="CA149" i="16"/>
  <c r="CM149" i="16"/>
  <c r="DK149" i="16"/>
  <c r="BO149" i="16"/>
  <c r="BC149" i="16"/>
  <c r="IB149" i="16"/>
  <c r="HP149" i="16"/>
  <c r="HD149" i="16"/>
  <c r="GR149" i="16"/>
  <c r="FT149" i="16"/>
  <c r="GF149" i="16"/>
  <c r="FH149" i="16"/>
  <c r="EV149" i="16"/>
  <c r="DX149" i="16"/>
  <c r="EJ149" i="16"/>
  <c r="CZ149" i="16"/>
  <c r="CB149" i="16"/>
  <c r="CN149" i="16"/>
  <c r="DL149" i="16"/>
  <c r="BP149" i="16"/>
  <c r="BD149" i="16"/>
  <c r="ID148" i="16"/>
  <c r="HR148" i="16"/>
  <c r="HF148" i="16"/>
  <c r="GT148" i="16"/>
  <c r="GH148" i="16"/>
  <c r="FJ148" i="16"/>
  <c r="FV148" i="16"/>
  <c r="EX148" i="16"/>
  <c r="DZ148" i="16"/>
  <c r="EL148" i="16"/>
  <c r="DN148" i="16"/>
  <c r="DB148" i="16"/>
  <c r="CD148" i="16"/>
  <c r="CP148" i="16"/>
  <c r="BR148" i="16"/>
  <c r="BF148" i="16"/>
  <c r="IE148" i="16"/>
  <c r="HS148" i="16"/>
  <c r="HG148" i="16"/>
  <c r="GU148" i="16"/>
  <c r="GI148" i="16"/>
  <c r="FW148" i="16"/>
  <c r="FK148" i="16"/>
  <c r="EY148" i="16"/>
  <c r="EA148" i="16"/>
  <c r="EM148" i="16"/>
  <c r="DO148" i="16"/>
  <c r="DC148" i="16"/>
  <c r="CE148" i="16"/>
  <c r="CQ148" i="16"/>
  <c r="BS148" i="16"/>
  <c r="BG148" i="16"/>
  <c r="IC149" i="16"/>
  <c r="HQ149" i="16"/>
  <c r="HE149" i="16"/>
  <c r="GS149" i="16"/>
  <c r="GG149" i="16"/>
  <c r="FU149" i="16"/>
  <c r="FI149" i="16"/>
  <c r="EW149" i="16"/>
  <c r="DY149" i="16"/>
  <c r="EK149" i="16"/>
  <c r="DM149" i="16"/>
  <c r="DA149" i="16"/>
  <c r="CC149" i="16"/>
  <c r="CO149" i="16"/>
  <c r="BQ149" i="16"/>
  <c r="BE149" i="16"/>
  <c r="HX148" i="16"/>
  <c r="HL148" i="16"/>
  <c r="GZ148" i="16"/>
  <c r="GN148" i="16"/>
  <c r="GB148" i="16"/>
  <c r="FD148" i="16"/>
  <c r="FP148" i="16"/>
  <c r="ER148" i="16"/>
  <c r="DT148" i="16"/>
  <c r="EF148" i="16"/>
  <c r="CV148" i="16"/>
  <c r="DH148" i="16"/>
  <c r="BX148" i="16"/>
  <c r="CJ148" i="16"/>
  <c r="BL148" i="16"/>
  <c r="AZ148" i="16"/>
  <c r="HW148" i="16"/>
  <c r="HK148" i="16"/>
  <c r="GY148" i="16"/>
  <c r="GM148" i="16"/>
  <c r="GA148" i="16"/>
  <c r="FO148" i="16"/>
  <c r="FC148" i="16"/>
  <c r="EQ148" i="16"/>
  <c r="DS148" i="16"/>
  <c r="EE148" i="16"/>
  <c r="DG148" i="16"/>
  <c r="BW148" i="16"/>
  <c r="CI148" i="16"/>
  <c r="BK148" i="16"/>
  <c r="AY148" i="16"/>
  <c r="CU148" i="16"/>
  <c r="DE147" i="16"/>
  <c r="CS147" i="16"/>
  <c r="CG147" i="16"/>
  <c r="BU147" i="16"/>
  <c r="FL148" i="16" l="1"/>
  <c r="FM148" i="16" s="1"/>
  <c r="FL143" i="16"/>
  <c r="FM143" i="16" s="1"/>
  <c r="FL142" i="16"/>
  <c r="FM142" i="16" s="1"/>
  <c r="FL146" i="16"/>
  <c r="FM146" i="16" s="1"/>
  <c r="FL149" i="16"/>
  <c r="FM149" i="16" s="1"/>
  <c r="FL145" i="16"/>
  <c r="FM145" i="16" s="1"/>
  <c r="FL140" i="16"/>
  <c r="FM140" i="16" s="1"/>
  <c r="FL144" i="16"/>
  <c r="FM144" i="16" s="1"/>
  <c r="FL141" i="16"/>
  <c r="FM141" i="16" s="1"/>
  <c r="FL147" i="16"/>
  <c r="FM147" i="16" s="1"/>
  <c r="FX148" i="16"/>
  <c r="FY148" i="16" s="1"/>
  <c r="FX144" i="16"/>
  <c r="FY144" i="16" s="1"/>
  <c r="FX147" i="16"/>
  <c r="FY147" i="16" s="1"/>
  <c r="FX140" i="16"/>
  <c r="FY140" i="16" s="1"/>
  <c r="FX145" i="16"/>
  <c r="FY145" i="16" s="1"/>
  <c r="FX146" i="16"/>
  <c r="FY146" i="16" s="1"/>
  <c r="FX142" i="16"/>
  <c r="FY142" i="16" s="1"/>
  <c r="FX149" i="16"/>
  <c r="FY149" i="16" s="1"/>
  <c r="FX143" i="16"/>
  <c r="FY143" i="16" s="1"/>
  <c r="FX141" i="16"/>
  <c r="FY141" i="16" s="1"/>
  <c r="GJ142" i="16"/>
  <c r="GK142" i="16" s="1"/>
  <c r="GJ146" i="16"/>
  <c r="GK146" i="16" s="1"/>
  <c r="GJ141" i="16"/>
  <c r="GK141" i="16" s="1"/>
  <c r="GJ145" i="16"/>
  <c r="GK145" i="16" s="1"/>
  <c r="GJ147" i="16"/>
  <c r="GK147" i="16" s="1"/>
  <c r="GJ143" i="16"/>
  <c r="GK143" i="16" s="1"/>
  <c r="GJ148" i="16"/>
  <c r="GK148" i="16" s="1"/>
  <c r="GJ144" i="16"/>
  <c r="GK144" i="16" s="1"/>
  <c r="GJ140" i="16"/>
  <c r="GK140" i="16" s="1"/>
  <c r="GJ149" i="16"/>
  <c r="GK149" i="16" s="1"/>
  <c r="GV143" i="16"/>
  <c r="GW143" i="16" s="1"/>
  <c r="GV142" i="16"/>
  <c r="GW142" i="16" s="1"/>
  <c r="GV145" i="16"/>
  <c r="GW145" i="16" s="1"/>
  <c r="GV149" i="16"/>
  <c r="GW149" i="16" s="1"/>
  <c r="GV147" i="16"/>
  <c r="GW147" i="16" s="1"/>
  <c r="GV148" i="16"/>
  <c r="GW148" i="16" s="1"/>
  <c r="GV146" i="16"/>
  <c r="GW146" i="16" s="1"/>
  <c r="GV141" i="16"/>
  <c r="GW141" i="16" s="1"/>
  <c r="GV140" i="16"/>
  <c r="GW140" i="16" s="1"/>
  <c r="GV139" i="16"/>
  <c r="GW139" i="16" s="1"/>
  <c r="GV144" i="16"/>
  <c r="GW144" i="16" s="1"/>
  <c r="HH143" i="16"/>
  <c r="HI143" i="16" s="1"/>
  <c r="HH141" i="16"/>
  <c r="HI141" i="16" s="1"/>
  <c r="HH147" i="16"/>
  <c r="HI147" i="16" s="1"/>
  <c r="HH139" i="16"/>
  <c r="HI139" i="16" s="1"/>
  <c r="HH144" i="16"/>
  <c r="HI144" i="16" s="1"/>
  <c r="HH148" i="16"/>
  <c r="HI148" i="16" s="1"/>
  <c r="HH146" i="16"/>
  <c r="HI146" i="16" s="1"/>
  <c r="HH149" i="16"/>
  <c r="HI149" i="16" s="1"/>
  <c r="HH142" i="16"/>
  <c r="HI142" i="16" s="1"/>
  <c r="HH140" i="16"/>
  <c r="HI140" i="16" s="1"/>
  <c r="HH145" i="16"/>
  <c r="HI145" i="16" s="1"/>
  <c r="HT140" i="16"/>
  <c r="HU140" i="16" s="1"/>
  <c r="HT145" i="16"/>
  <c r="HU145" i="16" s="1"/>
  <c r="HT148" i="16"/>
  <c r="HU148" i="16" s="1"/>
  <c r="HT146" i="16"/>
  <c r="HU146" i="16" s="1"/>
  <c r="HT149" i="16"/>
  <c r="HU149" i="16" s="1"/>
  <c r="HT142" i="16"/>
  <c r="HU142" i="16" s="1"/>
  <c r="HT144" i="16"/>
  <c r="HU144" i="16" s="1"/>
  <c r="HT139" i="16"/>
  <c r="HU139" i="16" s="1"/>
  <c r="HT147" i="16"/>
  <c r="HU147" i="16" s="1"/>
  <c r="HT141" i="16"/>
  <c r="HU141" i="16" s="1"/>
  <c r="HT143" i="16"/>
  <c r="HU143" i="16" s="1"/>
  <c r="IF142" i="16"/>
  <c r="IG142" i="16" s="1"/>
  <c r="IF146" i="16"/>
  <c r="IG146" i="16" s="1"/>
  <c r="IF148" i="16"/>
  <c r="IG148" i="16" s="1"/>
  <c r="IF140" i="16"/>
  <c r="IG140" i="16" s="1"/>
  <c r="IF139" i="16"/>
  <c r="IG139" i="16" s="1"/>
  <c r="IF149" i="16"/>
  <c r="IG149" i="16" s="1"/>
  <c r="IF147" i="16"/>
  <c r="IG147" i="16" s="1"/>
  <c r="IF141" i="16"/>
  <c r="IG141" i="16" s="1"/>
  <c r="IF143" i="16"/>
  <c r="IG143" i="16" s="1"/>
  <c r="IF144" i="16"/>
  <c r="IG144" i="16" s="1"/>
  <c r="IF145" i="16"/>
  <c r="IG145" i="16" s="1"/>
  <c r="IF138" i="16"/>
  <c r="IG138" i="16" s="1"/>
  <c r="CG148" i="16"/>
  <c r="BI149" i="16"/>
  <c r="DE148" i="16"/>
  <c r="BI148" i="16"/>
  <c r="BU149" i="16"/>
  <c r="CS149" i="16"/>
  <c r="BU148" i="16"/>
  <c r="CS148" i="16"/>
  <c r="DE149" i="16"/>
  <c r="CG149" i="16"/>
</calcChain>
</file>

<file path=xl/sharedStrings.xml><?xml version="1.0" encoding="utf-8"?>
<sst xmlns="http://schemas.openxmlformats.org/spreadsheetml/2006/main" count="246" uniqueCount="86">
  <si>
    <t>Date:</t>
  </si>
  <si>
    <t>Revision:</t>
  </si>
  <si>
    <t>a/b</t>
  </si>
  <si>
    <t>R. Abbott</t>
  </si>
  <si>
    <t>Author:</t>
  </si>
  <si>
    <t>Check:</t>
  </si>
  <si>
    <t xml:space="preserve"> </t>
  </si>
  <si>
    <t>Report:</t>
  </si>
  <si>
    <t>Section:</t>
  </si>
  <si>
    <t>Document Number:</t>
  </si>
  <si>
    <t>Revision Level :</t>
  </si>
  <si>
    <t>Page:</t>
  </si>
  <si>
    <t>Total Report Pages:</t>
  </si>
  <si>
    <t>20/10/2013</t>
  </si>
  <si>
    <t>IR</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</si>
  <si>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</si>
  <si>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</si>
  <si>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</si>
  <si>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</si>
  <si>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</si>
  <si>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</si>
  <si>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</si>
  <si>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</si>
  <si>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</si>
  <si>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</si>
  <si>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</si>
  <si>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</si>
  <si>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</si>
  <si>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</si>
  <si>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</si>
  <si>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</si>
  <si>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</si>
  <si>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</si>
  <si>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</si>
  <si>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</si>
  <si>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</si>
  <si>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</si>
  <si>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</si>
  <si>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</si>
  <si>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</si>
  <si>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</si>
  <si>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</si>
  <si>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</si>
  <si>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</si>
  <si>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</si>
  <si>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</si>
  <si>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</si>
  <si>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</si>
  <si>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</si>
  <si>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p</t>
  </si>
  <si>
    <t>q</t>
  </si>
  <si>
    <t>MATHEMATICAL DERIVATION OF COMPRESSION BUCKLING COEFFICIENTS</t>
  </si>
  <si>
    <t>The curve for the compression buckling coefficient for a simply supported panel is given by the following expression:</t>
  </si>
  <si>
    <t>Where r = a/b (panel aspect ratio)</t>
  </si>
  <si>
    <t>The value of k is given by taking the minimum value of all of the curves when superimposed over each other. The value of k is asymptotic to 4.0</t>
  </si>
  <si>
    <t>AA-SM-007-092</t>
  </si>
  <si>
    <t>www.xl-viking.com</t>
  </si>
  <si>
    <t>http://www.abbottaerospace.com/subscribe</t>
  </si>
  <si>
    <t>http://www.xl-viking.com/download-free-trial/</t>
  </si>
  <si>
    <t>http://www.abbottaerospace.com/engineering-services</t>
  </si>
  <si>
    <t>AA-SM-007-093</t>
  </si>
  <si>
    <t>c₁ =</t>
  </si>
  <si>
    <t>c₇ =</t>
  </si>
  <si>
    <t>a₁ =</t>
  </si>
  <si>
    <t>MATHEMATICAL DERIVATION OF FLANGE COMPRESSION BUCKLING COEFFICIENTS</t>
  </si>
  <si>
    <t>c₂ =</t>
  </si>
  <si>
    <t>c₈ =</t>
  </si>
  <si>
    <t>a₂ =</t>
  </si>
  <si>
    <t>c₃ =</t>
  </si>
  <si>
    <t>c₉ =</t>
  </si>
  <si>
    <t>a₃ =</t>
  </si>
  <si>
    <t>μ =</t>
  </si>
  <si>
    <t>c₄ =</t>
  </si>
  <si>
    <t>a =</t>
  </si>
  <si>
    <t>c₅ =</t>
  </si>
  <si>
    <t>ε =</t>
  </si>
  <si>
    <t>c₆ =</t>
  </si>
  <si>
    <t>m =</t>
  </si>
  <si>
    <t>λ =</t>
  </si>
  <si>
    <t>Min</t>
  </si>
  <si>
    <t>(πb/λ)²</t>
  </si>
  <si>
    <t>b</t>
  </si>
  <si>
    <t>a</t>
  </si>
  <si>
    <t>Comprehensive:</t>
  </si>
  <si>
    <t>(NACA-REPORT-733, 1942)</t>
  </si>
  <si>
    <t>The curve for the compression buckling coefficient for a plate is formally defined by the following expression: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</si>
</sst>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
    <numFmt numFmtId="168" formatCode="0.000000000000000"/>
  </numFmts>
  <fonts count="20" x14ac:knownFonts="1">
    <font>
      <sz val="10"/>
      <name val="Arial"/>
    </font>
    <font>
      <sz val="10"/>
      <name val="Arial"/>
      <family val="2"/>
    </font>
    <font>
      <sz val="8"/>
      <name val="Arial"/>
      <family val="2"/>
    </font>
    <font>
      <sz val="10"/>
      <name val="Arial"/>
      <family val="2"/>
    </font>
    <fon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u/>
      <sz val="10"/>
      <color theme="10"/>
      <name val="Calibri"/>
      <family val="2"/>
      <scheme val="minor"/>
    </font>
    <font>
      <u/>
      <sz val="10"/>
      <color theme="10"/>
      <name val="Arial"/>
      <family val="2"/>
    </font>
    <font>
      <i/>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3" fillId="0" borderId="0"/>
    <xf numFmtId="0" fontId="3" fillId="0" borderId="0"/>
    <xf numFmtId="0" fontId="3"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8" fillId="0" borderId="0" applyNumberFormat="0" applyFill="0" applyBorder="0" applyAlignment="0" applyProtection="0"/>
    <xf numFmtId="0" fontId="18" fillId="0" borderId="0" applyNumberFormat="0" applyFill="0" applyBorder="0" applyAlignment="0" applyProtection="0"/>
  </cellStyleXfs>
  <cellXfs count="184">
    <xf numFmtId="0" fontId="0" fillId="0" borderId="0" xfId="0"/>
    <xf numFmtId="0" fontId="5" fillId="0" borderId="0" xfId="0" applyFont="1" applyFill="1" applyAlignment="1" applyProtection="1">
      <alignment horizontal="right"/>
      <protection locked="0"/>
    </xf>
    <xf numFmtId="0" fontId="8" fillId="0" borderId="0" xfId="0" applyFont="1"/>
    <xf numFmtId="0" fontId="5" fillId="0" borderId="0" xfId="0" applyFont="1"/>
    <xf numFmtId="0" fontId="5" fillId="0" borderId="2" xfId="1" applyFont="1" applyBorder="1" applyAlignment="1">
      <alignment horizontal="center"/>
    </xf>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167" fontId="10" fillId="0" borderId="0" xfId="0" applyNumberFormat="1"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8" fillId="0" borderId="0" xfId="0" applyFont="1" applyBorder="1" applyAlignment="1">
      <alignment horizontal="left"/>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6" fontId="5" fillId="0" borderId="0" xfId="0" applyNumberFormat="1" applyFont="1" applyBorder="1" applyAlignment="1">
      <alignment horizontal="left"/>
    </xf>
    <xf numFmtId="1" fontId="5" fillId="0" borderId="0" xfId="0" applyNumberFormat="1" applyFont="1" applyBorder="1" applyAlignment="1">
      <alignment horizontal="center"/>
    </xf>
    <xf numFmtId="166"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2" applyFont="1" applyProtection="1">
      <protection locked="0"/>
    </xf>
    <xf numFmtId="0" fontId="5" fillId="0" borderId="0" xfId="2" applyFont="1" applyAlignment="1" applyProtection="1">
      <alignment horizontal="right"/>
      <protection locked="0"/>
    </xf>
    <xf numFmtId="0" fontId="5" fillId="0" borderId="0" xfId="0" applyFont="1" applyAlignment="1">
      <alignment horizontal="right"/>
    </xf>
    <xf numFmtId="0" fontId="11" fillId="0" borderId="0" xfId="2" applyFont="1" applyProtection="1">
      <protection locked="0"/>
    </xf>
    <xf numFmtId="0" fontId="11" fillId="0" borderId="0" xfId="2" applyFont="1" applyAlignment="1" applyProtection="1">
      <alignment horizontal="left"/>
      <protection locked="0"/>
    </xf>
    <xf numFmtId="14" fontId="11" fillId="0" borderId="0" xfId="2" quotePrefix="1" applyNumberFormat="1" applyFont="1" applyProtection="1">
      <protection locked="0"/>
    </xf>
    <xf numFmtId="0" fontId="12" fillId="0" borderId="0" xfId="2" applyFont="1" applyAlignment="1" applyProtection="1">
      <alignment horizontal="left"/>
      <protection locked="0"/>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quotePrefix="1" applyFont="1" applyAlignment="1">
      <alignment vertical="center"/>
    </xf>
    <xf numFmtId="0" fontId="8" fillId="0" borderId="0" xfId="2" applyFont="1" applyAlignment="1">
      <alignment vertical="center"/>
    </xf>
    <xf numFmtId="0" fontId="8" fillId="0" borderId="0" xfId="2" applyFont="1" applyAlignment="1">
      <alignment horizontal="right"/>
    </xf>
    <xf numFmtId="0" fontId="7" fillId="0" borderId="0" xfId="2" applyFont="1"/>
    <xf numFmtId="0" fontId="5" fillId="0" borderId="4" xfId="1" applyFont="1" applyBorder="1" applyAlignment="1">
      <alignment horizontal="center"/>
    </xf>
    <xf numFmtId="0" fontId="5" fillId="0" borderId="4" xfId="0" applyFont="1" applyBorder="1"/>
    <xf numFmtId="0" fontId="5" fillId="0" borderId="2" xfId="0" applyFont="1" applyBorder="1" applyAlignment="1"/>
    <xf numFmtId="0" fontId="5" fillId="0" borderId="1" xfId="2" applyFont="1" applyBorder="1" applyAlignment="1">
      <alignment horizontal="center"/>
    </xf>
    <xf numFmtId="0" fontId="5" fillId="0" borderId="3" xfId="2" applyFont="1" applyBorder="1" applyAlignment="1">
      <alignment horizontal="center"/>
    </xf>
    <xf numFmtId="0" fontId="5" fillId="0" borderId="1" xfId="2" applyFont="1" applyBorder="1"/>
    <xf numFmtId="0" fontId="5" fillId="0" borderId="2" xfId="2" applyFont="1" applyBorder="1" applyAlignment="1">
      <alignment horizontal="center"/>
    </xf>
    <xf numFmtId="0" fontId="5" fillId="0" borderId="4" xfId="2" applyFont="1" applyBorder="1" applyAlignment="1">
      <alignment horizontal="center"/>
    </xf>
    <xf numFmtId="0" fontId="5" fillId="0" borderId="2" xfId="2" applyFont="1" applyBorder="1"/>
    <xf numFmtId="0" fontId="5" fillId="0" borderId="2" xfId="3" applyFont="1" applyBorder="1" applyAlignment="1">
      <alignment horizontal="center"/>
    </xf>
    <xf numFmtId="1" fontId="5" fillId="0" borderId="2" xfId="3" applyNumberFormat="1" applyFont="1" applyBorder="1" applyAlignment="1">
      <alignment horizontal="center"/>
    </xf>
    <xf numFmtId="1" fontId="5" fillId="0" borderId="4" xfId="3" applyNumberFormat="1" applyFont="1" applyBorder="1" applyAlignment="1">
      <alignment horizontal="center"/>
    </xf>
    <xf numFmtId="0" fontId="5" fillId="0" borderId="0" xfId="2" applyFont="1" applyAlignment="1">
      <alignment horizontal="center"/>
    </xf>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165"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4" fillId="0" borderId="0" xfId="0" applyFont="1"/>
    <xf numFmtId="166" fontId="5" fillId="0" borderId="0" xfId="0" applyNumberFormat="1" applyFont="1"/>
    <xf numFmtId="168" fontId="5" fillId="0" borderId="0" xfId="0" applyNumberFormat="1" applyFont="1"/>
    <xf numFmtId="0" fontId="11" fillId="0" borderId="0" xfId="0" applyFont="1" applyAlignment="1"/>
    <xf numFmtId="0" fontId="5" fillId="0" borderId="0" xfId="5" applyFont="1" applyBorder="1" applyAlignment="1">
      <alignment horizontal="left" vertical="top" wrapText="1"/>
    </xf>
    <xf numFmtId="0" fontId="14" fillId="0" borderId="0" xfId="7" applyBorder="1" applyAlignment="1" applyProtection="1">
      <alignment horizontal="center"/>
    </xf>
    <xf numFmtId="0" fontId="17" fillId="0" borderId="0" xfId="8" applyFont="1" applyBorder="1" applyAlignment="1" applyProtection="1">
      <alignment horizontal="center"/>
    </xf>
    <xf numFmtId="0" fontId="18" fillId="0" borderId="0" xfId="8" applyBorder="1" applyAlignment="1">
      <alignment horizontal="center"/>
    </xf>
    <xf numFmtId="0" fontId="5" fillId="0" borderId="1" xfId="5" applyFont="1" applyBorder="1" applyAlignment="1">
      <alignment horizontal="center"/>
    </xf>
    <xf numFmtId="0" fontId="5" fillId="0" borderId="3" xfId="5" applyFont="1" applyBorder="1" applyAlignment="1">
      <alignment horizontal="center"/>
    </xf>
    <xf numFmtId="0" fontId="5" fillId="0" borderId="1" xfId="5" applyFont="1" applyBorder="1"/>
    <xf numFmtId="0" fontId="5" fillId="0" borderId="2" xfId="5" applyFont="1" applyBorder="1" applyAlignment="1">
      <alignment horizontal="center"/>
    </xf>
    <xf numFmtId="0" fontId="5" fillId="0" borderId="4" xfId="5" applyFont="1" applyBorder="1" applyAlignment="1">
      <alignment horizontal="center"/>
    </xf>
    <xf numFmtId="0" fontId="5" fillId="0" borderId="2" xfId="5" applyFont="1" applyBorder="1"/>
    <xf numFmtId="0" fontId="5" fillId="0" borderId="0" xfId="5" applyFont="1" applyAlignment="1">
      <alignment horizontal="left"/>
    </xf>
    <xf numFmtId="0" fontId="5" fillId="0" borderId="2" xfId="6" applyFont="1" applyBorder="1" applyAlignment="1">
      <alignment horizontal="center"/>
    </xf>
    <xf numFmtId="1" fontId="5" fillId="0" borderId="2" xfId="6" applyNumberFormat="1" applyFont="1" applyBorder="1" applyAlignment="1">
      <alignment horizontal="center"/>
    </xf>
    <xf numFmtId="1" fontId="5" fillId="0" borderId="4" xfId="6" applyNumberFormat="1" applyFont="1" applyBorder="1" applyAlignment="1">
      <alignment horizontal="center"/>
    </xf>
    <xf numFmtId="0" fontId="5" fillId="0" borderId="2" xfId="5" applyFont="1" applyBorder="1" applyAlignment="1"/>
    <xf numFmtId="0" fontId="9" fillId="0" borderId="0" xfId="5" applyFont="1" applyBorder="1" applyAlignment="1">
      <alignment horizontal="center"/>
    </xf>
    <xf numFmtId="166" fontId="5" fillId="0" borderId="0" xfId="5" applyNumberFormat="1" applyFont="1" applyBorder="1"/>
    <xf numFmtId="2" fontId="5" fillId="0" borderId="0" xfId="5" applyNumberFormat="1" applyFont="1" applyBorder="1" applyAlignment="1">
      <alignment horizontal="center"/>
    </xf>
    <xf numFmtId="166" fontId="5" fillId="0" borderId="0" xfId="5" applyNumberFormat="1" applyFont="1" applyBorder="1" applyAlignment="1">
      <alignment horizontal="center"/>
    </xf>
    <xf numFmtId="166" fontId="5" fillId="0" borderId="0" xfId="5" applyNumberFormat="1" applyFont="1" applyAlignment="1">
      <alignment horizontal="center"/>
    </xf>
    <xf numFmtId="0" fontId="5" fillId="0" borderId="4" xfId="5" applyFont="1" applyBorder="1"/>
    <xf numFmtId="0" fontId="8" fillId="0" borderId="0" xfId="5" applyFont="1" applyFill="1" applyBorder="1" applyAlignment="1" applyProtection="1">
      <alignment horizontal="right"/>
      <protection locked="0"/>
    </xf>
    <xf numFmtId="0" fontId="8" fillId="0" borderId="0" xfId="5" applyFont="1" applyBorder="1" applyAlignment="1">
      <alignment horizontal="center"/>
    </xf>
    <xf numFmtId="0" fontId="5" fillId="0" borderId="0" xfId="4" applyNumberFormat="1" applyFont="1" applyBorder="1" applyAlignment="1">
      <alignment horizontal="center"/>
    </xf>
    <xf numFmtId="2" fontId="5" fillId="0" borderId="0" xfId="5" applyNumberFormat="1" applyFont="1" applyAlignment="1">
      <alignment horizontal="center"/>
    </xf>
    <xf numFmtId="164" fontId="5" fillId="0" borderId="0" xfId="5" applyNumberFormat="1" applyFont="1" applyAlignment="1">
      <alignment horizontal="center"/>
    </xf>
    <xf numFmtId="2" fontId="5" fillId="0" borderId="0" xfId="5" quotePrefix="1" applyNumberFormat="1" applyFont="1" applyAlignment="1">
      <alignment horizontal="center"/>
    </xf>
    <xf numFmtId="164" fontId="5" fillId="0" borderId="0" xfId="5" applyNumberFormat="1" applyFont="1" applyBorder="1" applyAlignment="1">
      <alignment horizontal="center"/>
    </xf>
    <xf numFmtId="164" fontId="5" fillId="0" borderId="0" xfId="5" applyNumberFormat="1" applyFont="1"/>
    <xf numFmtId="164" fontId="5" fillId="0" borderId="0" xfId="4" applyNumberFormat="1" applyFont="1" applyBorder="1" applyAlignment="1">
      <alignment horizontal="center"/>
    </xf>
    <xf numFmtId="2" fontId="10" fillId="0" borderId="0" xfId="5" applyNumberFormat="1" applyFont="1" applyAlignment="1" applyProtection="1">
      <alignment horizontal="right"/>
      <protection locked="0"/>
    </xf>
    <xf numFmtId="0" fontId="11" fillId="0" borderId="0" xfId="5" applyFont="1" applyAlignment="1"/>
    <xf numFmtId="2" fontId="5" fillId="0" borderId="0" xfId="5" applyNumberFormat="1" applyFont="1" applyAlignment="1" applyProtection="1">
      <protection locked="0"/>
    </xf>
    <xf numFmtId="0" fontId="5" fillId="0" borderId="0" xfId="5" quotePrefix="1" applyFont="1" applyBorder="1"/>
    <xf numFmtId="0" fontId="10" fillId="0" borderId="0" xfId="5" applyFont="1" applyAlignment="1" applyProtection="1">
      <alignment horizontal="right"/>
      <protection locked="0"/>
    </xf>
    <xf numFmtId="2" fontId="5" fillId="0" borderId="0" xfId="5" applyNumberFormat="1" applyFont="1" applyAlignment="1" applyProtection="1">
      <alignment horizontal="right"/>
      <protection locked="0"/>
    </xf>
    <xf numFmtId="0" fontId="1" fillId="0" borderId="0" xfId="5"/>
    <xf numFmtId="0" fontId="16" fillId="0" borderId="0" xfId="5" applyFont="1"/>
    <xf numFmtId="2" fontId="5" fillId="0" borderId="0" xfId="5" applyNumberFormat="1" applyFont="1"/>
    <xf numFmtId="0" fontId="16" fillId="0" borderId="0" xfId="5" applyFont="1" applyProtection="1">
      <protection locked="0"/>
    </xf>
    <xf numFmtId="0" fontId="5" fillId="0" borderId="0" xfId="5" applyFont="1" applyAlignment="1">
      <alignment vertical="top"/>
    </xf>
    <xf numFmtId="166" fontId="5" fillId="0" borderId="0" xfId="5" applyNumberFormat="1" applyFont="1"/>
    <xf numFmtId="1" fontId="5" fillId="0" borderId="0" xfId="5" applyNumberFormat="1" applyFont="1" applyBorder="1" applyAlignment="1">
      <alignment horizontal="center"/>
    </xf>
    <xf numFmtId="0" fontId="5" fillId="0" borderId="0" xfId="5" applyFont="1" applyAlignment="1"/>
    <xf numFmtId="1" fontId="8" fillId="0" borderId="0" xfId="5" applyNumberFormat="1" applyFont="1" applyAlignment="1" applyProtection="1">
      <alignment horizontal="right"/>
      <protection locked="0"/>
    </xf>
    <xf numFmtId="168" fontId="5" fillId="0" borderId="0" xfId="5" applyNumberFormat="1" applyFont="1"/>
    <xf numFmtId="2" fontId="8" fillId="0" borderId="0" xfId="5" applyNumberFormat="1" applyFont="1" applyFill="1" applyBorder="1" applyAlignment="1" applyProtection="1">
      <alignment horizontal="center"/>
      <protection locked="0"/>
    </xf>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19" fillId="0" borderId="0" xfId="7" applyFont="1" applyBorder="1" applyAlignment="1" applyProtection="1">
      <alignment horizontal="center"/>
      <protection locked="0"/>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4" fillId="0" borderId="0" xfId="0" applyFont="1" applyAlignment="1">
      <alignment horizontal="left" vertical="top" wrapText="1"/>
    </xf>
    <xf numFmtId="0" fontId="5" fillId="0" borderId="0" xfId="0" applyFont="1" applyAlignment="1">
      <alignment horizontal="left" vertical="top" wrapText="1"/>
    </xf>
    <xf numFmtId="0" fontId="5" fillId="0" borderId="0" xfId="5" applyFont="1" applyAlignment="1">
      <alignment horizontal="left" vertical="top" wrapText="1"/>
    </xf>
    <xf numFmtId="0" fontId="17" fillId="0" borderId="0" xfId="9" applyFont="1" applyAlignment="1">
      <alignment horizontal="left"/>
    </xf>
    <xf numFmtId="0" fontId="4" fillId="0" borderId="0" xfId="5" applyFont="1"/>
  </cellXfs>
  <cellStyles count="10">
    <cellStyle name="Hyperlink" xfId="9" builtinId="8"/>
    <cellStyle name="Hyperlink 2" xfId="7"/>
    <cellStyle name="Hyperlink 3" xfId="8"/>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3433987109581"/>
          <c:y val="3.1181262463267675E-2"/>
          <c:w val="0.8323557771377682"/>
          <c:h val="0.83058402382811691"/>
        </c:manualLayout>
      </c:layout>
      <c:scatterChart>
        <c:scatterStyle val="lineMarker"/>
        <c:varyColors val="0"/>
        <c:ser>
          <c:idx val="0"/>
          <c:order val="0"/>
          <c:spPr>
            <a:ln w="19050" cap="rnd">
              <a:solidFill>
                <a:schemeClr val="tx1"/>
              </a:solidFill>
              <a:round/>
            </a:ln>
            <a:effectLst/>
          </c:spPr>
          <c:marker>
            <c:symbol val="none"/>
          </c:marker>
          <c:xVal>
            <c:numRef>
              <c:f>SIMPLE!$AF$14:$AF$149</c:f>
              <c:numCache>
                <c:formatCode>0.00</c:formatCode>
                <c:ptCount val="136"/>
                <c:pt idx="0">
                  <c:v>0</c:v>
                </c:pt>
                <c:pt idx="1">
                  <c:v>0.05</c:v>
                </c:pt>
                <c:pt idx="2">
                  <c:v>0.1</c:v>
                </c:pt>
                <c:pt idx="3">
                  <c:v>0.15</c:v>
                </c:pt>
                <c:pt idx="4">
                  <c:v>0.2</c:v>
                </c:pt>
                <c:pt idx="5">
                  <c:v>0.25</c:v>
                </c:pt>
                <c:pt idx="6">
                  <c:v>0.3</c:v>
                </c:pt>
                <c:pt idx="7">
                  <c:v>0.35</c:v>
                </c:pt>
                <c:pt idx="8">
                  <c:v>0.4</c:v>
                </c:pt>
                <c:pt idx="9">
                  <c:v>0.45</c:v>
                </c:pt>
                <c:pt idx="10">
                  <c:v>0.5</c:v>
                </c:pt>
                <c:pt idx="11">
                  <c:v>0.55000000000000004</c:v>
                </c:pt>
                <c:pt idx="12">
                  <c:v>0.6</c:v>
                </c:pt>
                <c:pt idx="13">
                  <c:v>0.65</c:v>
                </c:pt>
                <c:pt idx="14">
                  <c:v>0.7</c:v>
                </c:pt>
                <c:pt idx="15">
                  <c:v>0.75</c:v>
                </c:pt>
                <c:pt idx="16">
                  <c:v>0.8</c:v>
                </c:pt>
                <c:pt idx="17">
                  <c:v>0.85</c:v>
                </c:pt>
                <c:pt idx="18">
                  <c:v>0.9</c:v>
                </c:pt>
                <c:pt idx="19">
                  <c:v>0.95</c:v>
                </c:pt>
                <c:pt idx="20">
                  <c:v>1</c:v>
                </c:pt>
                <c:pt idx="21">
                  <c:v>1.051776695296637</c:v>
                </c:pt>
                <c:pt idx="22">
                  <c:v>1.103553390593274</c:v>
                </c:pt>
                <c:pt idx="23">
                  <c:v>1.1553300858899109</c:v>
                </c:pt>
                <c:pt idx="24">
                  <c:v>1.2071067811865479</c:v>
                </c:pt>
                <c:pt idx="25">
                  <c:v>1.2588834764831849</c:v>
                </c:pt>
                <c:pt idx="26">
                  <c:v>1.3106601717798219</c:v>
                </c:pt>
                <c:pt idx="27">
                  <c:v>1.3624368670764588</c:v>
                </c:pt>
                <c:pt idx="28">
                  <c:v>1.4142135623730951</c:v>
                </c:pt>
                <c:pt idx="29">
                  <c:v>1.4727922061357857</c:v>
                </c:pt>
                <c:pt idx="30">
                  <c:v>1.5313708498984762</c:v>
                </c:pt>
                <c:pt idx="31">
                  <c:v>1.5899494936611667</c:v>
                </c:pt>
                <c:pt idx="32">
                  <c:v>1.6485281374238572</c:v>
                </c:pt>
                <c:pt idx="33">
                  <c:v>1.7071067811865477</c:v>
                </c:pt>
                <c:pt idx="34">
                  <c:v>1.7656854249492382</c:v>
                </c:pt>
                <c:pt idx="35">
                  <c:v>1.8242640687119287</c:v>
                </c:pt>
                <c:pt idx="36">
                  <c:v>1.8828427124746192</c:v>
                </c:pt>
                <c:pt idx="37">
                  <c:v>1.9414213562373097</c:v>
                </c:pt>
                <c:pt idx="38">
                  <c:v>2</c:v>
                </c:pt>
                <c:pt idx="39">
                  <c:v>2.0561862178478973</c:v>
                </c:pt>
                <c:pt idx="40">
                  <c:v>2.1123724356957947</c:v>
                </c:pt>
                <c:pt idx="41">
                  <c:v>2.168558653543692</c:v>
                </c:pt>
                <c:pt idx="42">
                  <c:v>2.2247448713915894</c:v>
                </c:pt>
                <c:pt idx="43">
                  <c:v>2.2809310892394867</c:v>
                </c:pt>
                <c:pt idx="44">
                  <c:v>2.3371173070873841</c:v>
                </c:pt>
                <c:pt idx="45">
                  <c:v>2.3933035249352814</c:v>
                </c:pt>
                <c:pt idx="46">
                  <c:v>2.4494897427831779</c:v>
                </c:pt>
                <c:pt idx="47">
                  <c:v>2.5106575491406025</c:v>
                </c:pt>
                <c:pt idx="48">
                  <c:v>2.571825355498027</c:v>
                </c:pt>
                <c:pt idx="49">
                  <c:v>2.6329931618554516</c:v>
                </c:pt>
                <c:pt idx="50">
                  <c:v>2.6941609682128762</c:v>
                </c:pt>
                <c:pt idx="51">
                  <c:v>2.7553287745703008</c:v>
                </c:pt>
                <c:pt idx="52">
                  <c:v>2.8164965809277254</c:v>
                </c:pt>
                <c:pt idx="53">
                  <c:v>2.8776643872851499</c:v>
                </c:pt>
                <c:pt idx="54">
                  <c:v>2.9388321936425745</c:v>
                </c:pt>
                <c:pt idx="55">
                  <c:v>3</c:v>
                </c:pt>
                <c:pt idx="56">
                  <c:v>3.1</c:v>
                </c:pt>
                <c:pt idx="57">
                  <c:v>3.2</c:v>
                </c:pt>
                <c:pt idx="58">
                  <c:v>3.3</c:v>
                </c:pt>
                <c:pt idx="59">
                  <c:v>3.4</c:v>
                </c:pt>
                <c:pt idx="60">
                  <c:v>3.5</c:v>
                </c:pt>
                <c:pt idx="61">
                  <c:v>3.6</c:v>
                </c:pt>
                <c:pt idx="62">
                  <c:v>3.7</c:v>
                </c:pt>
                <c:pt idx="63">
                  <c:v>3.8</c:v>
                </c:pt>
                <c:pt idx="64">
                  <c:v>3.9</c:v>
                </c:pt>
                <c:pt idx="65">
                  <c:v>4</c:v>
                </c:pt>
                <c:pt idx="66">
                  <c:v>4.0999999999999996</c:v>
                </c:pt>
                <c:pt idx="67">
                  <c:v>4.2</c:v>
                </c:pt>
                <c:pt idx="68">
                  <c:v>4.3</c:v>
                </c:pt>
                <c:pt idx="69">
                  <c:v>4.4000000000000004</c:v>
                </c:pt>
                <c:pt idx="70">
                  <c:v>4.5</c:v>
                </c:pt>
                <c:pt idx="71">
                  <c:v>4.5999999999999996</c:v>
                </c:pt>
                <c:pt idx="72">
                  <c:v>4.7</c:v>
                </c:pt>
                <c:pt idx="73">
                  <c:v>4.8</c:v>
                </c:pt>
                <c:pt idx="74">
                  <c:v>4.9000000000000004</c:v>
                </c:pt>
                <c:pt idx="75">
                  <c:v>5</c:v>
                </c:pt>
                <c:pt idx="76">
                  <c:v>5.0999999999999996</c:v>
                </c:pt>
                <c:pt idx="77">
                  <c:v>5.2</c:v>
                </c:pt>
                <c:pt idx="78">
                  <c:v>5.3</c:v>
                </c:pt>
                <c:pt idx="79">
                  <c:v>5.4</c:v>
                </c:pt>
                <c:pt idx="80">
                  <c:v>5.5</c:v>
                </c:pt>
                <c:pt idx="81">
                  <c:v>5.6</c:v>
                </c:pt>
                <c:pt idx="82">
                  <c:v>5.7</c:v>
                </c:pt>
                <c:pt idx="83">
                  <c:v>5.8</c:v>
                </c:pt>
                <c:pt idx="84">
                  <c:v>5.9</c:v>
                </c:pt>
                <c:pt idx="85">
                  <c:v>6</c:v>
                </c:pt>
                <c:pt idx="86">
                  <c:v>6.1</c:v>
                </c:pt>
                <c:pt idx="87">
                  <c:v>6.2</c:v>
                </c:pt>
                <c:pt idx="88">
                  <c:v>6.3</c:v>
                </c:pt>
                <c:pt idx="89">
                  <c:v>6.4</c:v>
                </c:pt>
                <c:pt idx="90">
                  <c:v>6.5</c:v>
                </c:pt>
                <c:pt idx="91">
                  <c:v>6.6</c:v>
                </c:pt>
                <c:pt idx="92">
                  <c:v>6.7</c:v>
                </c:pt>
                <c:pt idx="93">
                  <c:v>6.8</c:v>
                </c:pt>
                <c:pt idx="94">
                  <c:v>6.9</c:v>
                </c:pt>
                <c:pt idx="95">
                  <c:v>7</c:v>
                </c:pt>
                <c:pt idx="96">
                  <c:v>7.1</c:v>
                </c:pt>
                <c:pt idx="97">
                  <c:v>7.2</c:v>
                </c:pt>
                <c:pt idx="98">
                  <c:v>7.3</c:v>
                </c:pt>
                <c:pt idx="99">
                  <c:v>7.4</c:v>
                </c:pt>
                <c:pt idx="100">
                  <c:v>7.5</c:v>
                </c:pt>
                <c:pt idx="101">
                  <c:v>7.6</c:v>
                </c:pt>
                <c:pt idx="102">
                  <c:v>7.7</c:v>
                </c:pt>
                <c:pt idx="103">
                  <c:v>7.8</c:v>
                </c:pt>
                <c:pt idx="104">
                  <c:v>7.9</c:v>
                </c:pt>
                <c:pt idx="105">
                  <c:v>8</c:v>
                </c:pt>
                <c:pt idx="106">
                  <c:v>8.1</c:v>
                </c:pt>
                <c:pt idx="107">
                  <c:v>8.1999999999999993</c:v>
                </c:pt>
                <c:pt idx="108">
                  <c:v>8.3000000000000007</c:v>
                </c:pt>
                <c:pt idx="109">
                  <c:v>8.4</c:v>
                </c:pt>
                <c:pt idx="110">
                  <c:v>8.5000000000000107</c:v>
                </c:pt>
                <c:pt idx="111">
                  <c:v>8.6</c:v>
                </c:pt>
                <c:pt idx="112">
                  <c:v>8.6999999999999993</c:v>
                </c:pt>
                <c:pt idx="113">
                  <c:v>8.8000000000000096</c:v>
                </c:pt>
                <c:pt idx="114">
                  <c:v>8.9000000000000092</c:v>
                </c:pt>
                <c:pt idx="115">
                  <c:v>9.0000000000000107</c:v>
                </c:pt>
                <c:pt idx="116">
                  <c:v>9.1</c:v>
                </c:pt>
                <c:pt idx="117">
                  <c:v>9.2000000000000099</c:v>
                </c:pt>
                <c:pt idx="118">
                  <c:v>9.3000000000000096</c:v>
                </c:pt>
                <c:pt idx="119">
                  <c:v>9.4000000000000092</c:v>
                </c:pt>
                <c:pt idx="120">
                  <c:v>9.5000000000000107</c:v>
                </c:pt>
                <c:pt idx="121">
                  <c:v>9.6000000000000103</c:v>
                </c:pt>
                <c:pt idx="122">
                  <c:v>9.7000000000000099</c:v>
                </c:pt>
                <c:pt idx="123">
                  <c:v>9.8000000000000096</c:v>
                </c:pt>
                <c:pt idx="124">
                  <c:v>9.9000000000000092</c:v>
                </c:pt>
                <c:pt idx="125">
                  <c:v>10</c:v>
                </c:pt>
                <c:pt idx="126">
                  <c:v>10.1</c:v>
                </c:pt>
                <c:pt idx="127">
                  <c:v>10.199999999999999</c:v>
                </c:pt>
                <c:pt idx="128">
                  <c:v>10.3</c:v>
                </c:pt>
                <c:pt idx="129">
                  <c:v>10.4</c:v>
                </c:pt>
                <c:pt idx="130">
                  <c:v>10.5</c:v>
                </c:pt>
                <c:pt idx="131">
                  <c:v>10.6</c:v>
                </c:pt>
                <c:pt idx="132">
                  <c:v>10.7</c:v>
                </c:pt>
                <c:pt idx="133">
                  <c:v>10.8</c:v>
                </c:pt>
                <c:pt idx="134">
                  <c:v>10.9</c:v>
                </c:pt>
                <c:pt idx="135">
                  <c:v>11</c:v>
                </c:pt>
              </c:numCache>
            </c:numRef>
          </c:xVal>
          <c:yVal>
            <c:numRef>
              <c:f>SIMPLE!$AP$14:$AP$149</c:f>
              <c:numCache>
                <c:formatCode>0.00</c:formatCode>
                <c:ptCount val="136"/>
                <c:pt idx="1">
                  <c:v>402.00250000000005</c:v>
                </c:pt>
                <c:pt idx="2">
                  <c:v>102.00999999999999</c:v>
                </c:pt>
                <c:pt idx="3">
                  <c:v>46.466944444444451</c:v>
                </c:pt>
                <c:pt idx="4">
                  <c:v>27.040000000000003</c:v>
                </c:pt>
                <c:pt idx="5">
                  <c:v>18.0625</c:v>
                </c:pt>
                <c:pt idx="6">
                  <c:v>13.201111111111111</c:v>
                </c:pt>
                <c:pt idx="7">
                  <c:v>10.28576530612245</c:v>
                </c:pt>
                <c:pt idx="8">
                  <c:v>8.41</c:v>
                </c:pt>
                <c:pt idx="9">
                  <c:v>7.1407716049382728</c:v>
                </c:pt>
                <c:pt idx="10">
                  <c:v>6.25</c:v>
                </c:pt>
                <c:pt idx="11">
                  <c:v>5.608285123966942</c:v>
                </c:pt>
                <c:pt idx="12">
                  <c:v>5.1377777777777771</c:v>
                </c:pt>
                <c:pt idx="13">
                  <c:v>4.7893639053254429</c:v>
                </c:pt>
                <c:pt idx="14">
                  <c:v>4.5308163265306121</c:v>
                </c:pt>
                <c:pt idx="15">
                  <c:v>4.3402777777777768</c:v>
                </c:pt>
                <c:pt idx="16">
                  <c:v>4.2024999999999997</c:v>
                </c:pt>
                <c:pt idx="17">
                  <c:v>4.106583044982699</c:v>
                </c:pt>
                <c:pt idx="18">
                  <c:v>4.0445679012345677</c:v>
                </c:pt>
                <c:pt idx="19">
                  <c:v>4.0105332409972299</c:v>
                </c:pt>
                <c:pt idx="20">
                  <c:v>4</c:v>
                </c:pt>
                <c:pt idx="21">
                  <c:v>4.0102019162320879</c:v>
                </c:pt>
                <c:pt idx="22">
                  <c:v>4.0389626983834397</c:v>
                </c:pt>
                <c:pt idx="23">
                  <c:v>4.0839704694778476</c:v>
                </c:pt>
                <c:pt idx="24">
                  <c:v>4.1433982822017876</c:v>
                </c:pt>
                <c:pt idx="25">
                  <c:v>4.2157869888279809</c:v>
                </c:pt>
                <c:pt idx="26">
                  <c:v>4.2999598367971181</c:v>
                </c:pt>
                <c:pt idx="27">
                  <c:v>4.3949593361350097</c:v>
                </c:pt>
                <c:pt idx="28">
                  <c:v>4.4999999999999991</c:v>
                </c:pt>
                <c:pt idx="29">
                  <c:v>4.386347667249832</c:v>
                </c:pt>
                <c:pt idx="30">
                  <c:v>4.2919607773815418</c:v>
                </c:pt>
                <c:pt idx="31">
                  <c:v>4.2143012644001212</c:v>
                </c:pt>
                <c:pt idx="32">
                  <c:v>4.1512738311125128</c:v>
                </c:pt>
                <c:pt idx="33">
                  <c:v>4.1011363926237534</c:v>
                </c:pt>
                <c:pt idx="34">
                  <c:v>4.0624309619906809</c:v>
                </c:pt>
                <c:pt idx="35">
                  <c:v>4.0339298141463242</c:v>
                </c:pt>
                <c:pt idx="36">
                  <c:v>4.0145931866818412</c:v>
                </c:pt>
                <c:pt idx="37">
                  <c:v>4.003535776126748</c:v>
                </c:pt>
                <c:pt idx="38">
                  <c:v>4</c:v>
                </c:pt>
                <c:pt idx="39">
                  <c:v>4.0030712168975242</c:v>
                </c:pt>
                <c:pt idx="40">
                  <c:v>4.0119647462635335</c:v>
                </c:pt>
                <c:pt idx="41">
                  <c:v>4.0262465123638549</c:v>
                </c:pt>
                <c:pt idx="42">
                  <c:v>4.0455365511649459</c:v>
                </c:pt>
                <c:pt idx="43">
                  <c:v>4.0695011129777647</c:v>
                </c:pt>
                <c:pt idx="44">
                  <c:v>4.0978460777888541</c:v>
                </c:pt>
                <c:pt idx="45">
                  <c:v>4.1303114397100167</c:v>
                </c:pt>
                <c:pt idx="46">
                  <c:v>4.166666666666667</c:v>
                </c:pt>
                <c:pt idx="47">
                  <c:v>4.1281784937745201</c:v>
                </c:pt>
                <c:pt idx="48">
                  <c:v>4.0956117848423101</c:v>
                </c:pt>
                <c:pt idx="49">
                  <c:v>4.0684990878852894</c:v>
                </c:pt>
                <c:pt idx="50">
                  <c:v>4.0464254060596376</c:v>
                </c:pt>
                <c:pt idx="51">
                  <c:v>4.0290212894793278</c:v>
                </c:pt>
                <c:pt idx="52">
                  <c:v>4.0159569656138974</c:v>
                </c:pt>
                <c:pt idx="53">
                  <c:v>4.0069373335786755</c:v>
                </c:pt>
                <c:pt idx="54">
                  <c:v>4.0016976800024953</c:v>
                </c:pt>
                <c:pt idx="55">
                  <c:v>4</c:v>
                </c:pt>
                <c:pt idx="56">
                  <c:v>4.0043022314718462</c:v>
                </c:pt>
                <c:pt idx="57">
                  <c:v>4.0166840277777771</c:v>
                </c:pt>
                <c:pt idx="58">
                  <c:v>4.0364462809917345</c:v>
                </c:pt>
                <c:pt idx="59">
                  <c:v>4.0629911572472128</c:v>
                </c:pt>
                <c:pt idx="60">
                  <c:v>4.0717474489795915</c:v>
                </c:pt>
                <c:pt idx="61">
                  <c:v>4.0445679012345677</c:v>
                </c:pt>
                <c:pt idx="62">
                  <c:v>4.024361303871439</c:v>
                </c:pt>
                <c:pt idx="63">
                  <c:v>4.0105332409972299</c:v>
                </c:pt>
                <c:pt idx="64">
                  <c:v>4.0025645134779753</c:v>
                </c:pt>
                <c:pt idx="65">
                  <c:v>4</c:v>
                </c:pt>
                <c:pt idx="66">
                  <c:v>4.0024393961927416</c:v>
                </c:pt>
                <c:pt idx="67">
                  <c:v>4.0095294784580497</c:v>
                </c:pt>
                <c:pt idx="68">
                  <c:v>4.0209576122228237</c:v>
                </c:pt>
                <c:pt idx="69">
                  <c:v>4.0364462809917363</c:v>
                </c:pt>
                <c:pt idx="70">
                  <c:v>4.0445679012345677</c:v>
                </c:pt>
                <c:pt idx="71">
                  <c:v>4.0278744801512296</c:v>
                </c:pt>
                <c:pt idx="72">
                  <c:v>4.0153338162064278</c:v>
                </c:pt>
                <c:pt idx="73">
                  <c:v>4.0066694444444453</c:v>
                </c:pt>
                <c:pt idx="74">
                  <c:v>4.0016328196584769</c:v>
                </c:pt>
                <c:pt idx="75">
                  <c:v>4</c:v>
                </c:pt>
                <c:pt idx="76">
                  <c:v>4.0015687812379861</c:v>
                </c:pt>
                <c:pt idx="77">
                  <c:v>4.0061562130177526</c:v>
                </c:pt>
                <c:pt idx="78">
                  <c:v>4.013596440014239</c:v>
                </c:pt>
                <c:pt idx="79">
                  <c:v>4.0237388203017819</c:v>
                </c:pt>
                <c:pt idx="80">
                  <c:v>4.0303604224058764</c:v>
                </c:pt>
                <c:pt idx="81">
                  <c:v>4.01907029478458</c:v>
                </c:pt>
                <c:pt idx="82">
                  <c:v>4.0105332409972299</c:v>
                </c:pt>
                <c:pt idx="83">
                  <c:v>4.0045990223279162</c:v>
                </c:pt>
                <c:pt idx="84">
                  <c:v>4.0011300233010951</c:v>
                </c:pt>
                <c:pt idx="85">
                  <c:v>4</c:v>
                </c:pt>
                <c:pt idx="86">
                  <c:v>4.0010929708262424</c:v>
                </c:pt>
                <c:pt idx="87">
                  <c:v>4.0043022314718462</c:v>
                </c:pt>
                <c:pt idx="88">
                  <c:v>4.0095294784580497</c:v>
                </c:pt>
                <c:pt idx="89">
                  <c:v>4.0166840277777771</c:v>
                </c:pt>
                <c:pt idx="90">
                  <c:v>4.0220082115686511</c:v>
                </c:pt>
                <c:pt idx="91">
                  <c:v>4.0138648076310419</c:v>
                </c:pt>
                <c:pt idx="92">
                  <c:v>4.0076795886543524</c:v>
                </c:pt>
                <c:pt idx="93">
                  <c:v>4.0033620507026342</c:v>
                </c:pt>
                <c:pt idx="94">
                  <c:v>4.0008282002151843</c:v>
                </c:pt>
                <c:pt idx="95">
                  <c:v>4</c:v>
                </c:pt>
                <c:pt idx="96">
                  <c:v>4.0008048694581975</c:v>
                </c:pt>
                <c:pt idx="97">
                  <c:v>4.0031752330561856</c:v>
                </c:pt>
                <c:pt idx="98">
                  <c:v>4.0070481117949157</c:v>
                </c:pt>
                <c:pt idx="99">
                  <c:v>4.0123647530597335</c:v>
                </c:pt>
                <c:pt idx="100">
                  <c:v>4.0166840277777771</c:v>
                </c:pt>
                <c:pt idx="101">
                  <c:v>4.0105332409972299</c:v>
                </c:pt>
                <c:pt idx="102">
                  <c:v>4.0058462904790009</c:v>
                </c:pt>
                <c:pt idx="103">
                  <c:v>4.0025645134779753</c:v>
                </c:pt>
                <c:pt idx="104">
                  <c:v>4.000632936428457</c:v>
                </c:pt>
                <c:pt idx="105">
                  <c:v>4</c:v>
                </c:pt>
                <c:pt idx="106">
                  <c:v>4.0006173077655847</c:v>
                </c:pt>
                <c:pt idx="107">
                  <c:v>4.0024393961927416</c:v>
                </c:pt>
                <c:pt idx="108">
                  <c:v>4.0054235239149376</c:v>
                </c:pt>
                <c:pt idx="109">
                  <c:v>4.0095294784580497</c:v>
                </c:pt>
                <c:pt idx="110">
                  <c:v>4.0130825750779611</c:v>
                </c:pt>
                <c:pt idx="111">
                  <c:v>4.008273007097598</c:v>
                </c:pt>
                <c:pt idx="112">
                  <c:v>4.0045990223279162</c:v>
                </c:pt>
                <c:pt idx="113">
                  <c:v>4.0020204570962141</c:v>
                </c:pt>
                <c:pt idx="114">
                  <c:v>4.0004993913662847</c:v>
                </c:pt>
                <c:pt idx="115">
                  <c:v>4</c:v>
                </c:pt>
                <c:pt idx="116">
                  <c:v>4.0004884153968403</c:v>
                </c:pt>
                <c:pt idx="117">
                  <c:v>4.0019326005274332</c:v>
                </c:pt>
                <c:pt idx="118">
                  <c:v>4.0043022314718462</c:v>
                </c:pt>
                <c:pt idx="119">
                  <c:v>4.0075685886580708</c:v>
                </c:pt>
                <c:pt idx="120">
                  <c:v>4.0117044560719544</c:v>
                </c:pt>
                <c:pt idx="121">
                  <c:v>4.0166840277777789</c:v>
                </c:pt>
                <c:pt idx="122">
                  <c:v>4.0224828211497003</c:v>
                </c:pt>
                <c:pt idx="123">
                  <c:v>4.0290775962690448</c:v>
                </c:pt>
                <c:pt idx="124">
                  <c:v>4.0364462809917363</c:v>
                </c:pt>
                <c:pt idx="125">
                  <c:v>4.0445679012345677</c:v>
                </c:pt>
                <c:pt idx="126">
                  <c:v>4.0534225160689878</c:v>
                </c:pt>
                <c:pt idx="127">
                  <c:v>4.0629911572472128</c:v>
                </c:pt>
                <c:pt idx="128">
                  <c:v>4.0732557728180945</c:v>
                </c:pt>
                <c:pt idx="129">
                  <c:v>4.0841991745196866</c:v>
                </c:pt>
                <c:pt idx="130">
                  <c:v>4.0958049886621311</c:v>
                </c:pt>
                <c:pt idx="131">
                  <c:v>4.1080576102386956</c:v>
                </c:pt>
                <c:pt idx="132">
                  <c:v>4.1209421600247582</c:v>
                </c:pt>
                <c:pt idx="133">
                  <c:v>4.1344444444444441</c:v>
                </c:pt>
                <c:pt idx="134">
                  <c:v>4.1485509180027043</c:v>
                </c:pt>
                <c:pt idx="135">
                  <c:v>4.1632486480971336</c:v>
                </c:pt>
              </c:numCache>
            </c:numRef>
          </c:yVal>
          <c:smooth val="0"/>
          <c:extLst>
            <c:ext xmlns:c16="http://schemas.microsoft.com/office/drawing/2014/chart" uri="{C3380CC4-5D6E-409C-BE32-E72D297353CC}">
              <c16:uniqueId val="{00000000-667D-48B3-AC37-97F7201C868C}"/>
            </c:ext>
          </c:extLst>
        </c:ser>
        <c:ser>
          <c:idx val="1"/>
          <c:order val="1"/>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SIMPLE!$AG$15:$AG$149</c:f>
              <c:numCache>
                <c:formatCode>0.0</c:formatCode>
                <c:ptCount val="135"/>
                <c:pt idx="0">
                  <c:v>402.00250000000005</c:v>
                </c:pt>
                <c:pt idx="1">
                  <c:v>102.00999999999999</c:v>
                </c:pt>
                <c:pt idx="2">
                  <c:v>46.466944444444451</c:v>
                </c:pt>
                <c:pt idx="3">
                  <c:v>27.040000000000003</c:v>
                </c:pt>
                <c:pt idx="4">
                  <c:v>18.0625</c:v>
                </c:pt>
                <c:pt idx="5">
                  <c:v>13.201111111111111</c:v>
                </c:pt>
                <c:pt idx="6">
                  <c:v>10.28576530612245</c:v>
                </c:pt>
                <c:pt idx="7">
                  <c:v>8.41</c:v>
                </c:pt>
                <c:pt idx="8">
                  <c:v>7.1407716049382728</c:v>
                </c:pt>
                <c:pt idx="9">
                  <c:v>6.25</c:v>
                </c:pt>
                <c:pt idx="10">
                  <c:v>5.608285123966942</c:v>
                </c:pt>
                <c:pt idx="11">
                  <c:v>5.1377777777777771</c:v>
                </c:pt>
                <c:pt idx="12">
                  <c:v>4.7893639053254429</c:v>
                </c:pt>
                <c:pt idx="13">
                  <c:v>4.5308163265306121</c:v>
                </c:pt>
                <c:pt idx="14">
                  <c:v>4.3402777777777768</c:v>
                </c:pt>
                <c:pt idx="15">
                  <c:v>4.2024999999999997</c:v>
                </c:pt>
                <c:pt idx="16">
                  <c:v>4.106583044982699</c:v>
                </c:pt>
                <c:pt idx="17">
                  <c:v>4.0445679012345677</c:v>
                </c:pt>
                <c:pt idx="18">
                  <c:v>4.0105332409972299</c:v>
                </c:pt>
                <c:pt idx="19">
                  <c:v>4</c:v>
                </c:pt>
                <c:pt idx="20">
                  <c:v>4.0102019162320879</c:v>
                </c:pt>
                <c:pt idx="21">
                  <c:v>4.0389626983834397</c:v>
                </c:pt>
                <c:pt idx="22">
                  <c:v>4.0839704694778476</c:v>
                </c:pt>
                <c:pt idx="23">
                  <c:v>4.1433982822017876</c:v>
                </c:pt>
                <c:pt idx="24">
                  <c:v>4.2157869888279809</c:v>
                </c:pt>
                <c:pt idx="25">
                  <c:v>4.2999598367971181</c:v>
                </c:pt>
                <c:pt idx="26">
                  <c:v>4.3949593361350097</c:v>
                </c:pt>
                <c:pt idx="27">
                  <c:v>4.5000000000000009</c:v>
                </c:pt>
                <c:pt idx="28">
                  <c:v>4.6301339941133781</c:v>
                </c:pt>
                <c:pt idx="29">
                  <c:v>4.7715183317692427</c:v>
                </c:pt>
                <c:pt idx="30">
                  <c:v>4.9235184964688434</c:v>
                </c:pt>
                <c:pt idx="31">
                  <c:v>5.0856106639139149</c:v>
                </c:pt>
                <c:pt idx="32">
                  <c:v>5.2573593128807152</c:v>
                </c:pt>
                <c:pt idx="33">
                  <c:v>5.4383999466334556</c:v>
                </c:pt>
                <c:pt idx="34">
                  <c:v>5.6284256339053949</c:v>
                </c:pt>
                <c:pt idx="35">
                  <c:v>5.8271764340943184</c:v>
                </c:pt>
                <c:pt idx="36">
                  <c:v>6.0344310213326064</c:v>
                </c:pt>
                <c:pt idx="37">
                  <c:v>6.25</c:v>
                </c:pt>
                <c:pt idx="38">
                  <c:v>6.464425706537793</c:v>
                </c:pt>
                <c:pt idx="39">
                  <c:v>6.6862261619603061</c:v>
                </c:pt>
                <c:pt idx="40">
                  <c:v>6.9152928473339923</c:v>
                </c:pt>
                <c:pt idx="41">
                  <c:v>7.1515307716504664</c:v>
                </c:pt>
                <c:pt idx="42">
                  <c:v>7.3948564974874706</c:v>
                </c:pt>
                <c:pt idx="43">
                  <c:v>7.6451964948416382</c:v>
                </c:pt>
                <c:pt idx="44">
                  <c:v>7.9024857622409188</c:v>
                </c:pt>
                <c:pt idx="45">
                  <c:v>8.1666666666666661</c:v>
                </c:pt>
                <c:pt idx="46">
                  <c:v>8.4620458366482278</c:v>
                </c:pt>
                <c:pt idx="47">
                  <c:v>8.7654735654096925</c:v>
                </c:pt>
                <c:pt idx="48">
                  <c:v>9.076897913841643</c:v>
                </c:pt>
                <c:pt idx="49">
                  <c:v>9.3962727711836571</c:v>
                </c:pt>
                <c:pt idx="50">
                  <c:v>9.7235570874483948</c:v>
                </c:pt>
                <c:pt idx="51">
                  <c:v>10.058714221243585</c:v>
                </c:pt>
                <c:pt idx="52">
                  <c:v>10.401711383582041</c:v>
                </c:pt>
                <c:pt idx="53">
                  <c:v>10.752519161866971</c:v>
                </c:pt>
                <c:pt idx="54">
                  <c:v>11.111111111111112</c:v>
                </c:pt>
                <c:pt idx="55">
                  <c:v>11.714058272632675</c:v>
                </c:pt>
                <c:pt idx="56">
                  <c:v>12.337656250000002</c:v>
                </c:pt>
                <c:pt idx="57">
                  <c:v>12.981827364554638</c:v>
                </c:pt>
                <c:pt idx="58">
                  <c:v>13.646505190311418</c:v>
                </c:pt>
                <c:pt idx="59">
                  <c:v>14.331632653061224</c:v>
                </c:pt>
                <c:pt idx="60">
                  <c:v>15.037160493827161</c:v>
                </c:pt>
                <c:pt idx="61">
                  <c:v>15.763046018991966</c:v>
                </c:pt>
                <c:pt idx="62">
                  <c:v>16.50925207756233</c:v>
                </c:pt>
                <c:pt idx="63">
                  <c:v>17.275746219592378</c:v>
                </c:pt>
                <c:pt idx="64">
                  <c:v>18.0625</c:v>
                </c:pt>
                <c:pt idx="65">
                  <c:v>18.869488399762044</c:v>
                </c:pt>
                <c:pt idx="66">
                  <c:v>19.69668934240363</c:v>
                </c:pt>
                <c:pt idx="67">
                  <c:v>20.544083288263927</c:v>
                </c:pt>
                <c:pt idx="68">
                  <c:v>21.411652892561989</c:v>
                </c:pt>
                <c:pt idx="69">
                  <c:v>22.299382716049383</c:v>
                </c:pt>
                <c:pt idx="70">
                  <c:v>23.207258979206046</c:v>
                </c:pt>
                <c:pt idx="71">
                  <c:v>24.135269352648255</c:v>
                </c:pt>
                <c:pt idx="72">
                  <c:v>25.083402777777774</c:v>
                </c:pt>
                <c:pt idx="73">
                  <c:v>26.051649312786342</c:v>
                </c:pt>
                <c:pt idx="74">
                  <c:v>27.040000000000003</c:v>
                </c:pt>
                <c:pt idx="75">
                  <c:v>28.048446751249518</c:v>
                </c:pt>
                <c:pt idx="76">
                  <c:v>29.076982248520714</c:v>
                </c:pt>
                <c:pt idx="77">
                  <c:v>30.125599857600573</c:v>
                </c:pt>
                <c:pt idx="78">
                  <c:v>31.194293552812074</c:v>
                </c:pt>
                <c:pt idx="79">
                  <c:v>32.283057851239668</c:v>
                </c:pt>
                <c:pt idx="80">
                  <c:v>33.39188775510204</c:v>
                </c:pt>
                <c:pt idx="81">
                  <c:v>34.520778701138809</c:v>
                </c:pt>
                <c:pt idx="82">
                  <c:v>35.669726516052314</c:v>
                </c:pt>
                <c:pt idx="83">
                  <c:v>36.838727377190459</c:v>
                </c:pt>
                <c:pt idx="84">
                  <c:v>38.027777777777779</c:v>
                </c:pt>
                <c:pt idx="85">
                  <c:v>39.236874496103191</c:v>
                </c:pt>
                <c:pt idx="86">
                  <c:v>40.466014568158172</c:v>
                </c:pt>
                <c:pt idx="87">
                  <c:v>41.715195263290504</c:v>
                </c:pt>
                <c:pt idx="88">
                  <c:v>42.984414062500008</c:v>
                </c:pt>
                <c:pt idx="89">
                  <c:v>44.273668639053255</c:v>
                </c:pt>
                <c:pt idx="90">
                  <c:v>45.582956841138653</c:v>
                </c:pt>
                <c:pt idx="91">
                  <c:v>46.912276676319898</c:v>
                </c:pt>
                <c:pt idx="92">
                  <c:v>48.261626297577855</c:v>
                </c:pt>
                <c:pt idx="93">
                  <c:v>49.631003990758245</c:v>
                </c:pt>
                <c:pt idx="94">
                  <c:v>51.020408163265309</c:v>
                </c:pt>
                <c:pt idx="95">
                  <c:v>52.429837333862324</c:v>
                </c:pt>
                <c:pt idx="96">
                  <c:v>53.859290123456802</c:v>
                </c:pt>
                <c:pt idx="97">
                  <c:v>55.308765246762988</c:v>
                </c:pt>
                <c:pt idx="98">
                  <c:v>56.778261504747995</c:v>
                </c:pt>
                <c:pt idx="99">
                  <c:v>58.267777777777781</c:v>
                </c:pt>
                <c:pt idx="100">
                  <c:v>59.777313019390576</c:v>
                </c:pt>
                <c:pt idx="101">
                  <c:v>61.306866250632488</c:v>
                </c:pt>
                <c:pt idx="102">
                  <c:v>62.856436554898096</c:v>
                </c:pt>
                <c:pt idx="103">
                  <c:v>64.426023073225466</c:v>
                </c:pt>
                <c:pt idx="104">
                  <c:v>66.015625</c:v>
                </c:pt>
                <c:pt idx="105">
                  <c:v>67.625241579027588</c:v>
                </c:pt>
                <c:pt idx="106">
                  <c:v>69.254872099940485</c:v>
                </c:pt>
                <c:pt idx="107">
                  <c:v>70.904515894904932</c:v>
                </c:pt>
                <c:pt idx="108">
                  <c:v>72.574172335600906</c:v>
                </c:pt>
                <c:pt idx="109">
                  <c:v>74.263840830450008</c:v>
                </c:pt>
                <c:pt idx="110">
                  <c:v>75.973520822065979</c:v>
                </c:pt>
                <c:pt idx="111">
                  <c:v>77.703211784912128</c:v>
                </c:pt>
                <c:pt idx="112">
                  <c:v>79.452913223140655</c:v>
                </c:pt>
                <c:pt idx="113">
                  <c:v>81.222624668602634</c:v>
                </c:pt>
                <c:pt idx="114">
                  <c:v>83.012345679012526</c:v>
                </c:pt>
                <c:pt idx="115">
                  <c:v>84.822075836251642</c:v>
                </c:pt>
                <c:pt idx="116">
                  <c:v>86.651814744801683</c:v>
                </c:pt>
                <c:pt idx="117">
                  <c:v>88.501562030292703</c:v>
                </c:pt>
                <c:pt idx="118">
                  <c:v>90.371317338162243</c:v>
                </c:pt>
                <c:pt idx="119">
                  <c:v>92.26108033241016</c:v>
                </c:pt>
                <c:pt idx="120">
                  <c:v>94.170850694444638</c:v>
                </c:pt>
                <c:pt idx="121">
                  <c:v>96.100628122011031</c:v>
                </c:pt>
                <c:pt idx="122">
                  <c:v>98.050412328196771</c:v>
                </c:pt>
                <c:pt idx="123">
                  <c:v>100.02020304050625</c:v>
                </c:pt>
                <c:pt idx="124">
                  <c:v>102.00999999999999</c:v>
                </c:pt>
                <c:pt idx="125">
                  <c:v>104.01980296049406</c:v>
                </c:pt>
                <c:pt idx="126">
                  <c:v>106.04961168781236</c:v>
                </c:pt>
                <c:pt idx="127">
                  <c:v>108.09942595909136</c:v>
                </c:pt>
                <c:pt idx="128">
                  <c:v>110.1692455621302</c:v>
                </c:pt>
                <c:pt idx="129">
                  <c:v>112.25907029478458</c:v>
                </c:pt>
                <c:pt idx="130">
                  <c:v>114.36889996440014</c:v>
                </c:pt>
                <c:pt idx="131">
                  <c:v>116.49873438728272</c:v>
                </c:pt>
                <c:pt idx="132">
                  <c:v>118.64857338820305</c:v>
                </c:pt>
                <c:pt idx="133">
                  <c:v>120.81841679993269</c:v>
                </c:pt>
                <c:pt idx="134">
                  <c:v>123.00826446280993</c:v>
                </c:pt>
              </c:numCache>
            </c:numRef>
          </c:yVal>
          <c:smooth val="0"/>
          <c:extLst>
            <c:ext xmlns:c16="http://schemas.microsoft.com/office/drawing/2014/chart" uri="{C3380CC4-5D6E-409C-BE32-E72D297353CC}">
              <c16:uniqueId val="{00000006-667D-48B3-AC37-97F7201C868C}"/>
            </c:ext>
          </c:extLst>
        </c:ser>
        <c:ser>
          <c:idx val="2"/>
          <c:order val="2"/>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SIMPLE!$AH$15:$AH$149</c:f>
              <c:numCache>
                <c:formatCode>0.0</c:formatCode>
                <c:ptCount val="135"/>
                <c:pt idx="0">
                  <c:v>1602.0006249999999</c:v>
                </c:pt>
                <c:pt idx="1">
                  <c:v>402.00250000000005</c:v>
                </c:pt>
                <c:pt idx="2">
                  <c:v>179.78340277777778</c:v>
                </c:pt>
                <c:pt idx="3">
                  <c:v>102.00999999999999</c:v>
                </c:pt>
                <c:pt idx="4">
                  <c:v>66.015625</c:v>
                </c:pt>
                <c:pt idx="5">
                  <c:v>46.466944444444451</c:v>
                </c:pt>
                <c:pt idx="6">
                  <c:v>34.683686224489797</c:v>
                </c:pt>
                <c:pt idx="7">
                  <c:v>27.040000000000003</c:v>
                </c:pt>
                <c:pt idx="8">
                  <c:v>21.803711419753085</c:v>
                </c:pt>
                <c:pt idx="9">
                  <c:v>18.0625</c:v>
                </c:pt>
                <c:pt idx="10">
                  <c:v>15.298765495867768</c:v>
                </c:pt>
                <c:pt idx="11">
                  <c:v>13.201111111111111</c:v>
                </c:pt>
                <c:pt idx="12">
                  <c:v>11.573080621301774</c:v>
                </c:pt>
                <c:pt idx="13">
                  <c:v>10.28576530612245</c:v>
                </c:pt>
                <c:pt idx="14">
                  <c:v>9.2517361111111107</c:v>
                </c:pt>
                <c:pt idx="15">
                  <c:v>8.41</c:v>
                </c:pt>
                <c:pt idx="16">
                  <c:v>7.7169571799307954</c:v>
                </c:pt>
                <c:pt idx="17">
                  <c:v>7.1407716049382728</c:v>
                </c:pt>
                <c:pt idx="18">
                  <c:v>6.6577579639889199</c:v>
                </c:pt>
                <c:pt idx="19">
                  <c:v>6.25</c:v>
                </c:pt>
                <c:pt idx="20">
                  <c:v>5.8924293520441697</c:v>
                </c:pt>
                <c:pt idx="21">
                  <c:v>5.5889879714465893</c:v>
                </c:pt>
                <c:pt idx="22">
                  <c:v>5.3304283503024346</c:v>
                </c:pt>
                <c:pt idx="23">
                  <c:v>5.1094426993575937</c:v>
                </c:pt>
                <c:pt idx="24">
                  <c:v>4.9201944277029588</c:v>
                </c:pt>
                <c:pt idx="25">
                  <c:v>4.7579765251013058</c:v>
                </c:pt>
                <c:pt idx="26">
                  <c:v>4.618959031655856</c:v>
                </c:pt>
                <c:pt idx="27">
                  <c:v>4.4999999999999991</c:v>
                </c:pt>
                <c:pt idx="28">
                  <c:v>4.386347667249832</c:v>
                </c:pt>
                <c:pt idx="29">
                  <c:v>4.2919607773815418</c:v>
                </c:pt>
                <c:pt idx="30">
                  <c:v>4.2143012644001212</c:v>
                </c:pt>
                <c:pt idx="31">
                  <c:v>4.1512738311125128</c:v>
                </c:pt>
                <c:pt idx="32">
                  <c:v>4.1011363926237534</c:v>
                </c:pt>
                <c:pt idx="33">
                  <c:v>4.0624309619906809</c:v>
                </c:pt>
                <c:pt idx="34">
                  <c:v>4.0339298141463242</c:v>
                </c:pt>
                <c:pt idx="35">
                  <c:v>4.0145931866818412</c:v>
                </c:pt>
                <c:pt idx="36">
                  <c:v>4.003535776126748</c:v>
                </c:pt>
                <c:pt idx="37">
                  <c:v>4</c:v>
                </c:pt>
                <c:pt idx="38">
                  <c:v>4.0030712168975242</c:v>
                </c:pt>
                <c:pt idx="39">
                  <c:v>4.0119647462635335</c:v>
                </c:pt>
                <c:pt idx="40">
                  <c:v>4.0262465123638549</c:v>
                </c:pt>
                <c:pt idx="41">
                  <c:v>4.0455365511649459</c:v>
                </c:pt>
                <c:pt idx="42">
                  <c:v>4.0695011129777647</c:v>
                </c:pt>
                <c:pt idx="43">
                  <c:v>4.0978460777888541</c:v>
                </c:pt>
                <c:pt idx="44">
                  <c:v>4.1303114397100167</c:v>
                </c:pt>
                <c:pt idx="45">
                  <c:v>4.166666666666667</c:v>
                </c:pt>
                <c:pt idx="46">
                  <c:v>4.2104283626302976</c:v>
                </c:pt>
                <c:pt idx="47">
                  <c:v>4.2583230397041936</c:v>
                </c:pt>
                <c:pt idx="48">
                  <c:v>4.3101429414506907</c:v>
                </c:pt>
                <c:pt idx="49">
                  <c:v>4.3657036248280905</c:v>
                </c:pt>
                <c:pt idx="50">
                  <c:v>4.4248408898870464</c:v>
                </c:pt>
                <c:pt idx="51">
                  <c:v>4.4874081710584672</c:v>
                </c:pt>
                <c:pt idx="52">
                  <c:v>4.553274312393607</c:v>
                </c:pt>
                <c:pt idx="53">
                  <c:v>4.6223216635052813</c:v>
                </c:pt>
                <c:pt idx="54">
                  <c:v>4.6944444444444438</c:v>
                </c:pt>
                <c:pt idx="55">
                  <c:v>4.8187330905306975</c:v>
                </c:pt>
                <c:pt idx="56">
                  <c:v>4.9506250000000005</c:v>
                </c:pt>
                <c:pt idx="57">
                  <c:v>5.0898094582185482</c:v>
                </c:pt>
                <c:pt idx="58">
                  <c:v>5.2360207612456744</c:v>
                </c:pt>
                <c:pt idx="59">
                  <c:v>5.3890306122448965</c:v>
                </c:pt>
                <c:pt idx="60">
                  <c:v>5.5486419753086427</c:v>
                </c:pt>
                <c:pt idx="61">
                  <c:v>5.7146840759678597</c:v>
                </c:pt>
                <c:pt idx="62">
                  <c:v>5.887008310249306</c:v>
                </c:pt>
                <c:pt idx="63">
                  <c:v>6.0654848783694941</c:v>
                </c:pt>
                <c:pt idx="64">
                  <c:v>6.25</c:v>
                </c:pt>
                <c:pt idx="65">
                  <c:v>6.440453599048185</c:v>
                </c:pt>
                <c:pt idx="66">
                  <c:v>6.6367573696145135</c:v>
                </c:pt>
                <c:pt idx="67">
                  <c:v>6.8388331530557052</c:v>
                </c:pt>
                <c:pt idx="68">
                  <c:v>7.0466115702479346</c:v>
                </c:pt>
                <c:pt idx="69">
                  <c:v>7.2600308641975317</c:v>
                </c:pt>
                <c:pt idx="70">
                  <c:v>7.4790359168241967</c:v>
                </c:pt>
                <c:pt idx="71">
                  <c:v>7.7035774105930299</c:v>
                </c:pt>
                <c:pt idx="72">
                  <c:v>7.9336111111111096</c:v>
                </c:pt>
                <c:pt idx="73">
                  <c:v>8.1690972511453577</c:v>
                </c:pt>
                <c:pt idx="74">
                  <c:v>8.41</c:v>
                </c:pt>
                <c:pt idx="75">
                  <c:v>8.6562870049980756</c:v>
                </c:pt>
                <c:pt idx="76">
                  <c:v>8.907928994082841</c:v>
                </c:pt>
                <c:pt idx="77">
                  <c:v>9.1648994304022775</c:v>
                </c:pt>
                <c:pt idx="78">
                  <c:v>9.4271742112482855</c:v>
                </c:pt>
                <c:pt idx="79">
                  <c:v>9.694731404958679</c:v>
                </c:pt>
                <c:pt idx="80">
                  <c:v>9.9675510204081625</c:v>
                </c:pt>
                <c:pt idx="81">
                  <c:v>10.245614804555247</c:v>
                </c:pt>
                <c:pt idx="82">
                  <c:v>10.528906064209274</c:v>
                </c:pt>
                <c:pt idx="83">
                  <c:v>10.817409508761852</c:v>
                </c:pt>
                <c:pt idx="84">
                  <c:v>11.111111111111112</c:v>
                </c:pt>
                <c:pt idx="85">
                  <c:v>11.40999798441279</c:v>
                </c:pt>
                <c:pt idx="86">
                  <c:v>11.714058272632675</c:v>
                </c:pt>
                <c:pt idx="87">
                  <c:v>12.023281053162007</c:v>
                </c:pt>
                <c:pt idx="88">
                  <c:v>12.337656250000002</c:v>
                </c:pt>
                <c:pt idx="89">
                  <c:v>12.657174556213016</c:v>
                </c:pt>
                <c:pt idx="90">
                  <c:v>12.981827364554638</c:v>
                </c:pt>
                <c:pt idx="91">
                  <c:v>13.311606705279573</c:v>
                </c:pt>
                <c:pt idx="92">
                  <c:v>13.646505190311418</c:v>
                </c:pt>
                <c:pt idx="93">
                  <c:v>13.986515963032977</c:v>
                </c:pt>
                <c:pt idx="94">
                  <c:v>14.331632653061224</c:v>
                </c:pt>
                <c:pt idx="95">
                  <c:v>14.681849335449314</c:v>
                </c:pt>
                <c:pt idx="96">
                  <c:v>15.037160493827161</c:v>
                </c:pt>
                <c:pt idx="97">
                  <c:v>15.397560987051977</c:v>
                </c:pt>
                <c:pt idx="98">
                  <c:v>15.763046018991966</c:v>
                </c:pt>
                <c:pt idx="99">
                  <c:v>16.133611111111112</c:v>
                </c:pt>
                <c:pt idx="100">
                  <c:v>16.50925207756233</c:v>
                </c:pt>
                <c:pt idx="101">
                  <c:v>16.889965002529937</c:v>
                </c:pt>
                <c:pt idx="102">
                  <c:v>17.275746219592378</c:v>
                </c:pt>
                <c:pt idx="103">
                  <c:v>17.666592292901775</c:v>
                </c:pt>
                <c:pt idx="104">
                  <c:v>18.0625</c:v>
                </c:pt>
                <c:pt idx="105">
                  <c:v>18.463466316110349</c:v>
                </c:pt>
                <c:pt idx="106">
                  <c:v>18.869488399762044</c:v>
                </c:pt>
                <c:pt idx="107">
                  <c:v>19.280563579619688</c:v>
                </c:pt>
                <c:pt idx="108">
                  <c:v>19.69668934240363</c:v>
                </c:pt>
                <c:pt idx="109">
                  <c:v>20.117863321799355</c:v>
                </c:pt>
                <c:pt idx="110">
                  <c:v>20.544083288263927</c:v>
                </c:pt>
                <c:pt idx="111">
                  <c:v>20.975347139648566</c:v>
                </c:pt>
                <c:pt idx="112">
                  <c:v>21.411652892562021</c:v>
                </c:pt>
                <c:pt idx="113">
                  <c:v>21.852998674409836</c:v>
                </c:pt>
                <c:pt idx="114">
                  <c:v>22.299382716049433</c:v>
                </c:pt>
                <c:pt idx="115">
                  <c:v>22.750803345006641</c:v>
                </c:pt>
                <c:pt idx="116">
                  <c:v>23.207258979206099</c:v>
                </c:pt>
                <c:pt idx="117">
                  <c:v>23.668748121170122</c:v>
                </c:pt>
                <c:pt idx="118">
                  <c:v>24.135269352648297</c:v>
                </c:pt>
                <c:pt idx="119">
                  <c:v>24.606821329639939</c:v>
                </c:pt>
                <c:pt idx="120">
                  <c:v>25.083402777777827</c:v>
                </c:pt>
                <c:pt idx="121">
                  <c:v>25.565012488043415</c:v>
                </c:pt>
                <c:pt idx="122">
                  <c:v>26.051649312786385</c:v>
                </c:pt>
                <c:pt idx="123">
                  <c:v>26.543312162024325</c:v>
                </c:pt>
                <c:pt idx="124">
                  <c:v>27.040000000000003</c:v>
                </c:pt>
                <c:pt idx="125">
                  <c:v>27.541711841976277</c:v>
                </c:pt>
                <c:pt idx="126">
                  <c:v>28.048446751249518</c:v>
                </c:pt>
                <c:pt idx="127">
                  <c:v>28.560203836365353</c:v>
                </c:pt>
                <c:pt idx="128">
                  <c:v>29.076982248520714</c:v>
                </c:pt>
                <c:pt idx="129">
                  <c:v>29.598781179138324</c:v>
                </c:pt>
                <c:pt idx="130">
                  <c:v>30.125599857600573</c:v>
                </c:pt>
                <c:pt idx="131">
                  <c:v>30.657437549130929</c:v>
                </c:pt>
                <c:pt idx="132">
                  <c:v>31.194293552812074</c:v>
                </c:pt>
                <c:pt idx="133">
                  <c:v>31.736167199730662</c:v>
                </c:pt>
                <c:pt idx="134">
                  <c:v>32.283057851239668</c:v>
                </c:pt>
              </c:numCache>
            </c:numRef>
          </c:yVal>
          <c:smooth val="0"/>
          <c:extLst>
            <c:ext xmlns:c16="http://schemas.microsoft.com/office/drawing/2014/chart" uri="{C3380CC4-5D6E-409C-BE32-E72D297353CC}">
              <c16:uniqueId val="{00000007-667D-48B3-AC37-97F7201C868C}"/>
            </c:ext>
          </c:extLst>
        </c:ser>
        <c:ser>
          <c:idx val="3"/>
          <c:order val="3"/>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SIMPLE!$AI$15:$AI$149</c:f>
              <c:numCache>
                <c:formatCode>0.0</c:formatCode>
                <c:ptCount val="135"/>
                <c:pt idx="0">
                  <c:v>3602.0002777777777</c:v>
                </c:pt>
                <c:pt idx="1">
                  <c:v>902.00111111111119</c:v>
                </c:pt>
                <c:pt idx="2">
                  <c:v>402.00250000000005</c:v>
                </c:pt>
                <c:pt idx="3">
                  <c:v>227.00444444444443</c:v>
                </c:pt>
                <c:pt idx="4">
                  <c:v>146.00694444444446</c:v>
                </c:pt>
                <c:pt idx="5">
                  <c:v>102.00999999999999</c:v>
                </c:pt>
                <c:pt idx="6">
                  <c:v>75.482998866213151</c:v>
                </c:pt>
                <c:pt idx="7">
                  <c:v>58.267777777777781</c:v>
                </c:pt>
                <c:pt idx="8">
                  <c:v>46.466944444444444</c:v>
                </c:pt>
                <c:pt idx="9">
                  <c:v>38.027777777777779</c:v>
                </c:pt>
                <c:pt idx="10">
                  <c:v>31.78567722681359</c:v>
                </c:pt>
                <c:pt idx="11">
                  <c:v>27.040000000000003</c:v>
                </c:pt>
                <c:pt idx="12">
                  <c:v>23.348719592373435</c:v>
                </c:pt>
                <c:pt idx="13">
                  <c:v>20.421791383219954</c:v>
                </c:pt>
                <c:pt idx="14">
                  <c:v>18.0625</c:v>
                </c:pt>
                <c:pt idx="15">
                  <c:v>16.133611111111112</c:v>
                </c:pt>
                <c:pt idx="16">
                  <c:v>14.537025182622067</c:v>
                </c:pt>
                <c:pt idx="17">
                  <c:v>13.201111111111107</c:v>
                </c:pt>
                <c:pt idx="18">
                  <c:v>12.072576946752847</c:v>
                </c:pt>
                <c:pt idx="19">
                  <c:v>11.111111111111112</c:v>
                </c:pt>
                <c:pt idx="20">
                  <c:v>10.2586242081411</c:v>
                </c:pt>
                <c:pt idx="21">
                  <c:v>9.5255079664295152</c:v>
                </c:pt>
                <c:pt idx="22">
                  <c:v>8.8909554931905088</c:v>
                </c:pt>
                <c:pt idx="23">
                  <c:v>8.3385242626023253</c:v>
                </c:pt>
                <c:pt idx="24">
                  <c:v>7.8550819451194629</c:v>
                </c:pt>
                <c:pt idx="25">
                  <c:v>7.4300377677081855</c:v>
                </c:pt>
                <c:pt idx="26">
                  <c:v>7.054774320600731</c:v>
                </c:pt>
                <c:pt idx="27">
                  <c:v>6.7222222222222214</c:v>
                </c:pt>
                <c:pt idx="28">
                  <c:v>6.3901669918709381</c:v>
                </c:pt>
                <c:pt idx="29">
                  <c:v>6.0983611644229079</c:v>
                </c:pt>
                <c:pt idx="30">
                  <c:v>5.8410940913893619</c:v>
                </c:pt>
                <c:pt idx="31">
                  <c:v>5.6136513540859241</c:v>
                </c:pt>
                <c:pt idx="32">
                  <c:v>5.4121132614989218</c:v>
                </c:pt>
                <c:pt idx="33">
                  <c:v>5.2331993430062447</c:v>
                </c:pt>
                <c:pt idx="34">
                  <c:v>5.0741472172072069</c:v>
                </c:pt>
                <c:pt idx="35">
                  <c:v>4.9326174186819136</c:v>
                </c:pt>
                <c:pt idx="36">
                  <c:v>4.8066180146217761</c:v>
                </c:pt>
                <c:pt idx="37">
                  <c:v>4.6944444444444438</c:v>
                </c:pt>
                <c:pt idx="38">
                  <c:v>4.5984823591277868</c:v>
                </c:pt>
                <c:pt idx="39">
                  <c:v>4.5127705057548955</c:v>
                </c:pt>
                <c:pt idx="40">
                  <c:v>4.4363322139238814</c:v>
                </c:pt>
                <c:pt idx="41">
                  <c:v>4.3683125645592753</c:v>
                </c:pt>
                <c:pt idx="42">
                  <c:v>4.3079606208607339</c:v>
                </c:pt>
                <c:pt idx="43">
                  <c:v>4.254614612797976</c:v>
                </c:pt>
                <c:pt idx="44">
                  <c:v>4.2076895271225574</c:v>
                </c:pt>
                <c:pt idx="45">
                  <c:v>4.166666666666667</c:v>
                </c:pt>
                <c:pt idx="46">
                  <c:v>4.1281784937745201</c:v>
                </c:pt>
                <c:pt idx="47">
                  <c:v>4.0956117848423101</c:v>
                </c:pt>
                <c:pt idx="48">
                  <c:v>4.0684990878852894</c:v>
                </c:pt>
                <c:pt idx="49">
                  <c:v>4.0464254060596376</c:v>
                </c:pt>
                <c:pt idx="50">
                  <c:v>4.0290212894793278</c:v>
                </c:pt>
                <c:pt idx="51">
                  <c:v>4.0159569656138974</c:v>
                </c:pt>
                <c:pt idx="52">
                  <c:v>4.0069373335786755</c:v>
                </c:pt>
                <c:pt idx="53">
                  <c:v>4.0016976800024953</c:v>
                </c:pt>
                <c:pt idx="54">
                  <c:v>4</c:v>
                </c:pt>
                <c:pt idx="55">
                  <c:v>4.0043022314718462</c:v>
                </c:pt>
                <c:pt idx="56">
                  <c:v>4.0166840277777771</c:v>
                </c:pt>
                <c:pt idx="57">
                  <c:v>4.0364462809917345</c:v>
                </c:pt>
                <c:pt idx="58">
                  <c:v>4.0629911572472128</c:v>
                </c:pt>
                <c:pt idx="59">
                  <c:v>4.0958049886621311</c:v>
                </c:pt>
                <c:pt idx="60">
                  <c:v>4.1344444444444441</c:v>
                </c:pt>
                <c:pt idx="61">
                  <c:v>4.1785252820387946</c:v>
                </c:pt>
                <c:pt idx="62">
                  <c:v>4.2277131425053867</c:v>
                </c:pt>
                <c:pt idx="63">
                  <c:v>4.2817159763313617</c:v>
                </c:pt>
                <c:pt idx="64">
                  <c:v>4.3402777777777768</c:v>
                </c:pt>
                <c:pt idx="65">
                  <c:v>4.4031733756361948</c:v>
                </c:pt>
                <c:pt idx="66">
                  <c:v>4.4702040816326534</c:v>
                </c:pt>
                <c:pt idx="67">
                  <c:v>4.5411940388197829</c:v>
                </c:pt>
                <c:pt idx="68">
                  <c:v>4.6159871441689626</c:v>
                </c:pt>
                <c:pt idx="69">
                  <c:v>4.6944444444444438</c:v>
                </c:pt>
                <c:pt idx="70">
                  <c:v>4.776441923965554</c:v>
                </c:pt>
                <c:pt idx="71">
                  <c:v>4.8618686182787583</c:v>
                </c:pt>
                <c:pt idx="72">
                  <c:v>4.9506249999999987</c:v>
                </c:pt>
                <c:pt idx="73">
                  <c:v>5.0426215928548297</c:v>
                </c:pt>
                <c:pt idx="74">
                  <c:v>5.1377777777777771</c:v>
                </c:pt>
                <c:pt idx="75">
                  <c:v>5.2360207612456744</c:v>
                </c:pt>
                <c:pt idx="76">
                  <c:v>5.3372846811308339</c:v>
                </c:pt>
                <c:pt idx="77">
                  <c:v>5.441509829516237</c:v>
                </c:pt>
                <c:pt idx="78">
                  <c:v>5.5486419753086427</c:v>
                </c:pt>
                <c:pt idx="79">
                  <c:v>5.6586317722681363</c:v>
                </c:pt>
                <c:pt idx="80">
                  <c:v>5.7714342403628116</c:v>
                </c:pt>
                <c:pt idx="81">
                  <c:v>5.8870083102493087</c:v>
                </c:pt>
                <c:pt idx="82">
                  <c:v>6.0053164222486464</c:v>
                </c:pt>
                <c:pt idx="83">
                  <c:v>6.1263241724919411</c:v>
                </c:pt>
                <c:pt idx="84">
                  <c:v>6.25</c:v>
                </c:pt>
                <c:pt idx="85">
                  <c:v>6.3763149093732272</c:v>
                </c:pt>
                <c:pt idx="86">
                  <c:v>6.5052422245346291</c:v>
                </c:pt>
                <c:pt idx="87">
                  <c:v>6.6367573696145135</c:v>
                </c:pt>
                <c:pt idx="88">
                  <c:v>6.7708376736111111</c:v>
                </c:pt>
                <c:pt idx="89">
                  <c:v>6.9074621959237339</c:v>
                </c:pt>
                <c:pt idx="90">
                  <c:v>7.0466115702479328</c:v>
                </c:pt>
                <c:pt idx="91">
                  <c:v>7.1882678646568152</c:v>
                </c:pt>
                <c:pt idx="92">
                  <c:v>7.332414455978471</c:v>
                </c:pt>
                <c:pt idx="93">
                  <c:v>7.4790359168241993</c:v>
                </c:pt>
                <c:pt idx="94">
                  <c:v>7.6281179138321997</c:v>
                </c:pt>
                <c:pt idx="95">
                  <c:v>7.7796471158720708</c:v>
                </c:pt>
                <c:pt idx="96">
                  <c:v>7.9336111111111096</c:v>
                </c:pt>
                <c:pt idx="97">
                  <c:v>8.0899983319780642</c:v>
                </c:pt>
                <c:pt idx="98">
                  <c:v>8.2487979871763653</c:v>
                </c:pt>
                <c:pt idx="99">
                  <c:v>8.41</c:v>
                </c:pt>
                <c:pt idx="100">
                  <c:v>8.5735949522930124</c:v>
                </c:pt>
                <c:pt idx="101">
                  <c:v>8.7395740334701379</c:v>
                </c:pt>
                <c:pt idx="102">
                  <c:v>8.907928994082841</c:v>
                </c:pt>
                <c:pt idx="103">
                  <c:v>9.0786521034734449</c:v>
                </c:pt>
                <c:pt idx="104">
                  <c:v>9.2517361111111107</c:v>
                </c:pt>
                <c:pt idx="105">
                  <c:v>9.4271742112482837</c:v>
                </c:pt>
                <c:pt idx="106">
                  <c:v>9.6049600105757129</c:v>
                </c:pt>
                <c:pt idx="107">
                  <c:v>9.7850874985887355</c:v>
                </c:pt>
                <c:pt idx="108">
                  <c:v>9.9675510204081661</c:v>
                </c:pt>
                <c:pt idx="109">
                  <c:v>10.152345251826242</c:v>
                </c:pt>
                <c:pt idx="110">
                  <c:v>10.339465176371613</c:v>
                </c:pt>
                <c:pt idx="111">
                  <c:v>10.528906064209274</c:v>
                </c:pt>
                <c:pt idx="112">
                  <c:v>10.720663452708926</c:v>
                </c:pt>
                <c:pt idx="113">
                  <c:v>10.914733128533172</c:v>
                </c:pt>
                <c:pt idx="114">
                  <c:v>11.111111111111132</c:v>
                </c:pt>
                <c:pt idx="115">
                  <c:v>11.309793637376055</c:v>
                </c:pt>
                <c:pt idx="116">
                  <c:v>11.510777147658075</c:v>
                </c:pt>
                <c:pt idx="117">
                  <c:v>11.714058272632695</c:v>
                </c:pt>
                <c:pt idx="118">
                  <c:v>11.919633821236378</c:v>
                </c:pt>
                <c:pt idx="119">
                  <c:v>12.127500769467551</c:v>
                </c:pt>
                <c:pt idx="120">
                  <c:v>12.33765625000002</c:v>
                </c:pt>
                <c:pt idx="121">
                  <c:v>12.550097542542032</c:v>
                </c:pt>
                <c:pt idx="122">
                  <c:v>12.764822064880393</c:v>
                </c:pt>
                <c:pt idx="123">
                  <c:v>12.981827364554656</c:v>
                </c:pt>
                <c:pt idx="124">
                  <c:v>13.201111111111111</c:v>
                </c:pt>
                <c:pt idx="125">
                  <c:v>13.422671088891066</c:v>
                </c:pt>
                <c:pt idx="126">
                  <c:v>13.646505190311418</c:v>
                </c:pt>
                <c:pt idx="127">
                  <c:v>13.872611409599816</c:v>
                </c:pt>
                <c:pt idx="128">
                  <c:v>14.100987836949376</c:v>
                </c:pt>
                <c:pt idx="129">
                  <c:v>14.331632653061224</c:v>
                </c:pt>
                <c:pt idx="130">
                  <c:v>14.564544124045726</c:v>
                </c:pt>
                <c:pt idx="131">
                  <c:v>14.799720596655696</c:v>
                </c:pt>
                <c:pt idx="132">
                  <c:v>15.037160493827161</c:v>
                </c:pt>
                <c:pt idx="133">
                  <c:v>15.276862310505102</c:v>
                </c:pt>
                <c:pt idx="134">
                  <c:v>15.5188246097337</c:v>
                </c:pt>
              </c:numCache>
            </c:numRef>
          </c:yVal>
          <c:smooth val="0"/>
          <c:extLst>
            <c:ext xmlns:c16="http://schemas.microsoft.com/office/drawing/2014/chart" uri="{C3380CC4-5D6E-409C-BE32-E72D297353CC}">
              <c16:uniqueId val="{00000008-667D-48B3-AC37-97F7201C868C}"/>
            </c:ext>
          </c:extLst>
        </c:ser>
        <c:ser>
          <c:idx val="4"/>
          <c:order val="4"/>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SIMPLE!$AJ$15:$AJ$149</c:f>
              <c:numCache>
                <c:formatCode>0.0</c:formatCode>
                <c:ptCount val="135"/>
                <c:pt idx="0">
                  <c:v>6402.0001562500001</c:v>
                </c:pt>
                <c:pt idx="1">
                  <c:v>1602.0006249999999</c:v>
                </c:pt>
                <c:pt idx="2">
                  <c:v>713.11251736111126</c:v>
                </c:pt>
                <c:pt idx="3">
                  <c:v>402.00250000000005</c:v>
                </c:pt>
                <c:pt idx="4">
                  <c:v>258.00390625</c:v>
                </c:pt>
                <c:pt idx="5">
                  <c:v>179.78340277777778</c:v>
                </c:pt>
                <c:pt idx="6">
                  <c:v>132.61990114795921</c:v>
                </c:pt>
                <c:pt idx="7">
                  <c:v>102.00999999999999</c:v>
                </c:pt>
                <c:pt idx="8">
                  <c:v>81.025001929012362</c:v>
                </c:pt>
                <c:pt idx="9">
                  <c:v>66.015625</c:v>
                </c:pt>
                <c:pt idx="10">
                  <c:v>54.911468233471076</c:v>
                </c:pt>
                <c:pt idx="11">
                  <c:v>46.466944444444451</c:v>
                </c:pt>
                <c:pt idx="12">
                  <c:v>39.896228735207089</c:v>
                </c:pt>
                <c:pt idx="13">
                  <c:v>34.683686224489797</c:v>
                </c:pt>
                <c:pt idx="14">
                  <c:v>30.479600694444443</c:v>
                </c:pt>
                <c:pt idx="15">
                  <c:v>27.040000000000003</c:v>
                </c:pt>
                <c:pt idx="16">
                  <c:v>24.190484969723187</c:v>
                </c:pt>
                <c:pt idx="17">
                  <c:v>21.803711419753085</c:v>
                </c:pt>
                <c:pt idx="18">
                  <c:v>19.784938105955675</c:v>
                </c:pt>
                <c:pt idx="19">
                  <c:v>18.0625</c:v>
                </c:pt>
                <c:pt idx="20">
                  <c:v>16.532622829955631</c:v>
                </c:pt>
                <c:pt idx="21">
                  <c:v>15.214236180264562</c:v>
                </c:pt>
                <c:pt idx="22">
                  <c:v>14.070350019307494</c:v>
                </c:pt>
                <c:pt idx="23">
                  <c:v>13.071733190067986</c:v>
                </c:pt>
                <c:pt idx="24">
                  <c:v>12.195039328909589</c:v>
                </c:pt>
                <c:pt idx="25">
                  <c:v>11.421440394883426</c:v>
                </c:pt>
                <c:pt idx="26">
                  <c:v>10.735616548402382</c:v>
                </c:pt>
                <c:pt idx="27">
                  <c:v>10.125</c:v>
                </c:pt>
                <c:pt idx="28">
                  <c:v>9.5118435916984083</c:v>
                </c:pt>
                <c:pt idx="29">
                  <c:v>8.9693149721023087</c:v>
                </c:pt>
                <c:pt idx="30">
                  <c:v>8.4872618772316688</c:v>
                </c:pt>
                <c:pt idx="31">
                  <c:v>8.0573031183142678</c:v>
                </c:pt>
                <c:pt idx="32">
                  <c:v>7.6724703557702334</c:v>
                </c:pt>
                <c:pt idx="33">
                  <c:v>7.3269316418269348</c:v>
                </c:pt>
                <c:pt idx="34">
                  <c:v>7.0157760762164818</c:v>
                </c:pt>
                <c:pt idx="35">
                  <c:v>6.7348446093035061</c:v>
                </c:pt>
                <c:pt idx="36">
                  <c:v>6.4805960272060696</c:v>
                </c:pt>
                <c:pt idx="37">
                  <c:v>6.25</c:v>
                </c:pt>
                <c:pt idx="38">
                  <c:v>6.0486269652766858</c:v>
                </c:pt>
                <c:pt idx="39">
                  <c:v>5.864624009659714</c:v>
                </c:pt>
                <c:pt idx="40">
                  <c:v>5.6962548302123901</c:v>
                </c:pt>
                <c:pt idx="41">
                  <c:v>5.5419995708005505</c:v>
                </c:pt>
                <c:pt idx="42">
                  <c:v>5.4005232326680277</c:v>
                </c:pt>
                <c:pt idx="43">
                  <c:v>5.2706493357609903</c:v>
                </c:pt>
                <c:pt idx="44">
                  <c:v>5.1513378565266503</c:v>
                </c:pt>
                <c:pt idx="45">
                  <c:v>5.0416666666666679</c:v>
                </c:pt>
                <c:pt idx="46">
                  <c:v>4.9322747045305357</c:v>
                </c:pt>
                <c:pt idx="47">
                  <c:v>4.8323993533331278</c:v>
                </c:pt>
                <c:pt idx="48">
                  <c:v>4.7412095873237927</c:v>
                </c:pt>
                <c:pt idx="49">
                  <c:v>4.6579676343357264</c:v>
                </c:pt>
                <c:pt idx="50">
                  <c:v>4.5820166945715552</c:v>
                </c:pt>
                <c:pt idx="51">
                  <c:v>4.5127705057548972</c:v>
                </c:pt>
                <c:pt idx="52">
                  <c:v>4.4497044440907807</c:v>
                </c:pt>
                <c:pt idx="53">
                  <c:v>4.3923479080304775</c:v>
                </c:pt>
                <c:pt idx="54">
                  <c:v>4.3402777777777768</c:v>
                </c:pt>
                <c:pt idx="55">
                  <c:v>4.2655573621227889</c:v>
                </c:pt>
                <c:pt idx="56">
                  <c:v>4.2024999999999997</c:v>
                </c:pt>
                <c:pt idx="57">
                  <c:v>4.1498628328741969</c:v>
                </c:pt>
                <c:pt idx="58">
                  <c:v>4.106583044982699</c:v>
                </c:pt>
                <c:pt idx="59">
                  <c:v>4.0717474489795915</c:v>
                </c:pt>
                <c:pt idx="60">
                  <c:v>4.0445679012345677</c:v>
                </c:pt>
                <c:pt idx="61">
                  <c:v>4.024361303871439</c:v>
                </c:pt>
                <c:pt idx="62">
                  <c:v>4.0105332409972299</c:v>
                </c:pt>
                <c:pt idx="63">
                  <c:v>4.0025645134779753</c:v>
                </c:pt>
                <c:pt idx="64">
                  <c:v>4</c:v>
                </c:pt>
                <c:pt idx="65">
                  <c:v>4.0024393961927416</c:v>
                </c:pt>
                <c:pt idx="66">
                  <c:v>4.0095294784580497</c:v>
                </c:pt>
                <c:pt idx="67">
                  <c:v>4.0209576122228237</c:v>
                </c:pt>
                <c:pt idx="68">
                  <c:v>4.0364462809917363</c:v>
                </c:pt>
                <c:pt idx="69">
                  <c:v>4.0557484567901234</c:v>
                </c:pt>
                <c:pt idx="70">
                  <c:v>4.0786436672967854</c:v>
                </c:pt>
                <c:pt idx="71">
                  <c:v>4.1049346423721147</c:v>
                </c:pt>
                <c:pt idx="72">
                  <c:v>4.1344444444444441</c:v>
                </c:pt>
                <c:pt idx="73">
                  <c:v>4.167014004581425</c:v>
                </c:pt>
                <c:pt idx="74">
                  <c:v>4.2024999999999997</c:v>
                </c:pt>
                <c:pt idx="75">
                  <c:v>4.2407730199923117</c:v>
                </c:pt>
                <c:pt idx="76">
                  <c:v>4.2817159763313599</c:v>
                </c:pt>
                <c:pt idx="77">
                  <c:v>4.3252227216091139</c:v>
                </c:pt>
                <c:pt idx="78">
                  <c:v>4.3711968449931424</c:v>
                </c:pt>
                <c:pt idx="79">
                  <c:v>4.4195506198347116</c:v>
                </c:pt>
                <c:pt idx="80">
                  <c:v>4.4702040816326534</c:v>
                </c:pt>
                <c:pt idx="81">
                  <c:v>4.5230842182209923</c:v>
                </c:pt>
                <c:pt idx="82">
                  <c:v>4.5781242568370981</c:v>
                </c:pt>
                <c:pt idx="83">
                  <c:v>4.6352630350474007</c:v>
                </c:pt>
                <c:pt idx="84">
                  <c:v>4.6944444444444438</c:v>
                </c:pt>
                <c:pt idx="85">
                  <c:v>4.7556169376511699</c:v>
                </c:pt>
                <c:pt idx="86">
                  <c:v>4.8187330905306975</c:v>
                </c:pt>
                <c:pt idx="87">
                  <c:v>4.8837492126480209</c:v>
                </c:pt>
                <c:pt idx="88">
                  <c:v>4.9506250000000005</c:v>
                </c:pt>
                <c:pt idx="89">
                  <c:v>5.0193232248520712</c:v>
                </c:pt>
                <c:pt idx="90">
                  <c:v>5.0898094582185482</c:v>
                </c:pt>
                <c:pt idx="91">
                  <c:v>5.162051821118288</c:v>
                </c:pt>
                <c:pt idx="92">
                  <c:v>5.2360207612456744</c:v>
                </c:pt>
                <c:pt idx="93">
                  <c:v>5.3116888521319048</c:v>
                </c:pt>
                <c:pt idx="94">
                  <c:v>5.3890306122448965</c:v>
                </c:pt>
                <c:pt idx="95">
                  <c:v>5.4680223417972629</c:v>
                </c:pt>
                <c:pt idx="96">
                  <c:v>5.5486419753086427</c:v>
                </c:pt>
                <c:pt idx="97">
                  <c:v>5.6308689482079179</c:v>
                </c:pt>
                <c:pt idx="98">
                  <c:v>5.7146840759678597</c:v>
                </c:pt>
                <c:pt idx="99">
                  <c:v>5.8000694444444436</c:v>
                </c:pt>
                <c:pt idx="100">
                  <c:v>5.887008310249306</c:v>
                </c:pt>
                <c:pt idx="101">
                  <c:v>5.9754850101197503</c:v>
                </c:pt>
                <c:pt idx="102">
                  <c:v>6.0654848783694941</c:v>
                </c:pt>
                <c:pt idx="103">
                  <c:v>6.1569941716071153</c:v>
                </c:pt>
                <c:pt idx="104">
                  <c:v>6.25</c:v>
                </c:pt>
                <c:pt idx="105">
                  <c:v>6.3444902644413954</c:v>
                </c:pt>
                <c:pt idx="106">
                  <c:v>6.440453599048185</c:v>
                </c:pt>
                <c:pt idx="107">
                  <c:v>6.5378793184787343</c:v>
                </c:pt>
                <c:pt idx="108">
                  <c:v>6.6367573696145135</c:v>
                </c:pt>
                <c:pt idx="109">
                  <c:v>6.7370782871972414</c:v>
                </c:pt>
                <c:pt idx="110">
                  <c:v>6.8388331530557052</c:v>
                </c:pt>
                <c:pt idx="111">
                  <c:v>6.9420135585942644</c:v>
                </c:pt>
                <c:pt idx="112">
                  <c:v>7.0466115702479444</c:v>
                </c:pt>
                <c:pt idx="113">
                  <c:v>7.1526196976391958</c:v>
                </c:pt>
                <c:pt idx="114">
                  <c:v>7.2600308641975415</c:v>
                </c:pt>
                <c:pt idx="115">
                  <c:v>7.3688383800265651</c:v>
                </c:pt>
                <c:pt idx="116">
                  <c:v>7.4790359168242082</c:v>
                </c:pt>
                <c:pt idx="117">
                  <c:v>7.5906174846803207</c:v>
                </c:pt>
                <c:pt idx="118">
                  <c:v>7.7035774105930397</c:v>
                </c:pt>
                <c:pt idx="119">
                  <c:v>7.8179103185595693</c:v>
                </c:pt>
                <c:pt idx="120">
                  <c:v>7.933611111111122</c:v>
                </c:pt>
                <c:pt idx="121">
                  <c:v>8.0506749521734626</c:v>
                </c:pt>
                <c:pt idx="122">
                  <c:v>8.1690972511453666</c:v>
                </c:pt>
                <c:pt idx="123">
                  <c:v>8.2888736480971428</c:v>
                </c:pt>
                <c:pt idx="124">
                  <c:v>8.41</c:v>
                </c:pt>
                <c:pt idx="125">
                  <c:v>8.5324723679051058</c:v>
                </c:pt>
                <c:pt idx="126">
                  <c:v>8.6562870049980756</c:v>
                </c:pt>
                <c:pt idx="127">
                  <c:v>8.7814403454613998</c:v>
                </c:pt>
                <c:pt idx="128">
                  <c:v>8.907928994082841</c:v>
                </c:pt>
                <c:pt idx="129">
                  <c:v>9.0357497165532887</c:v>
                </c:pt>
                <c:pt idx="130">
                  <c:v>9.1648994304022775</c:v>
                </c:pt>
                <c:pt idx="131">
                  <c:v>9.2953751965237128</c:v>
                </c:pt>
                <c:pt idx="132">
                  <c:v>9.4271742112482855</c:v>
                </c:pt>
                <c:pt idx="133">
                  <c:v>9.5602937989226504</c:v>
                </c:pt>
                <c:pt idx="134">
                  <c:v>9.694731404958679</c:v>
                </c:pt>
              </c:numCache>
            </c:numRef>
          </c:yVal>
          <c:smooth val="0"/>
          <c:extLst>
            <c:ext xmlns:c16="http://schemas.microsoft.com/office/drawing/2014/chart" uri="{C3380CC4-5D6E-409C-BE32-E72D297353CC}">
              <c16:uniqueId val="{00000009-667D-48B3-AC37-97F7201C868C}"/>
            </c:ext>
          </c:extLst>
        </c:ser>
        <c:ser>
          <c:idx val="5"/>
          <c:order val="5"/>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SIMPLE!$AK$15:$AK$149</c:f>
              <c:numCache>
                <c:formatCode>0.0</c:formatCode>
                <c:ptCount val="135"/>
                <c:pt idx="0">
                  <c:v>10002.000100000001</c:v>
                </c:pt>
                <c:pt idx="1">
                  <c:v>2502.0004000000004</c:v>
                </c:pt>
                <c:pt idx="2">
                  <c:v>1113.1120111111113</c:v>
                </c:pt>
                <c:pt idx="3">
                  <c:v>627.00159999999994</c:v>
                </c:pt>
                <c:pt idx="4">
                  <c:v>402.00250000000005</c:v>
                </c:pt>
                <c:pt idx="5">
                  <c:v>279.78137777777778</c:v>
                </c:pt>
                <c:pt idx="6">
                  <c:v>206.08653265306125</c:v>
                </c:pt>
                <c:pt idx="7">
                  <c:v>158.25640000000001</c:v>
                </c:pt>
                <c:pt idx="8">
                  <c:v>125.46489012345678</c:v>
                </c:pt>
                <c:pt idx="9">
                  <c:v>102.00999999999999</c:v>
                </c:pt>
                <c:pt idx="10">
                  <c:v>84.65672809917352</c:v>
                </c:pt>
                <c:pt idx="11">
                  <c:v>71.458844444444438</c:v>
                </c:pt>
                <c:pt idx="12">
                  <c:v>61.18849763313608</c:v>
                </c:pt>
                <c:pt idx="13">
                  <c:v>53.040008163265306</c:v>
                </c:pt>
                <c:pt idx="14">
                  <c:v>46.466944444444451</c:v>
                </c:pt>
                <c:pt idx="15">
                  <c:v>41.088100000000004</c:v>
                </c:pt>
                <c:pt idx="16">
                  <c:v>36.630976124567475</c:v>
                </c:pt>
                <c:pt idx="17">
                  <c:v>32.896597530864192</c:v>
                </c:pt>
                <c:pt idx="18">
                  <c:v>29.736931024930755</c:v>
                </c:pt>
                <c:pt idx="19">
                  <c:v>27.040000000000003</c:v>
                </c:pt>
                <c:pt idx="20">
                  <c:v>24.643441855245079</c:v>
                </c:pt>
                <c:pt idx="21">
                  <c:v>22.577028515773794</c:v>
                </c:pt>
                <c:pt idx="22">
                  <c:v>20.782963057180968</c:v>
                </c:pt>
                <c:pt idx="23">
                  <c:v>19.215571796628442</c:v>
                </c:pt>
                <c:pt idx="24">
                  <c:v>17.838376040934243</c:v>
                </c:pt>
                <c:pt idx="25">
                  <c:v>16.621956976115765</c:v>
                </c:pt>
                <c:pt idx="26">
                  <c:v>15.54237735281813</c:v>
                </c:pt>
                <c:pt idx="27">
                  <c:v>14.579999999999997</c:v>
                </c:pt>
                <c:pt idx="28">
                  <c:v>13.612192466774758</c:v>
                </c:pt>
                <c:pt idx="29">
                  <c:v>12.754345163458293</c:v>
                </c:pt>
                <c:pt idx="30">
                  <c:v>11.990595177581801</c:v>
                </c:pt>
                <c:pt idx="31">
                  <c:v>11.307846901688691</c:v>
                </c:pt>
                <c:pt idx="32">
                  <c:v>10.695212305185416</c:v>
                </c:pt>
                <c:pt idx="33">
                  <c:v>10.143578969677234</c:v>
                </c:pt>
                <c:pt idx="34">
                  <c:v>9.6452736134955721</c:v>
                </c:pt>
                <c:pt idx="35">
                  <c:v>9.1937977215851614</c:v>
                </c:pt>
                <c:pt idx="36">
                  <c:v>8.7836181472554777</c:v>
                </c:pt>
                <c:pt idx="37">
                  <c:v>8.41</c:v>
                </c:pt>
                <c:pt idx="38">
                  <c:v>8.0822146722525456</c:v>
                </c:pt>
                <c:pt idx="39">
                  <c:v>7.7812060641065459</c:v>
                </c:pt>
                <c:pt idx="40">
                  <c:v>7.5042612022234163</c:v>
                </c:pt>
                <c:pt idx="41">
                  <c:v>7.2490053113935158</c:v>
                </c:pt>
                <c:pt idx="42">
                  <c:v>7.0133524560603462</c:v>
                </c:pt>
                <c:pt idx="43">
                  <c:v>6.7954643861397903</c:v>
                </c:pt>
                <c:pt idx="44">
                  <c:v>6.5937160648306143</c:v>
                </c:pt>
                <c:pt idx="45">
                  <c:v>6.4066666666666663</c:v>
                </c:pt>
                <c:pt idx="46">
                  <c:v>6.2182487429505358</c:v>
                </c:pt>
                <c:pt idx="47">
                  <c:v>6.0442690820457683</c:v>
                </c:pt>
                <c:pt idx="48">
                  <c:v>5.8834292062169657</c:v>
                </c:pt>
                <c:pt idx="49">
                  <c:v>5.7345763464535073</c:v>
                </c:pt>
                <c:pt idx="50">
                  <c:v>5.5966842530719898</c:v>
                </c:pt>
                <c:pt idx="51">
                  <c:v>5.4688368912655703</c:v>
                </c:pt>
                <c:pt idx="52">
                  <c:v>5.3502145363546019</c:v>
                </c:pt>
                <c:pt idx="53">
                  <c:v>5.2400818734191956</c:v>
                </c:pt>
                <c:pt idx="54">
                  <c:v>5.1377777777777771</c:v>
                </c:pt>
                <c:pt idx="55">
                  <c:v>4.9858568158168577</c:v>
                </c:pt>
                <c:pt idx="56">
                  <c:v>4.8510062500000002</c:v>
                </c:pt>
                <c:pt idx="57">
                  <c:v>4.7312841138659305</c:v>
                </c:pt>
                <c:pt idx="58">
                  <c:v>4.625029757785466</c:v>
                </c:pt>
                <c:pt idx="59">
                  <c:v>4.5308163265306121</c:v>
                </c:pt>
                <c:pt idx="60">
                  <c:v>4.4474123456790133</c:v>
                </c:pt>
                <c:pt idx="61">
                  <c:v>4.373750474799122</c:v>
                </c:pt>
                <c:pt idx="62">
                  <c:v>4.3089019390581713</c:v>
                </c:pt>
                <c:pt idx="63">
                  <c:v>4.2520554898093366</c:v>
                </c:pt>
                <c:pt idx="64">
                  <c:v>4.2024999999999997</c:v>
                </c:pt>
                <c:pt idx="65">
                  <c:v>4.1596099940511602</c:v>
                </c:pt>
                <c:pt idx="66">
                  <c:v>4.1228335600907036</c:v>
                </c:pt>
                <c:pt idx="67">
                  <c:v>4.0916822065981622</c:v>
                </c:pt>
                <c:pt idx="68">
                  <c:v>4.0657223140495873</c:v>
                </c:pt>
                <c:pt idx="69">
                  <c:v>4.0445679012345677</c:v>
                </c:pt>
                <c:pt idx="70">
                  <c:v>4.0278744801512296</c:v>
                </c:pt>
                <c:pt idx="71">
                  <c:v>4.0153338162064278</c:v>
                </c:pt>
                <c:pt idx="72">
                  <c:v>4.0066694444444453</c:v>
                </c:pt>
                <c:pt idx="73">
                  <c:v>4.0016328196584769</c:v>
                </c:pt>
                <c:pt idx="74">
                  <c:v>4</c:v>
                </c:pt>
                <c:pt idx="75">
                  <c:v>4.0015687812379861</c:v>
                </c:pt>
                <c:pt idx="76">
                  <c:v>4.0061562130177526</c:v>
                </c:pt>
                <c:pt idx="77">
                  <c:v>4.013596440014239</c:v>
                </c:pt>
                <c:pt idx="78">
                  <c:v>4.0237388203017819</c:v>
                </c:pt>
                <c:pt idx="79">
                  <c:v>4.0364462809917363</c:v>
                </c:pt>
                <c:pt idx="80">
                  <c:v>4.0515938775510207</c:v>
                </c:pt>
                <c:pt idx="81">
                  <c:v>4.0690675284702991</c:v>
                </c:pt>
                <c:pt idx="82">
                  <c:v>4.088762901307966</c:v>
                </c:pt>
                <c:pt idx="83">
                  <c:v>4.1105844297615635</c:v>
                </c:pt>
                <c:pt idx="84">
                  <c:v>4.1344444444444441</c:v>
                </c:pt>
                <c:pt idx="85">
                  <c:v>4.1602624025799528</c:v>
                </c:pt>
                <c:pt idx="86">
                  <c:v>4.1879642039542144</c:v>
                </c:pt>
                <c:pt idx="87">
                  <c:v>4.2174815822625353</c:v>
                </c:pt>
                <c:pt idx="88">
                  <c:v>4.2487515625000007</c:v>
                </c:pt>
                <c:pt idx="89">
                  <c:v>4.2817159763313617</c:v>
                </c:pt>
                <c:pt idx="90">
                  <c:v>4.316321028466481</c:v>
                </c:pt>
                <c:pt idx="91">
                  <c:v>4.3525169079973258</c:v>
                </c:pt>
                <c:pt idx="92">
                  <c:v>4.3902574394463665</c:v>
                </c:pt>
                <c:pt idx="93">
                  <c:v>4.4294997689561013</c:v>
                </c:pt>
                <c:pt idx="94">
                  <c:v>4.4702040816326534</c:v>
                </c:pt>
                <c:pt idx="95">
                  <c:v>4.512333346558222</c:v>
                </c:pt>
                <c:pt idx="96">
                  <c:v>4.5558530864197522</c:v>
                </c:pt>
                <c:pt idx="97">
                  <c:v>4.6007311690748738</c:v>
                </c:pt>
                <c:pt idx="98">
                  <c:v>4.6469376186997815</c:v>
                </c:pt>
                <c:pt idx="99">
                  <c:v>4.6944444444444438</c:v>
                </c:pt>
                <c:pt idx="100">
                  <c:v>4.743225484764543</c:v>
                </c:pt>
                <c:pt idx="101">
                  <c:v>4.7932562658121105</c:v>
                </c:pt>
                <c:pt idx="102">
                  <c:v>4.8445138724523336</c:v>
                </c:pt>
                <c:pt idx="103">
                  <c:v>4.8969768306361159</c:v>
                </c:pt>
                <c:pt idx="104">
                  <c:v>4.9506250000000005</c:v>
                </c:pt>
                <c:pt idx="105">
                  <c:v>5.0054394756896823</c:v>
                </c:pt>
                <c:pt idx="106">
                  <c:v>5.0614024985127912</c:v>
                </c:pt>
                <c:pt idx="107">
                  <c:v>5.1184973726230227</c:v>
                </c:pt>
                <c:pt idx="108">
                  <c:v>5.1767083900226769</c:v>
                </c:pt>
                <c:pt idx="109">
                  <c:v>5.2360207612456824</c:v>
                </c:pt>
                <c:pt idx="110">
                  <c:v>5.2964205516495397</c:v>
                </c:pt>
                <c:pt idx="111">
                  <c:v>5.3578946228035393</c:v>
                </c:pt>
                <c:pt idx="112">
                  <c:v>5.420430578512403</c:v>
                </c:pt>
                <c:pt idx="113">
                  <c:v>5.4840167150612356</c:v>
                </c:pt>
                <c:pt idx="114">
                  <c:v>5.5486419753086489</c:v>
                </c:pt>
                <c:pt idx="115">
                  <c:v>5.6142959062915114</c:v>
                </c:pt>
                <c:pt idx="116">
                  <c:v>5.680968620037814</c:v>
                </c:pt>
                <c:pt idx="117">
                  <c:v>5.7486507573129897</c:v>
                </c:pt>
                <c:pt idx="118">
                  <c:v>5.8173334540516128</c:v>
                </c:pt>
                <c:pt idx="119">
                  <c:v>5.8870083102493149</c:v>
                </c:pt>
                <c:pt idx="120">
                  <c:v>5.9576673611111177</c:v>
                </c:pt>
                <c:pt idx="121">
                  <c:v>6.0293030502710234</c:v>
                </c:pt>
                <c:pt idx="122">
                  <c:v>6.1019082049146247</c:v>
                </c:pt>
                <c:pt idx="123">
                  <c:v>6.1754760126517771</c:v>
                </c:pt>
                <c:pt idx="124">
                  <c:v>6.25</c:v>
                </c:pt>
                <c:pt idx="125">
                  <c:v>6.3254740123517301</c:v>
                </c:pt>
                <c:pt idx="126">
                  <c:v>6.4018921953094967</c:v>
                </c:pt>
                <c:pt idx="127">
                  <c:v>6.4792489772834374</c:v>
                </c:pt>
                <c:pt idx="128">
                  <c:v>6.5575390532544384</c:v>
                </c:pt>
                <c:pt idx="129">
                  <c:v>6.6367573696145135</c:v>
                </c:pt>
                <c:pt idx="130">
                  <c:v>6.7168991100035615</c:v>
                </c:pt>
                <c:pt idx="131">
                  <c:v>6.7979596820683028</c:v>
                </c:pt>
                <c:pt idx="132">
                  <c:v>6.8799347050754456</c:v>
                </c:pt>
                <c:pt idx="133">
                  <c:v>6.9628199983166406</c:v>
                </c:pt>
                <c:pt idx="134">
                  <c:v>7.0466115702479346</c:v>
                </c:pt>
              </c:numCache>
            </c:numRef>
          </c:yVal>
          <c:smooth val="0"/>
          <c:extLst>
            <c:ext xmlns:c16="http://schemas.microsoft.com/office/drawing/2014/chart" uri="{C3380CC4-5D6E-409C-BE32-E72D297353CC}">
              <c16:uniqueId val="{0000000B-667D-48B3-AC37-97F7201C868C}"/>
            </c:ext>
          </c:extLst>
        </c:ser>
        <c:ser>
          <c:idx val="6"/>
          <c:order val="6"/>
          <c:spPr>
            <a:ln w="9525" cap="rnd">
              <a:solidFill>
                <a:schemeClr val="tx1"/>
              </a:solidFill>
              <a:prstDash val="sysDash"/>
              <a:round/>
            </a:ln>
            <a:effectLst/>
          </c:spPr>
          <c:marker>
            <c:symbol val="none"/>
          </c:marker>
          <c:xVal>
            <c:numRef>
              <c:f>SIMPLE!$AF$15:$AF$149</c:f>
              <c:numCache>
                <c:formatCode>0.00</c:formatCode>
                <c:ptCount val="135"/>
                <c:pt idx="0">
                  <c:v>0.05</c:v>
                </c:pt>
                <c:pt idx="1">
                  <c:v>0.1</c:v>
                </c:pt>
                <c:pt idx="2">
                  <c:v>0.15</c:v>
                </c:pt>
                <c:pt idx="3">
                  <c:v>0.2</c:v>
                </c:pt>
                <c:pt idx="4">
                  <c:v>0.25</c:v>
                </c:pt>
                <c:pt idx="5">
                  <c:v>0.3</c:v>
                </c:pt>
                <c:pt idx="6">
                  <c:v>0.35</c:v>
                </c:pt>
                <c:pt idx="7">
                  <c:v>0.4</c:v>
                </c:pt>
                <c:pt idx="8">
                  <c:v>0.45</c:v>
                </c:pt>
                <c:pt idx="9">
                  <c:v>0.5</c:v>
                </c:pt>
                <c:pt idx="10">
                  <c:v>0.55000000000000004</c:v>
                </c:pt>
                <c:pt idx="11">
                  <c:v>0.6</c:v>
                </c:pt>
                <c:pt idx="12">
                  <c:v>0.65</c:v>
                </c:pt>
                <c:pt idx="13">
                  <c:v>0.7</c:v>
                </c:pt>
                <c:pt idx="14">
                  <c:v>0.75</c:v>
                </c:pt>
                <c:pt idx="15">
                  <c:v>0.8</c:v>
                </c:pt>
                <c:pt idx="16">
                  <c:v>0.85</c:v>
                </c:pt>
                <c:pt idx="17">
                  <c:v>0.9</c:v>
                </c:pt>
                <c:pt idx="18">
                  <c:v>0.95</c:v>
                </c:pt>
                <c:pt idx="19">
                  <c:v>1</c:v>
                </c:pt>
                <c:pt idx="20">
                  <c:v>1.051776695296637</c:v>
                </c:pt>
                <c:pt idx="21">
                  <c:v>1.103553390593274</c:v>
                </c:pt>
                <c:pt idx="22">
                  <c:v>1.1553300858899109</c:v>
                </c:pt>
                <c:pt idx="23">
                  <c:v>1.2071067811865479</c:v>
                </c:pt>
                <c:pt idx="24">
                  <c:v>1.2588834764831849</c:v>
                </c:pt>
                <c:pt idx="25">
                  <c:v>1.3106601717798219</c:v>
                </c:pt>
                <c:pt idx="26">
                  <c:v>1.3624368670764588</c:v>
                </c:pt>
                <c:pt idx="27">
                  <c:v>1.4142135623730951</c:v>
                </c:pt>
                <c:pt idx="28">
                  <c:v>1.4727922061357857</c:v>
                </c:pt>
                <c:pt idx="29">
                  <c:v>1.5313708498984762</c:v>
                </c:pt>
                <c:pt idx="30">
                  <c:v>1.5899494936611667</c:v>
                </c:pt>
                <c:pt idx="31">
                  <c:v>1.6485281374238572</c:v>
                </c:pt>
                <c:pt idx="32">
                  <c:v>1.7071067811865477</c:v>
                </c:pt>
                <c:pt idx="33">
                  <c:v>1.7656854249492382</c:v>
                </c:pt>
                <c:pt idx="34">
                  <c:v>1.8242640687119287</c:v>
                </c:pt>
                <c:pt idx="35">
                  <c:v>1.8828427124746192</c:v>
                </c:pt>
                <c:pt idx="36">
                  <c:v>1.9414213562373097</c:v>
                </c:pt>
                <c:pt idx="37">
                  <c:v>2</c:v>
                </c:pt>
                <c:pt idx="38">
                  <c:v>2.0561862178478973</c:v>
                </c:pt>
                <c:pt idx="39">
                  <c:v>2.1123724356957947</c:v>
                </c:pt>
                <c:pt idx="40">
                  <c:v>2.168558653543692</c:v>
                </c:pt>
                <c:pt idx="41">
                  <c:v>2.2247448713915894</c:v>
                </c:pt>
                <c:pt idx="42">
                  <c:v>2.2809310892394867</c:v>
                </c:pt>
                <c:pt idx="43">
                  <c:v>2.3371173070873841</c:v>
                </c:pt>
                <c:pt idx="44">
                  <c:v>2.3933035249352814</c:v>
                </c:pt>
                <c:pt idx="45">
                  <c:v>2.4494897427831779</c:v>
                </c:pt>
                <c:pt idx="46">
                  <c:v>2.5106575491406025</c:v>
                </c:pt>
                <c:pt idx="47">
                  <c:v>2.571825355498027</c:v>
                </c:pt>
                <c:pt idx="48">
                  <c:v>2.6329931618554516</c:v>
                </c:pt>
                <c:pt idx="49">
                  <c:v>2.6941609682128762</c:v>
                </c:pt>
                <c:pt idx="50">
                  <c:v>2.7553287745703008</c:v>
                </c:pt>
                <c:pt idx="51">
                  <c:v>2.8164965809277254</c:v>
                </c:pt>
                <c:pt idx="52">
                  <c:v>2.8776643872851499</c:v>
                </c:pt>
                <c:pt idx="53">
                  <c:v>2.9388321936425745</c:v>
                </c:pt>
                <c:pt idx="54">
                  <c:v>3</c:v>
                </c:pt>
                <c:pt idx="55">
                  <c:v>3.1</c:v>
                </c:pt>
                <c:pt idx="56">
                  <c:v>3.2</c:v>
                </c:pt>
                <c:pt idx="57">
                  <c:v>3.3</c:v>
                </c:pt>
                <c:pt idx="58">
                  <c:v>3.4</c:v>
                </c:pt>
                <c:pt idx="59">
                  <c:v>3.5</c:v>
                </c:pt>
                <c:pt idx="60">
                  <c:v>3.6</c:v>
                </c:pt>
                <c:pt idx="61">
                  <c:v>3.7</c:v>
                </c:pt>
                <c:pt idx="62">
                  <c:v>3.8</c:v>
                </c:pt>
                <c:pt idx="63">
                  <c:v>3.9</c:v>
                </c:pt>
                <c:pt idx="64">
                  <c:v>4</c:v>
                </c:pt>
                <c:pt idx="65">
                  <c:v>4.0999999999999996</c:v>
                </c:pt>
                <c:pt idx="66">
                  <c:v>4.2</c:v>
                </c:pt>
                <c:pt idx="67">
                  <c:v>4.3</c:v>
                </c:pt>
                <c:pt idx="68">
                  <c:v>4.4000000000000004</c:v>
                </c:pt>
                <c:pt idx="69">
                  <c:v>4.5</c:v>
                </c:pt>
                <c:pt idx="70">
                  <c:v>4.5999999999999996</c:v>
                </c:pt>
                <c:pt idx="71">
                  <c:v>4.7</c:v>
                </c:pt>
                <c:pt idx="72">
                  <c:v>4.8</c:v>
                </c:pt>
                <c:pt idx="73">
                  <c:v>4.9000000000000004</c:v>
                </c:pt>
                <c:pt idx="74">
                  <c:v>5</c:v>
                </c:pt>
                <c:pt idx="75">
                  <c:v>5.0999999999999996</c:v>
                </c:pt>
                <c:pt idx="76">
                  <c:v>5.2</c:v>
                </c:pt>
                <c:pt idx="77">
                  <c:v>5.3</c:v>
                </c:pt>
                <c:pt idx="78">
                  <c:v>5.4</c:v>
                </c:pt>
                <c:pt idx="79">
                  <c:v>5.5</c:v>
                </c:pt>
                <c:pt idx="80">
                  <c:v>5.6</c:v>
                </c:pt>
                <c:pt idx="81">
                  <c:v>5.7</c:v>
                </c:pt>
                <c:pt idx="82">
                  <c:v>5.8</c:v>
                </c:pt>
                <c:pt idx="83">
                  <c:v>5.9</c:v>
                </c:pt>
                <c:pt idx="84">
                  <c:v>6</c:v>
                </c:pt>
                <c:pt idx="85">
                  <c:v>6.1</c:v>
                </c:pt>
                <c:pt idx="86">
                  <c:v>6.2</c:v>
                </c:pt>
                <c:pt idx="87">
                  <c:v>6.3</c:v>
                </c:pt>
                <c:pt idx="88">
                  <c:v>6.4</c:v>
                </c:pt>
                <c:pt idx="89">
                  <c:v>6.5</c:v>
                </c:pt>
                <c:pt idx="90">
                  <c:v>6.6</c:v>
                </c:pt>
                <c:pt idx="91">
                  <c:v>6.7</c:v>
                </c:pt>
                <c:pt idx="92">
                  <c:v>6.8</c:v>
                </c:pt>
                <c:pt idx="93">
                  <c:v>6.9</c:v>
                </c:pt>
                <c:pt idx="94">
                  <c:v>7</c:v>
                </c:pt>
                <c:pt idx="95">
                  <c:v>7.1</c:v>
                </c:pt>
                <c:pt idx="96">
                  <c:v>7.2</c:v>
                </c:pt>
                <c:pt idx="97">
                  <c:v>7.3</c:v>
                </c:pt>
                <c:pt idx="98">
                  <c:v>7.4</c:v>
                </c:pt>
                <c:pt idx="99">
                  <c:v>7.5</c:v>
                </c:pt>
                <c:pt idx="100">
                  <c:v>7.6</c:v>
                </c:pt>
                <c:pt idx="101">
                  <c:v>7.7</c:v>
                </c:pt>
                <c:pt idx="102">
                  <c:v>7.8</c:v>
                </c:pt>
                <c:pt idx="103">
                  <c:v>7.9</c:v>
                </c:pt>
                <c:pt idx="104">
                  <c:v>8</c:v>
                </c:pt>
                <c:pt idx="105">
                  <c:v>8.1</c:v>
                </c:pt>
                <c:pt idx="106">
                  <c:v>8.1999999999999993</c:v>
                </c:pt>
                <c:pt idx="107">
                  <c:v>8.3000000000000007</c:v>
                </c:pt>
                <c:pt idx="108">
                  <c:v>8.4</c:v>
                </c:pt>
                <c:pt idx="109">
                  <c:v>8.5000000000000107</c:v>
                </c:pt>
                <c:pt idx="110">
                  <c:v>8.6</c:v>
                </c:pt>
                <c:pt idx="111">
                  <c:v>8.6999999999999993</c:v>
                </c:pt>
                <c:pt idx="112">
                  <c:v>8.8000000000000096</c:v>
                </c:pt>
                <c:pt idx="113">
                  <c:v>8.9000000000000092</c:v>
                </c:pt>
                <c:pt idx="114">
                  <c:v>9.0000000000000107</c:v>
                </c:pt>
                <c:pt idx="115">
                  <c:v>9.1</c:v>
                </c:pt>
                <c:pt idx="116">
                  <c:v>9.2000000000000099</c:v>
                </c:pt>
                <c:pt idx="117">
                  <c:v>9.3000000000000096</c:v>
                </c:pt>
                <c:pt idx="118">
                  <c:v>9.4000000000000092</c:v>
                </c:pt>
                <c:pt idx="119">
                  <c:v>9.5000000000000107</c:v>
                </c:pt>
                <c:pt idx="120">
                  <c:v>9.6000000000000103</c:v>
                </c:pt>
                <c:pt idx="121">
                  <c:v>9.7000000000000099</c:v>
                </c:pt>
                <c:pt idx="122">
                  <c:v>9.8000000000000096</c:v>
                </c:pt>
                <c:pt idx="123">
                  <c:v>9.9000000000000092</c:v>
                </c:pt>
                <c:pt idx="124">
                  <c:v>10</c:v>
                </c:pt>
                <c:pt idx="125">
                  <c:v>10.1</c:v>
                </c:pt>
                <c:pt idx="126">
                  <c:v>10.199999999999999</c:v>
                </c:pt>
                <c:pt idx="127">
                  <c:v>10.3</c:v>
                </c:pt>
                <c:pt idx="128">
                  <c:v>10.4</c:v>
                </c:pt>
                <c:pt idx="129">
                  <c:v>10.5</c:v>
                </c:pt>
                <c:pt idx="130">
                  <c:v>10.6</c:v>
                </c:pt>
                <c:pt idx="131">
                  <c:v>10.7</c:v>
                </c:pt>
                <c:pt idx="132">
                  <c:v>10.8</c:v>
                </c:pt>
                <c:pt idx="133">
                  <c:v>10.9</c:v>
                </c:pt>
                <c:pt idx="134">
                  <c:v>11</c:v>
                </c:pt>
              </c:numCache>
            </c:numRef>
          </c:xVal>
          <c:yVal>
            <c:numRef>
              <c:f>SIMPLE!$AL$15:$AL$149</c:f>
              <c:numCache>
                <c:formatCode>0.0</c:formatCode>
                <c:ptCount val="135"/>
                <c:pt idx="0">
                  <c:v>14402.000069444446</c:v>
                </c:pt>
                <c:pt idx="1">
                  <c:v>3602.0002777777777</c:v>
                </c:pt>
                <c:pt idx="2">
                  <c:v>1602.0006249999999</c:v>
                </c:pt>
                <c:pt idx="3">
                  <c:v>902.00111111111119</c:v>
                </c:pt>
                <c:pt idx="4">
                  <c:v>578.0017361111112</c:v>
                </c:pt>
                <c:pt idx="5">
                  <c:v>402.00250000000005</c:v>
                </c:pt>
                <c:pt idx="6">
                  <c:v>295.88095379818594</c:v>
                </c:pt>
                <c:pt idx="7">
                  <c:v>227.00444444444443</c:v>
                </c:pt>
                <c:pt idx="8">
                  <c:v>179.78340277777772</c:v>
                </c:pt>
                <c:pt idx="9">
                  <c:v>146.00694444444446</c:v>
                </c:pt>
                <c:pt idx="10">
                  <c:v>121.01666724058768</c:v>
                </c:pt>
                <c:pt idx="11">
                  <c:v>102.00999999999999</c:v>
                </c:pt>
                <c:pt idx="12">
                  <c:v>87.218836702827062</c:v>
                </c:pt>
                <c:pt idx="13">
                  <c:v>75.482998866213151</c:v>
                </c:pt>
                <c:pt idx="14">
                  <c:v>66.015625</c:v>
                </c:pt>
                <c:pt idx="15">
                  <c:v>58.267777777777781</c:v>
                </c:pt>
                <c:pt idx="16">
                  <c:v>51.847059063821604</c:v>
                </c:pt>
                <c:pt idx="17">
                  <c:v>46.466944444444444</c:v>
                </c:pt>
                <c:pt idx="18">
                  <c:v>41.91426612034472</c:v>
                </c:pt>
                <c:pt idx="19">
                  <c:v>38.027777777777779</c:v>
                </c:pt>
                <c:pt idx="20">
                  <c:v>34.573565908910602</c:v>
                </c:pt>
                <c:pt idx="21">
                  <c:v>31.594602663263938</c:v>
                </c:pt>
                <c:pt idx="22">
                  <c:v>29.007660469694368</c:v>
                </c:pt>
                <c:pt idx="23">
                  <c:v>26.746969224914903</c:v>
                </c:pt>
                <c:pt idx="24">
                  <c:v>24.759999610743524</c:v>
                </c:pt>
                <c:pt idx="25">
                  <c:v>23.004388535045273</c:v>
                </c:pt>
                <c:pt idx="26">
                  <c:v>21.445666358749122</c:v>
                </c:pt>
                <c:pt idx="27">
                  <c:v>20.05555555555555</c:v>
                </c:pt>
                <c:pt idx="28">
                  <c:v>18.656869266461118</c:v>
                </c:pt>
                <c:pt idx="29">
                  <c:v>17.416321041058808</c:v>
                </c:pt>
                <c:pt idx="30">
                  <c:v>16.311068285393524</c:v>
                </c:pt>
                <c:pt idx="31">
                  <c:v>15.322253324727795</c:v>
                </c:pt>
                <c:pt idx="32">
                  <c:v>14.434197395006899</c:v>
                </c:pt>
                <c:pt idx="33">
                  <c:v>13.633778613742408</c:v>
                </c:pt>
                <c:pt idx="34">
                  <c:v>12.909947455331579</c:v>
                </c:pt>
                <c:pt idx="35">
                  <c:v>12.253346058094831</c:v>
                </c:pt>
                <c:pt idx="36">
                  <c:v>11.656006690797806</c:v>
                </c:pt>
                <c:pt idx="37">
                  <c:v>11.111111111111112</c:v>
                </c:pt>
                <c:pt idx="38">
                  <c:v>10.632303702149629</c:v>
                </c:pt>
                <c:pt idx="39">
                  <c:v>10.191866478399842</c:v>
                </c:pt>
                <c:pt idx="40">
                  <c:v>9.7858927582541835</c:v>
                </c:pt>
                <c:pt idx="41">
                  <c:v>9.410962865410772</c:v>
                </c:pt>
                <c:pt idx="42">
                  <c:v>9.0640730526682525</c:v>
                </c:pt>
                <c:pt idx="43">
                  <c:v>8.7425762399054943</c:v>
                </c:pt>
                <c:pt idx="44">
                  <c:v>8.4441323741287135</c:v>
                </c:pt>
                <c:pt idx="45">
                  <c:v>8.1666666666666679</c:v>
                </c:pt>
                <c:pt idx="46">
                  <c:v>7.8862967546577911</c:v>
                </c:pt>
                <c:pt idx="47">
                  <c:v>7.6264947813765094</c:v>
                </c:pt>
                <c:pt idx="48">
                  <c:v>7.385390938883841</c:v>
                </c:pt>
                <c:pt idx="49">
                  <c:v>7.1613252398044906</c:v>
                </c:pt>
                <c:pt idx="50">
                  <c:v>6.9528198845943647</c:v>
                </c:pt>
                <c:pt idx="51">
                  <c:v>6.7585557831316061</c:v>
                </c:pt>
                <c:pt idx="52">
                  <c:v>6.5773525318775237</c:v>
                </c:pt>
                <c:pt idx="53">
                  <c:v>6.4081512773474749</c:v>
                </c:pt>
                <c:pt idx="54">
                  <c:v>6.25</c:v>
                </c:pt>
                <c:pt idx="55">
                  <c:v>6.0130422592207191</c:v>
                </c:pt>
                <c:pt idx="56">
                  <c:v>5.8000694444444436</c:v>
                </c:pt>
                <c:pt idx="57">
                  <c:v>5.608285123966942</c:v>
                </c:pt>
                <c:pt idx="58">
                  <c:v>5.4352979623221822</c:v>
                </c:pt>
                <c:pt idx="59">
                  <c:v>5.279053287981859</c:v>
                </c:pt>
                <c:pt idx="60">
                  <c:v>5.1377777777777771</c:v>
                </c:pt>
                <c:pt idx="61">
                  <c:v>5.0099344614885153</c:v>
                </c:pt>
                <c:pt idx="62">
                  <c:v>4.8941859033548782</c:v>
                </c:pt>
                <c:pt idx="63">
                  <c:v>4.7893639053254446</c:v>
                </c:pt>
                <c:pt idx="64">
                  <c:v>4.6944444444444438</c:v>
                </c:pt>
                <c:pt idx="65">
                  <c:v>4.6085268358781155</c:v>
                </c:pt>
                <c:pt idx="66">
                  <c:v>4.5308163265306121</c:v>
                </c:pt>
                <c:pt idx="67">
                  <c:v>4.4606094886124632</c:v>
                </c:pt>
                <c:pt idx="68">
                  <c:v>4.3972819100091813</c:v>
                </c:pt>
                <c:pt idx="69">
                  <c:v>4.3402777777777768</c:v>
                </c:pt>
                <c:pt idx="70">
                  <c:v>4.2891010291955469</c:v>
                </c:pt>
                <c:pt idx="71">
                  <c:v>4.2433078064483674</c:v>
                </c:pt>
                <c:pt idx="72">
                  <c:v>4.2024999999999997</c:v>
                </c:pt>
                <c:pt idx="73">
                  <c:v>4.1663197047526488</c:v>
                </c:pt>
                <c:pt idx="74">
                  <c:v>4.1344444444444441</c:v>
                </c:pt>
                <c:pt idx="75">
                  <c:v>4.106583044982699</c:v>
                </c:pt>
                <c:pt idx="76">
                  <c:v>4.0824720578566733</c:v>
                </c:pt>
                <c:pt idx="77">
                  <c:v>4.0618726513982839</c:v>
                </c:pt>
                <c:pt idx="78">
                  <c:v>4.0445679012345677</c:v>
                </c:pt>
                <c:pt idx="79">
                  <c:v>4.0303604224058764</c:v>
                </c:pt>
                <c:pt idx="80">
                  <c:v>4.01907029478458</c:v>
                </c:pt>
                <c:pt idx="81">
                  <c:v>4.0105332409972299</c:v>
                </c:pt>
                <c:pt idx="82">
                  <c:v>4.0045990223279162</c:v>
                </c:pt>
                <c:pt idx="83">
                  <c:v>4.0011300233010951</c:v>
                </c:pt>
                <c:pt idx="84">
                  <c:v>4</c:v>
                </c:pt>
                <c:pt idx="85">
                  <c:v>4.0010929708262424</c:v>
                </c:pt>
                <c:pt idx="86">
                  <c:v>4.0043022314718462</c:v>
                </c:pt>
                <c:pt idx="87">
                  <c:v>4.0095294784580497</c:v>
                </c:pt>
                <c:pt idx="88">
                  <c:v>4.0166840277777771</c:v>
                </c:pt>
                <c:pt idx="89">
                  <c:v>4.0256821170282704</c:v>
                </c:pt>
                <c:pt idx="90">
                  <c:v>4.0364462809917345</c:v>
                </c:pt>
                <c:pt idx="91">
                  <c:v>4.0489047919605952</c:v>
                </c:pt>
                <c:pt idx="92">
                  <c:v>4.0629911572472128</c:v>
                </c:pt>
                <c:pt idx="93">
                  <c:v>4.0786436672967872</c:v>
                </c:pt>
                <c:pt idx="94">
                  <c:v>4.0958049886621311</c:v>
                </c:pt>
                <c:pt idx="95">
                  <c:v>4.1144217968216186</c:v>
                </c:pt>
                <c:pt idx="96">
                  <c:v>4.1344444444444441</c:v>
                </c:pt>
                <c:pt idx="97">
                  <c:v>4.1558266612455945</c:v>
                </c:pt>
                <c:pt idx="98">
                  <c:v>4.1785252820387946</c:v>
                </c:pt>
                <c:pt idx="99">
                  <c:v>4.2024999999999997</c:v>
                </c:pt>
                <c:pt idx="100">
                  <c:v>4.2277131425053867</c:v>
                </c:pt>
                <c:pt idx="101">
                  <c:v>4.2541294672138834</c:v>
                </c:pt>
                <c:pt idx="102">
                  <c:v>4.2817159763313617</c:v>
                </c:pt>
                <c:pt idx="103">
                  <c:v>4.3104417472271175</c:v>
                </c:pt>
                <c:pt idx="104">
                  <c:v>4.3402777777777768</c:v>
                </c:pt>
                <c:pt idx="105">
                  <c:v>4.3711968449931407</c:v>
                </c:pt>
                <c:pt idx="106">
                  <c:v>4.4031733756361948</c:v>
                </c:pt>
                <c:pt idx="107">
                  <c:v>4.4361833276882638</c:v>
                </c:pt>
                <c:pt idx="108">
                  <c:v>4.4702040816326534</c:v>
                </c:pt>
                <c:pt idx="109">
                  <c:v>4.5052143406382195</c:v>
                </c:pt>
                <c:pt idx="110">
                  <c:v>4.5411940388197829</c:v>
                </c:pt>
                <c:pt idx="111">
                  <c:v>4.5781242568370981</c:v>
                </c:pt>
                <c:pt idx="112">
                  <c:v>4.6159871441689662</c:v>
                </c:pt>
                <c:pt idx="113">
                  <c:v>4.6547658474659519</c:v>
                </c:pt>
                <c:pt idx="114">
                  <c:v>4.69444444444445</c:v>
                </c:pt>
                <c:pt idx="115">
                  <c:v>4.7350078828375528</c:v>
                </c:pt>
                <c:pt idx="116">
                  <c:v>4.7764419239655576</c:v>
                </c:pt>
                <c:pt idx="117">
                  <c:v>4.818733090530702</c:v>
                </c:pt>
                <c:pt idx="118">
                  <c:v>4.8618686182787627</c:v>
                </c:pt>
                <c:pt idx="119">
                  <c:v>4.9058364112034507</c:v>
                </c:pt>
                <c:pt idx="120">
                  <c:v>4.9506250000000041</c:v>
                </c:pt>
                <c:pt idx="121">
                  <c:v>4.9962235035013798</c:v>
                </c:pt>
                <c:pt idx="122">
                  <c:v>5.0426215928548324</c:v>
                </c:pt>
                <c:pt idx="123">
                  <c:v>5.0898094582185527</c:v>
                </c:pt>
                <c:pt idx="124">
                  <c:v>5.1377777777777771</c:v>
                </c:pt>
                <c:pt idx="125">
                  <c:v>5.1865176888976023</c:v>
                </c:pt>
                <c:pt idx="126">
                  <c:v>5.2360207612456744</c:v>
                </c:pt>
                <c:pt idx="127">
                  <c:v>5.2862789717325951</c:v>
                </c:pt>
                <c:pt idx="128">
                  <c:v>5.3372846811308339</c:v>
                </c:pt>
                <c:pt idx="129">
                  <c:v>5.3890306122448965</c:v>
                </c:pt>
                <c:pt idx="130">
                  <c:v>5.441509829516237</c:v>
                </c:pt>
                <c:pt idx="131">
                  <c:v>5.4947157199561341</c:v>
                </c:pt>
                <c:pt idx="132">
                  <c:v>5.5486419753086427</c:v>
                </c:pt>
                <c:pt idx="133">
                  <c:v>5.6032825753537399</c:v>
                </c:pt>
                <c:pt idx="134">
                  <c:v>5.6586317722681363</c:v>
                </c:pt>
              </c:numCache>
            </c:numRef>
          </c:yVal>
          <c:smooth val="0"/>
          <c:extLst>
            <c:ext xmlns:c16="http://schemas.microsoft.com/office/drawing/2014/chart" uri="{C3380CC4-5D6E-409C-BE32-E72D297353CC}">
              <c16:uniqueId val="{0000000C-667D-48B3-AC37-97F7201C868C}"/>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a/b</a:t>
                </a:r>
              </a:p>
            </c:rich>
          </c:tx>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9.1999999999999993"/>
          <c:min val="3.6"/>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5924025917372082"/>
        </c:manualLayout>
      </c:layout>
      <c:scatterChart>
        <c:scatterStyle val="lineMarker"/>
        <c:varyColors val="0"/>
        <c:ser>
          <c:idx val="2"/>
          <c:order val="0"/>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GENERAL!$BI$14:$BI$149</c:f>
              <c:numCache>
                <c:formatCode>0.00</c:formatCode>
                <c:ptCount val="136"/>
                <c:pt idx="0">
                  <c:v>13.201111111111111</c:v>
                </c:pt>
                <c:pt idx="1">
                  <c:v>10.28576530612245</c:v>
                </c:pt>
                <c:pt idx="2">
                  <c:v>8.41</c:v>
                </c:pt>
                <c:pt idx="3">
                  <c:v>7.1407716049382728</c:v>
                </c:pt>
                <c:pt idx="4">
                  <c:v>6.25</c:v>
                </c:pt>
                <c:pt idx="5">
                  <c:v>5.608285123966942</c:v>
                </c:pt>
                <c:pt idx="6">
                  <c:v>5.1377777777777771</c:v>
                </c:pt>
                <c:pt idx="7">
                  <c:v>4.7893639053254429</c:v>
                </c:pt>
                <c:pt idx="8">
                  <c:v>4.5308163265306121</c:v>
                </c:pt>
                <c:pt idx="9">
                  <c:v>4.3402777777777768</c:v>
                </c:pt>
                <c:pt idx="10">
                  <c:v>4.2024999999999997</c:v>
                </c:pt>
                <c:pt idx="11">
                  <c:v>4.106583044982699</c:v>
                </c:pt>
                <c:pt idx="12">
                  <c:v>4.0916822065981622</c:v>
                </c:pt>
                <c:pt idx="13">
                  <c:v>4.0780784912141632</c:v>
                </c:pt>
                <c:pt idx="14">
                  <c:v>4.0657223140495873</c:v>
                </c:pt>
                <c:pt idx="15">
                  <c:v>4.0545668602449174</c:v>
                </c:pt>
                <c:pt idx="16">
                  <c:v>4.0445679012345677</c:v>
                </c:pt>
                <c:pt idx="17">
                  <c:v>4.0356836251660422</c:v>
                </c:pt>
                <c:pt idx="18">
                  <c:v>4.0278744801512278</c:v>
                </c:pt>
                <c:pt idx="19">
                  <c:v>4.021103029251937</c:v>
                </c:pt>
                <c:pt idx="20">
                  <c:v>4.0153338162064278</c:v>
                </c:pt>
                <c:pt idx="21">
                  <c:v>4.0105332409972299</c:v>
                </c:pt>
                <c:pt idx="22">
                  <c:v>4.0066694444444453</c:v>
                </c:pt>
                <c:pt idx="23">
                  <c:v>4.0037122010840687</c:v>
                </c:pt>
                <c:pt idx="24">
                  <c:v>4.0016328196584769</c:v>
                </c:pt>
                <c:pt idx="25">
                  <c:v>4.0004040506070808</c:v>
                </c:pt>
                <c:pt idx="26">
                  <c:v>4</c:v>
                </c:pt>
                <c:pt idx="27">
                  <c:v>4.0003960494069197</c:v>
                </c:pt>
                <c:pt idx="28">
                  <c:v>4.0015687812379861</c:v>
                </c:pt>
                <c:pt idx="29">
                  <c:v>4.0034959091337532</c:v>
                </c:pt>
                <c:pt idx="30">
                  <c:v>4.0061562130177526</c:v>
                </c:pt>
                <c:pt idx="31">
                  <c:v>4.0095294784580497</c:v>
                </c:pt>
                <c:pt idx="32">
                  <c:v>4.013596440014239</c:v>
                </c:pt>
                <c:pt idx="33">
                  <c:v>4.0183387282732115</c:v>
                </c:pt>
                <c:pt idx="34">
                  <c:v>4.0237388203017819</c:v>
                </c:pt>
                <c:pt idx="35">
                  <c:v>4.029779993266561</c:v>
                </c:pt>
                <c:pt idx="36">
                  <c:v>4.0364462809917363</c:v>
                </c:pt>
                <c:pt idx="37">
                  <c:v>4.0437224332440547</c:v>
                </c:pt>
                <c:pt idx="38">
                  <c:v>4.0515938775510207</c:v>
                </c:pt>
                <c:pt idx="39">
                  <c:v>4.0600466833737956</c:v>
                </c:pt>
                <c:pt idx="40">
                  <c:v>4.0690675284702973</c:v>
                </c:pt>
                <c:pt idx="41">
                  <c:v>4.0786436672967854</c:v>
                </c:pt>
                <c:pt idx="42">
                  <c:v>4.088762901307966</c:v>
                </c:pt>
                <c:pt idx="43">
                  <c:v>4.0994135510263714</c:v>
                </c:pt>
                <c:pt idx="44">
                  <c:v>4.1105844297615635</c:v>
                </c:pt>
                <c:pt idx="45">
                  <c:v>4.1222648188687243</c:v>
                </c:pt>
                <c:pt idx="46">
                  <c:v>4.1344444444444441</c:v>
                </c:pt>
                <c:pt idx="47">
                  <c:v>4.1471134553650701</c:v>
                </c:pt>
                <c:pt idx="48">
                  <c:v>4.1602624025799528</c:v>
                </c:pt>
                <c:pt idx="49">
                  <c:v>4.1738822195782932</c:v>
                </c:pt>
                <c:pt idx="50">
                  <c:v>4.1879642039542144</c:v>
                </c:pt>
                <c:pt idx="51">
                  <c:v>4.2024999999999997</c:v>
                </c:pt>
                <c:pt idx="52">
                  <c:v>4.2174815822625353</c:v>
                </c:pt>
                <c:pt idx="53">
                  <c:v>4.2329012400024801</c:v>
                </c:pt>
                <c:pt idx="54">
                  <c:v>4.2487515625000007</c:v>
                </c:pt>
                <c:pt idx="55">
                  <c:v>4.2650254251547386</c:v>
                </c:pt>
                <c:pt idx="56">
                  <c:v>4.2817159763313599</c:v>
                </c:pt>
                <c:pt idx="57">
                  <c:v>4.2988166249053084</c:v>
                </c:pt>
                <c:pt idx="58">
                  <c:v>4.3163210284664828</c:v>
                </c:pt>
                <c:pt idx="59">
                  <c:v>4.3342230821414445</c:v>
                </c:pt>
                <c:pt idx="60">
                  <c:v>4.3525169079973258</c:v>
                </c:pt>
                <c:pt idx="61">
                  <c:v>4.3711968449931424</c:v>
                </c:pt>
                <c:pt idx="62">
                  <c:v>4.3902574394463665</c:v>
                </c:pt>
                <c:pt idx="63">
                  <c:v>4.4096934359848694</c:v>
                </c:pt>
                <c:pt idx="64">
                  <c:v>4.4294997689561013</c:v>
                </c:pt>
                <c:pt idx="65">
                  <c:v>4.4496715542673781</c:v>
                </c:pt>
                <c:pt idx="66">
                  <c:v>4.4702040816326534</c:v>
                </c:pt>
                <c:pt idx="67">
                  <c:v>4.4910928072028566</c:v>
                </c:pt>
                <c:pt idx="68">
                  <c:v>4.4878333862328894</c:v>
                </c:pt>
                <c:pt idx="69">
                  <c:v>4.4673108721697883</c:v>
                </c:pt>
                <c:pt idx="70">
                  <c:v>4.4474123456790133</c:v>
                </c:pt>
                <c:pt idx="71">
                  <c:v>4.4281220273483957</c:v>
                </c:pt>
                <c:pt idx="72">
                  <c:v>4.4094246762994942</c:v>
                </c:pt>
                <c:pt idx="73">
                  <c:v>4.3913055682817346</c:v>
                </c:pt>
                <c:pt idx="74">
                  <c:v>4.373750474799122</c:v>
                </c:pt>
                <c:pt idx="75">
                  <c:v>4.3567456432142695</c:v>
                </c:pt>
                <c:pt idx="76">
                  <c:v>4.3402777777777768</c:v>
                </c:pt>
                <c:pt idx="77">
                  <c:v>4.3243340215341428</c:v>
                </c:pt>
                <c:pt idx="78">
                  <c:v>4.3089019390581713</c:v>
                </c:pt>
                <c:pt idx="79">
                  <c:v>4.2939694999786404</c:v>
                </c:pt>
                <c:pt idx="80">
                  <c:v>4.2795250632484398</c:v>
                </c:pt>
                <c:pt idx="81">
                  <c:v>4.2655573621227889</c:v>
                </c:pt>
                <c:pt idx="82">
                  <c:v>4.2520554898093366</c:v>
                </c:pt>
                <c:pt idx="83">
                  <c:v>4.2390088857560135</c:v>
                </c:pt>
                <c:pt idx="84">
                  <c:v>4.2264073225444623</c:v>
                </c:pt>
                <c:pt idx="85">
                  <c:v>4.2142408933586495</c:v>
                </c:pt>
                <c:pt idx="86">
                  <c:v>4.2024999999999997</c:v>
                </c:pt>
                <c:pt idx="87">
                  <c:v>4.1911753414220128</c:v>
                </c:pt>
                <c:pt idx="88">
                  <c:v>4.1802579027587248</c:v>
                </c:pt>
                <c:pt idx="89">
                  <c:v>4.1697389448229139</c:v>
                </c:pt>
                <c:pt idx="90">
                  <c:v>4.1596099940511602</c:v>
                </c:pt>
                <c:pt idx="91">
                  <c:v>4.1498628328741969</c:v>
                </c:pt>
                <c:pt idx="92">
                  <c:v>4.1314822340349249</c:v>
                </c:pt>
                <c:pt idx="93">
                  <c:v>4.1145361865831029</c:v>
                </c:pt>
                <c:pt idx="94">
                  <c:v>4.0989672728360862</c:v>
                </c:pt>
                <c:pt idx="95">
                  <c:v>4.0847213747535838</c:v>
                </c:pt>
                <c:pt idx="96">
                  <c:v>4.0717474489795915</c:v>
                </c:pt>
                <c:pt idx="97">
                  <c:v>4.0599973195761114</c:v>
                </c:pt>
                <c:pt idx="98">
                  <c:v>4.0494254868761885</c:v>
                </c:pt>
                <c:pt idx="99">
                  <c:v>4.0399889510393461</c:v>
                </c:pt>
                <c:pt idx="100">
                  <c:v>4.031647049031025</c:v>
                </c:pt>
                <c:pt idx="101">
                  <c:v>4.024361303871439</c:v>
                </c:pt>
                <c:pt idx="102">
                  <c:v>4.0180952851096681</c:v>
                </c:pt>
                <c:pt idx="103">
                  <c:v>4.0128144795778384</c:v>
                </c:pt>
                <c:pt idx="104">
                  <c:v>4.0084861715687614</c:v>
                </c:pt>
                <c:pt idx="105">
                  <c:v>4.000099503106358</c:v>
                </c:pt>
                <c:pt idx="106">
                  <c:v>4.0364462809917363</c:v>
                </c:pt>
                <c:pt idx="107">
                  <c:v>4.0786436672967854</c:v>
                </c:pt>
                <c:pt idx="108">
                  <c:v>4.1344444444444441</c:v>
                </c:pt>
                <c:pt idx="109">
                  <c:v>4.1344444444444441</c:v>
                </c:pt>
                <c:pt idx="110">
                  <c:v>4.0824720578566733</c:v>
                </c:pt>
                <c:pt idx="111">
                  <c:v>4.0445679012345677</c:v>
                </c:pt>
                <c:pt idx="112">
                  <c:v>4.01907029478458</c:v>
                </c:pt>
                <c:pt idx="113">
                  <c:v>4.0045990223279162</c:v>
                </c:pt>
                <c:pt idx="114">
                  <c:v>4</c:v>
                </c:pt>
                <c:pt idx="115">
                  <c:v>4.0043022314718462</c:v>
                </c:pt>
                <c:pt idx="116">
                  <c:v>4.0166840277777789</c:v>
                </c:pt>
                <c:pt idx="117">
                  <c:v>4.0364462809917363</c:v>
                </c:pt>
                <c:pt idx="118">
                  <c:v>4.0629911572472128</c:v>
                </c:pt>
                <c:pt idx="119">
                  <c:v>4.0717474489795915</c:v>
                </c:pt>
                <c:pt idx="120">
                  <c:v>4.0105332409972299</c:v>
                </c:pt>
                <c:pt idx="121">
                  <c:v>4.0024393961927416</c:v>
                </c:pt>
                <c:pt idx="122">
                  <c:v>4.0364462809917363</c:v>
                </c:pt>
                <c:pt idx="123">
                  <c:v>4.0153338162064278</c:v>
                </c:pt>
                <c:pt idx="124">
                  <c:v>4</c:v>
                </c:pt>
                <c:pt idx="125">
                  <c:v>4.013596440014239</c:v>
                </c:pt>
                <c:pt idx="126">
                  <c:v>4.01907029478458</c:v>
                </c:pt>
                <c:pt idx="127">
                  <c:v>4.0011300233010951</c:v>
                </c:pt>
                <c:pt idx="128">
                  <c:v>4.0043022314718462</c:v>
                </c:pt>
                <c:pt idx="129">
                  <c:v>4.0220082115686511</c:v>
                </c:pt>
                <c:pt idx="130">
                  <c:v>4.0033620507026342</c:v>
                </c:pt>
                <c:pt idx="131">
                  <c:v>4.0008048694581975</c:v>
                </c:pt>
                <c:pt idx="132">
                  <c:v>4.0123647530597335</c:v>
                </c:pt>
                <c:pt idx="133">
                  <c:v>4.0058462904790009</c:v>
                </c:pt>
                <c:pt idx="134">
                  <c:v>4</c:v>
                </c:pt>
                <c:pt idx="135">
                  <c:v>4.0054235239149376</c:v>
                </c:pt>
              </c:numCache>
            </c:numRef>
          </c:yVal>
          <c:smooth val="0"/>
          <c:extLst>
            <c:ext xmlns:c16="http://schemas.microsoft.com/office/drawing/2014/chart" uri="{C3380CC4-5D6E-409C-BE32-E72D297353CC}">
              <c16:uniqueId val="{00000002-2652-4BE8-ABED-43260E2716DA}"/>
            </c:ext>
          </c:extLst>
        </c:ser>
        <c:ser>
          <c:idx val="3"/>
          <c:order val="1"/>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GENERAL!$BU$14:$BU$149</c:f>
              <c:numCache>
                <c:formatCode>0.00</c:formatCode>
                <c:ptCount val="136"/>
                <c:pt idx="0">
                  <c:v>13.219508990711249</c:v>
                </c:pt>
                <c:pt idx="1">
                  <c:v>10.310449172646129</c:v>
                </c:pt>
                <c:pt idx="2">
                  <c:v>8.4419369283585368</c:v>
                </c:pt>
                <c:pt idx="3">
                  <c:v>7.1809286700429817</c:v>
                </c:pt>
                <c:pt idx="4">
                  <c:v>6.2993442767621968</c:v>
                </c:pt>
                <c:pt idx="5">
                  <c:v>5.6677836872979412</c:v>
                </c:pt>
                <c:pt idx="6">
                  <c:v>5.2083977025888908</c:v>
                </c:pt>
                <c:pt idx="7">
                  <c:v>4.8720722665279865</c:v>
                </c:pt>
                <c:pt idx="8">
                  <c:v>4.6265801990358995</c:v>
                </c:pt>
                <c:pt idx="9">
                  <c:v>4.4500642364971226</c:v>
                </c:pt>
                <c:pt idx="10">
                  <c:v>4.3272761198447176</c:v>
                </c:pt>
                <c:pt idx="11">
                  <c:v>4.2473159008641055</c:v>
                </c:pt>
                <c:pt idx="12">
                  <c:v>4.2357224586762641</c:v>
                </c:pt>
                <c:pt idx="13">
                  <c:v>4.2254648224854128</c:v>
                </c:pt>
                <c:pt idx="14">
                  <c:v>4.2164934075104368</c:v>
                </c:pt>
                <c:pt idx="15">
                  <c:v>4.20876139889182</c:v>
                </c:pt>
                <c:pt idx="16">
                  <c:v>4.2022245680639756</c:v>
                </c:pt>
                <c:pt idx="17">
                  <c:v>4.1968411031744086</c:v>
                </c:pt>
                <c:pt idx="18">
                  <c:v>4.1925714523350051</c:v>
                </c:pt>
                <c:pt idx="19">
                  <c:v>4.1893781786075763</c:v>
                </c:pt>
                <c:pt idx="20">
                  <c:v>4.1872258257303834</c:v>
                </c:pt>
                <c:pt idx="21">
                  <c:v>4.1860807936859539</c:v>
                </c:pt>
                <c:pt idx="22">
                  <c:v>4.18591122329439</c:v>
                </c:pt>
                <c:pt idx="23">
                  <c:v>4.1866868890916873</c:v>
                </c:pt>
                <c:pt idx="24">
                  <c:v>4.1883790998202208</c:v>
                </c:pt>
                <c:pt idx="25">
                  <c:v>4.190960605919404</c:v>
                </c:pt>
                <c:pt idx="26">
                  <c:v>4.1944055134593539</c:v>
                </c:pt>
                <c:pt idx="27">
                  <c:v>4.1986892040097583</c:v>
                </c:pt>
                <c:pt idx="28">
                  <c:v>4.2037882599807608</c:v>
                </c:pt>
                <c:pt idx="29">
                  <c:v>4.2096803950129162</c:v>
                </c:pt>
                <c:pt idx="30">
                  <c:v>4.2163443890297581</c:v>
                </c:pt>
                <c:pt idx="31">
                  <c:v>4.223760027599349</c:v>
                </c:pt>
                <c:pt idx="32">
                  <c:v>4.2319080452812852</c:v>
                </c:pt>
                <c:pt idx="33">
                  <c:v>4.2407700726624569</c:v>
                </c:pt>
                <c:pt idx="34">
                  <c:v>4.2503285868096787</c:v>
                </c:pt>
                <c:pt idx="35">
                  <c:v>4.2605668648895625</c:v>
                </c:pt>
                <c:pt idx="36">
                  <c:v>4.2714689407262956</c:v>
                </c:pt>
                <c:pt idx="37">
                  <c:v>4.2830195640866231</c:v>
                </c:pt>
                <c:pt idx="38">
                  <c:v>4.2952041624980506</c:v>
                </c:pt>
                <c:pt idx="39">
                  <c:v>4.30800880542174</c:v>
                </c:pt>
                <c:pt idx="40">
                  <c:v>4.3214201706156095</c:v>
                </c:pt>
                <c:pt idx="41">
                  <c:v>4.3354255125359176</c:v>
                </c:pt>
                <c:pt idx="42">
                  <c:v>4.3500126326373705</c:v>
                </c:pt>
                <c:pt idx="43">
                  <c:v>4.3651698514425004</c:v>
                </c:pt>
                <c:pt idx="44">
                  <c:v>4.3808859822608701</c:v>
                </c:pt>
                <c:pt idx="45">
                  <c:v>4.3971503064476627</c:v>
                </c:pt>
                <c:pt idx="46">
                  <c:v>4.413952550099463</c:v>
                </c:pt>
                <c:pt idx="47">
                  <c:v>4.4312828620926252</c:v>
                </c:pt>
                <c:pt idx="48">
                  <c:v>4.4491317933764956</c:v>
                </c:pt>
                <c:pt idx="49">
                  <c:v>4.4674902774402767</c:v>
                </c:pt>
                <c:pt idx="50">
                  <c:v>4.486349611878091</c:v>
                </c:pt>
                <c:pt idx="51">
                  <c:v>4.5057014409822216</c:v>
                </c:pt>
                <c:pt idx="52">
                  <c:v>4.5255377392995566</c:v>
                </c:pt>
                <c:pt idx="53">
                  <c:v>4.5458507960907522</c:v>
                </c:pt>
                <c:pt idx="54">
                  <c:v>4.5666332006359758</c:v>
                </c:pt>
                <c:pt idx="55">
                  <c:v>4.5878778283348689</c:v>
                </c:pt>
                <c:pt idx="56">
                  <c:v>4.6095778275520987</c:v>
                </c:pt>
                <c:pt idx="57">
                  <c:v>4.6317266071631078</c:v>
                </c:pt>
                <c:pt idx="58">
                  <c:v>4.6543178247577961</c:v>
                </c:pt>
                <c:pt idx="59">
                  <c:v>4.6773453754627239</c:v>
                </c:pt>
                <c:pt idx="60">
                  <c:v>4.7008033813450245</c:v>
                </c:pt>
                <c:pt idx="61">
                  <c:v>4.7246861813637135</c:v>
                </c:pt>
                <c:pt idx="62">
                  <c:v>4.715455376780298</c:v>
                </c:pt>
                <c:pt idx="63">
                  <c:v>4.6921444201882512</c:v>
                </c:pt>
                <c:pt idx="64">
                  <c:v>4.6695744800762409</c:v>
                </c:pt>
                <c:pt idx="65">
                  <c:v>4.6477260200735149</c:v>
                </c:pt>
                <c:pt idx="66">
                  <c:v>4.6265801990358995</c:v>
                </c:pt>
                <c:pt idx="67">
                  <c:v>4.6061188415671115</c:v>
                </c:pt>
                <c:pt idx="68">
                  <c:v>4.5863244099880838</c:v>
                </c:pt>
                <c:pt idx="69">
                  <c:v>4.5671799776736055</c:v>
                </c:pt>
                <c:pt idx="70">
                  <c:v>4.5486692036805652</c:v>
                </c:pt>
                <c:pt idx="71">
                  <c:v>4.5307763085967974</c:v>
                </c:pt>
                <c:pt idx="72">
                  <c:v>4.5134860515438593</c:v>
                </c:pt>
                <c:pt idx="73">
                  <c:v>4.4967837082711748</c:v>
                </c:pt>
                <c:pt idx="74">
                  <c:v>4.4806550502827518</c:v>
                </c:pt>
                <c:pt idx="75">
                  <c:v>4.4650863249412005</c:v>
                </c:pt>
                <c:pt idx="76">
                  <c:v>4.4500642364971226</c:v>
                </c:pt>
                <c:pt idx="77">
                  <c:v>4.4355759279950169</c:v>
                </c:pt>
                <c:pt idx="78">
                  <c:v>4.4216089640096872</c:v>
                </c:pt>
                <c:pt idx="79">
                  <c:v>4.4081513141699107</c:v>
                </c:pt>
                <c:pt idx="80">
                  <c:v>4.3951913374285771</c:v>
                </c:pt>
                <c:pt idx="81">
                  <c:v>4.3827177670409068</c:v>
                </c:pt>
                <c:pt idx="82">
                  <c:v>4.3707196962145476</c:v>
                </c:pt>
                <c:pt idx="83">
                  <c:v>4.359186564397433</c:v>
                </c:pt>
                <c:pt idx="84">
                  <c:v>4.3481081441712011</c:v>
                </c:pt>
                <c:pt idx="85">
                  <c:v>4.337474528719822</c:v>
                </c:pt>
                <c:pt idx="86">
                  <c:v>4.3272761198447176</c:v>
                </c:pt>
                <c:pt idx="87">
                  <c:v>4.3175036164993914</c:v>
                </c:pt>
                <c:pt idx="88">
                  <c:v>4.3081480038178759</c:v>
                </c:pt>
                <c:pt idx="89">
                  <c:v>4.2992005426129509</c:v>
                </c:pt>
                <c:pt idx="90">
                  <c:v>4.2906527593211958</c:v>
                </c:pt>
                <c:pt idx="91">
                  <c:v>4.2824964363733447</c:v>
                </c:pt>
                <c:pt idx="92">
                  <c:v>4.2673265262396365</c:v>
                </c:pt>
                <c:pt idx="93">
                  <c:v>4.2536298504898307</c:v>
                </c:pt>
                <c:pt idx="94">
                  <c:v>4.2413489914412832</c:v>
                </c:pt>
                <c:pt idx="95">
                  <c:v>4.2304298310537023</c:v>
                </c:pt>
                <c:pt idx="96">
                  <c:v>4.2208213259710856</c:v>
                </c:pt>
                <c:pt idx="97">
                  <c:v>4.2124753002554307</c:v>
                </c:pt>
                <c:pt idx="98">
                  <c:v>4.205346254239787</c:v>
                </c:pt>
                <c:pt idx="99">
                  <c:v>4.199391188083677</c:v>
                </c:pt>
                <c:pt idx="100">
                  <c:v>4.1945694387525405</c:v>
                </c:pt>
                <c:pt idx="101">
                  <c:v>4.1908425292665905</c:v>
                </c:pt>
                <c:pt idx="102">
                  <c:v>4.1881740291749097</c:v>
                </c:pt>
                <c:pt idx="103">
                  <c:v>4.1865294253096215</c:v>
                </c:pt>
                <c:pt idx="104">
                  <c:v>4.1858760019635399</c:v>
                </c:pt>
                <c:pt idx="105">
                  <c:v>4.1964440017628979</c:v>
                </c:pt>
                <c:pt idx="106">
                  <c:v>4.2714689407262956</c:v>
                </c:pt>
                <c:pt idx="107">
                  <c:v>4.3354255125359176</c:v>
                </c:pt>
                <c:pt idx="108">
                  <c:v>4.3272761198447176</c:v>
                </c:pt>
                <c:pt idx="109">
                  <c:v>4.269750935545698</c:v>
                </c:pt>
                <c:pt idx="110">
                  <c:v>4.228738731286156</c:v>
                </c:pt>
                <c:pt idx="111">
                  <c:v>4.2022245680639756</c:v>
                </c:pt>
                <c:pt idx="112">
                  <c:v>4.1885467660856079</c:v>
                </c:pt>
                <c:pt idx="113">
                  <c:v>4.1863251091722598</c:v>
                </c:pt>
                <c:pt idx="114">
                  <c:v>4.1944055134593539</c:v>
                </c:pt>
                <c:pt idx="115">
                  <c:v>4.2118169826179068</c:v>
                </c:pt>
                <c:pt idx="116">
                  <c:v>4.2377378276822411</c:v>
                </c:pt>
                <c:pt idx="117">
                  <c:v>4.2714689407262956</c:v>
                </c:pt>
                <c:pt idx="118">
                  <c:v>4.2473159008641055</c:v>
                </c:pt>
                <c:pt idx="119">
                  <c:v>4.2208213259710856</c:v>
                </c:pt>
                <c:pt idx="120">
                  <c:v>4.1860807936859539</c:v>
                </c:pt>
                <c:pt idx="121">
                  <c:v>4.2066365431291555</c:v>
                </c:pt>
                <c:pt idx="122">
                  <c:v>4.2164934075104377</c:v>
                </c:pt>
                <c:pt idx="123">
                  <c:v>4.1872258257303834</c:v>
                </c:pt>
                <c:pt idx="124">
                  <c:v>4.1944055134593539</c:v>
                </c:pt>
                <c:pt idx="125">
                  <c:v>4.213780595143767</c:v>
                </c:pt>
                <c:pt idx="126">
                  <c:v>4.1885467660856079</c:v>
                </c:pt>
                <c:pt idx="127">
                  <c:v>4.1891420970689817</c:v>
                </c:pt>
                <c:pt idx="128">
                  <c:v>4.2118169826179068</c:v>
                </c:pt>
                <c:pt idx="129">
                  <c:v>4.1897698244101607</c:v>
                </c:pt>
                <c:pt idx="130">
                  <c:v>4.1868731692426921</c:v>
                </c:pt>
                <c:pt idx="131">
                  <c:v>4.2007759977132793</c:v>
                </c:pt>
                <c:pt idx="132">
                  <c:v>4.1908425292665905</c:v>
                </c:pt>
                <c:pt idx="133">
                  <c:v>4.1860176700874465</c:v>
                </c:pt>
                <c:pt idx="134">
                  <c:v>4.1944055134593539</c:v>
                </c:pt>
                <c:pt idx="135">
                  <c:v>4.1917700941504963</c:v>
                </c:pt>
              </c:numCache>
            </c:numRef>
          </c:yVal>
          <c:smooth val="0"/>
          <c:extLst>
            <c:ext xmlns:c16="http://schemas.microsoft.com/office/drawing/2014/chart" uri="{C3380CC4-5D6E-409C-BE32-E72D297353CC}">
              <c16:uniqueId val="{00000003-2652-4BE8-ABED-43260E2716DA}"/>
            </c:ext>
          </c:extLst>
        </c:ser>
        <c:ser>
          <c:idx val="4"/>
          <c:order val="2"/>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GENERAL!$CG$14:$CG$149</c:f>
              <c:numCache>
                <c:formatCode>0.00</c:formatCode>
                <c:ptCount val="136"/>
                <c:pt idx="0">
                  <c:v>13.238032607103406</c:v>
                </c:pt>
                <c:pt idx="1">
                  <c:v>10.334710099081178</c:v>
                </c:pt>
                <c:pt idx="2">
                  <c:v>8.4728178279200002</c:v>
                </c:pt>
                <c:pt idx="3">
                  <c:v>7.2193122058143775</c:v>
                </c:pt>
                <c:pt idx="4">
                  <c:v>6.3461131118270462</c:v>
                </c:pt>
                <c:pt idx="5">
                  <c:v>5.7238204847397665</c:v>
                </c:pt>
                <c:pt idx="6">
                  <c:v>5.2745851254912148</c:v>
                </c:pt>
                <c:pt idx="7">
                  <c:v>4.9492929779743307</c:v>
                </c:pt>
                <c:pt idx="8">
                  <c:v>4.7157168621097858</c:v>
                </c:pt>
                <c:pt idx="9">
                  <c:v>4.5519995142820706</c:v>
                </c:pt>
                <c:pt idx="10">
                  <c:v>4.4428926754242513</c:v>
                </c:pt>
                <c:pt idx="11">
                  <c:v>4.3774963973217433</c:v>
                </c:pt>
                <c:pt idx="12">
                  <c:v>4.3689216628795462</c:v>
                </c:pt>
                <c:pt idx="13">
                  <c:v>4.3617180409576788</c:v>
                </c:pt>
                <c:pt idx="14">
                  <c:v>4.3558359467750289</c:v>
                </c:pt>
                <c:pt idx="15">
                  <c:v>4.3512285654720797</c:v>
                </c:pt>
                <c:pt idx="16">
                  <c:v>4.3478516684832424</c:v>
                </c:pt>
                <c:pt idx="17">
                  <c:v>4.3456634439560231</c:v>
                </c:pt>
                <c:pt idx="18">
                  <c:v>4.3446243400023077</c:v>
                </c:pt>
                <c:pt idx="19">
                  <c:v>4.3446969196839094</c:v>
                </c:pt>
                <c:pt idx="20">
                  <c:v>4.3458457267390864</c:v>
                </c:pt>
                <c:pt idx="21">
                  <c:v>4.3480371611503692</c:v>
                </c:pt>
                <c:pt idx="22">
                  <c:v>4.351239363737859</c:v>
                </c:pt>
                <c:pt idx="23">
                  <c:v>4.3554221090375478</c:v>
                </c:pt>
                <c:pt idx="24">
                  <c:v>4.3605567057918169</c:v>
                </c:pt>
                <c:pt idx="25">
                  <c:v>4.3666159044400743</c:v>
                </c:pt>
                <c:pt idx="26">
                  <c:v>4.3735738110524407</c:v>
                </c:pt>
                <c:pt idx="27">
                  <c:v>4.3814058071986013</c:v>
                </c:pt>
                <c:pt idx="28">
                  <c:v>4.3900884752887013</c:v>
                </c:pt>
                <c:pt idx="29">
                  <c:v>4.3995995289632965</c:v>
                </c:pt>
                <c:pt idx="30">
                  <c:v>4.409917748145916</c:v>
                </c:pt>
                <c:pt idx="31">
                  <c:v>4.4210229184046286</c:v>
                </c:pt>
                <c:pt idx="32">
                  <c:v>4.4328957742990251</c:v>
                </c:pt>
                <c:pt idx="33">
                  <c:v>4.4455179464159986</c:v>
                </c:pt>
                <c:pt idx="34">
                  <c:v>4.4588719118223636</c:v>
                </c:pt>
                <c:pt idx="35">
                  <c:v>4.4729409476847293</c:v>
                </c:pt>
                <c:pt idx="36">
                  <c:v>4.4877090878272874</c:v>
                </c:pt>
                <c:pt idx="37">
                  <c:v>4.5031610820167813</c:v>
                </c:pt>
                <c:pt idx="38">
                  <c:v>4.5192823577807149</c:v>
                </c:pt>
                <c:pt idx="39">
                  <c:v>4.5360589845802517</c:v>
                </c:pt>
                <c:pt idx="40">
                  <c:v>4.5534776401733081</c:v>
                </c:pt>
                <c:pt idx="41">
                  <c:v>4.5715255790161455</c:v>
                </c:pt>
                <c:pt idx="42">
                  <c:v>4.5901906025634673</c:v>
                </c:pt>
                <c:pt idx="43">
                  <c:v>4.6094610313378084</c:v>
                </c:pt>
                <c:pt idx="44">
                  <c:v>4.6293256786487307</c:v>
                </c:pt>
                <c:pt idx="45">
                  <c:v>4.6497738258514136</c:v>
                </c:pt>
                <c:pt idx="46">
                  <c:v>4.6707951990424501</c:v>
                </c:pt>
                <c:pt idx="47">
                  <c:v>4.6923799470981846</c:v>
                </c:pt>
                <c:pt idx="48">
                  <c:v>4.7145186209679695</c:v>
                </c:pt>
                <c:pt idx="49">
                  <c:v>4.7372021541410065</c:v>
                </c:pt>
                <c:pt idx="50">
                  <c:v>4.7604218442114163</c:v>
                </c:pt>
                <c:pt idx="51">
                  <c:v>4.7841693354714856</c:v>
                </c:pt>
                <c:pt idx="52">
                  <c:v>4.8084366024680971</c:v>
                </c:pt>
                <c:pt idx="53">
                  <c:v>4.8332159344619123</c:v>
                </c:pt>
                <c:pt idx="54">
                  <c:v>4.8584999207330961</c:v>
                </c:pt>
                <c:pt idx="55">
                  <c:v>4.8842814366812908</c:v>
                </c:pt>
                <c:pt idx="56">
                  <c:v>4.9105536306711635</c:v>
                </c:pt>
                <c:pt idx="57">
                  <c:v>4.9222344803533833</c:v>
                </c:pt>
                <c:pt idx="58">
                  <c:v>4.8960595000612894</c:v>
                </c:pt>
                <c:pt idx="59">
                  <c:v>4.8707436176042904</c:v>
                </c:pt>
                <c:pt idx="60">
                  <c:v>4.8462633212509276</c:v>
                </c:pt>
                <c:pt idx="61">
                  <c:v>4.8225959668372429</c:v>
                </c:pt>
                <c:pt idx="62">
                  <c:v>4.7997197396331446</c:v>
                </c:pt>
                <c:pt idx="63">
                  <c:v>4.7776136181501032</c:v>
                </c:pt>
                <c:pt idx="64">
                  <c:v>4.7562573397779362</c:v>
                </c:pt>
                <c:pt idx="65">
                  <c:v>4.7356313681458877</c:v>
                </c:pt>
                <c:pt idx="66">
                  <c:v>4.7157168621097858</c:v>
                </c:pt>
                <c:pt idx="67">
                  <c:v>4.6964956462733447</c:v>
                </c:pt>
                <c:pt idx="68">
                  <c:v>4.6779501829574999</c:v>
                </c:pt>
                <c:pt idx="69">
                  <c:v>4.6600635455370396</c:v>
                </c:pt>
                <c:pt idx="70">
                  <c:v>4.6428193930688542</c:v>
                </c:pt>
                <c:pt idx="71">
                  <c:v>4.6262019461407746</c:v>
                </c:pt>
                <c:pt idx="72">
                  <c:v>4.6101959638743599</c:v>
                </c:pt>
                <c:pt idx="73">
                  <c:v>4.5947867220190348</c:v>
                </c:pt>
                <c:pt idx="74">
                  <c:v>4.5799599920788054</c:v>
                </c:pt>
                <c:pt idx="75">
                  <c:v>4.5657020214162838</c:v>
                </c:pt>
                <c:pt idx="76">
                  <c:v>4.5519995142820706</c:v>
                </c:pt>
                <c:pt idx="77">
                  <c:v>4.5388396137206657</c:v>
                </c:pt>
                <c:pt idx="78">
                  <c:v>4.526209884306871</c:v>
                </c:pt>
                <c:pt idx="79">
                  <c:v>4.5140982956694637</c:v>
                </c:pt>
                <c:pt idx="80">
                  <c:v>4.5024932067613372</c:v>
                </c:pt>
                <c:pt idx="81">
                  <c:v>4.4913833508377072</c:v>
                </c:pt>
                <c:pt idx="82">
                  <c:v>4.4807578211062253</c:v>
                </c:pt>
                <c:pt idx="83">
                  <c:v>4.4706060570148205</c:v>
                </c:pt>
                <c:pt idx="84">
                  <c:v>4.4609178311451361</c:v>
                </c:pt>
                <c:pt idx="85">
                  <c:v>4.4516832366811379</c:v>
                </c:pt>
                <c:pt idx="86">
                  <c:v>4.4428926754242513</c:v>
                </c:pt>
                <c:pt idx="87">
                  <c:v>4.4345368463279762</c:v>
                </c:pt>
                <c:pt idx="88">
                  <c:v>4.4266067345263478</c:v>
                </c:pt>
                <c:pt idx="89">
                  <c:v>4.419093600832146</c:v>
                </c:pt>
                <c:pt idx="90">
                  <c:v>4.4119889716819491</c:v>
                </c:pt>
                <c:pt idx="91">
                  <c:v>4.4052846295064914</c:v>
                </c:pt>
                <c:pt idx="92">
                  <c:v>4.3930451608100745</c:v>
                </c:pt>
                <c:pt idx="93">
                  <c:v>4.3823142330209013</c:v>
                </c:pt>
                <c:pt idx="94">
                  <c:v>4.3730344284563269</c:v>
                </c:pt>
                <c:pt idx="95">
                  <c:v>4.3651516290760597</c:v>
                </c:pt>
                <c:pt idx="96">
                  <c:v>4.3586147915240963</c:v>
                </c:pt>
                <c:pt idx="97">
                  <c:v>4.3533757398624386</c:v>
                </c:pt>
                <c:pt idx="98">
                  <c:v>4.3493889744241319</c:v>
                </c:pt>
                <c:pt idx="99">
                  <c:v>4.3466114953686983</c:v>
                </c:pt>
                <c:pt idx="100">
                  <c:v>4.3450026396615806</c:v>
                </c:pt>
                <c:pt idx="101">
                  <c:v>4.3445239303229917</c:v>
                </c:pt>
                <c:pt idx="102">
                  <c:v>4.3451389369020106</c:v>
                </c:pt>
                <c:pt idx="103">
                  <c:v>4.3468131462307644</c:v>
                </c:pt>
                <c:pt idx="104">
                  <c:v>4.3495138426020636</c:v>
                </c:pt>
                <c:pt idx="105">
                  <c:v>4.3773820388384452</c:v>
                </c:pt>
                <c:pt idx="106">
                  <c:v>4.4877090878272874</c:v>
                </c:pt>
                <c:pt idx="107">
                  <c:v>4.5101742188959557</c:v>
                </c:pt>
                <c:pt idx="108">
                  <c:v>4.4428926754242513</c:v>
                </c:pt>
                <c:pt idx="109">
                  <c:v>4.3949787113680205</c:v>
                </c:pt>
                <c:pt idx="110">
                  <c:v>4.3639700220550575</c:v>
                </c:pt>
                <c:pt idx="111">
                  <c:v>4.3478516684832424</c:v>
                </c:pt>
                <c:pt idx="112">
                  <c:v>4.3449619708590275</c:v>
                </c:pt>
                <c:pt idx="113">
                  <c:v>4.3539207130036184</c:v>
                </c:pt>
                <c:pt idx="114">
                  <c:v>4.3735738110524407</c:v>
                </c:pt>
                <c:pt idx="115">
                  <c:v>4.4029502686765074</c:v>
                </c:pt>
                <c:pt idx="116">
                  <c:v>4.4412283969101436</c:v>
                </c:pt>
                <c:pt idx="117">
                  <c:v>4.4052846295064914</c:v>
                </c:pt>
                <c:pt idx="118">
                  <c:v>4.3774963973217442</c:v>
                </c:pt>
                <c:pt idx="119">
                  <c:v>4.3586147915240971</c:v>
                </c:pt>
                <c:pt idx="120">
                  <c:v>4.3480371611503692</c:v>
                </c:pt>
                <c:pt idx="121">
                  <c:v>4.394741804442897</c:v>
                </c:pt>
                <c:pt idx="122">
                  <c:v>4.3558359467750289</c:v>
                </c:pt>
                <c:pt idx="123">
                  <c:v>4.3458457267390873</c:v>
                </c:pt>
                <c:pt idx="124">
                  <c:v>4.3735738110524407</c:v>
                </c:pt>
                <c:pt idx="125">
                  <c:v>4.3541607538998779</c:v>
                </c:pt>
                <c:pt idx="126">
                  <c:v>4.3449619708590275</c:v>
                </c:pt>
                <c:pt idx="127">
                  <c:v>4.362475010943232</c:v>
                </c:pt>
                <c:pt idx="128">
                  <c:v>4.3530499641681395</c:v>
                </c:pt>
                <c:pt idx="129">
                  <c:v>4.3446198533756117</c:v>
                </c:pt>
                <c:pt idx="130">
                  <c:v>4.3560979969969225</c:v>
                </c:pt>
                <c:pt idx="131">
                  <c:v>4.3522633677733005</c:v>
                </c:pt>
                <c:pt idx="132">
                  <c:v>4.3445239303229917</c:v>
                </c:pt>
                <c:pt idx="133">
                  <c:v>4.3521942704199494</c:v>
                </c:pt>
                <c:pt idx="134">
                  <c:v>4.3516789446025355</c:v>
                </c:pt>
                <c:pt idx="135">
                  <c:v>4.344545675838777</c:v>
                </c:pt>
              </c:numCache>
            </c:numRef>
          </c:yVal>
          <c:smooth val="0"/>
          <c:extLst>
            <c:ext xmlns:c16="http://schemas.microsoft.com/office/drawing/2014/chart" uri="{C3380CC4-5D6E-409C-BE32-E72D297353CC}">
              <c16:uniqueId val="{00000004-2652-4BE8-ABED-43260E2716DA}"/>
            </c:ext>
          </c:extLst>
        </c:ser>
        <c:ser>
          <c:idx val="5"/>
          <c:order val="3"/>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GENERAL!$CS$14:$CS$149</c:f>
              <c:numCache>
                <c:formatCode>0.00</c:formatCode>
                <c:ptCount val="136"/>
                <c:pt idx="0">
                  <c:v>13.274623345558114</c:v>
                </c:pt>
                <c:pt idx="1">
                  <c:v>10.381388839993008</c:v>
                </c:pt>
                <c:pt idx="2">
                  <c:v>8.5311365716669716</c:v>
                </c:pt>
                <c:pt idx="3">
                  <c:v>7.2908229527745139</c:v>
                </c:pt>
                <c:pt idx="4">
                  <c:v>6.4323678623783653</c:v>
                </c:pt>
                <c:pt idx="5">
                  <c:v>5.826371239260288</c:v>
                </c:pt>
                <c:pt idx="6">
                  <c:v>5.3949838843589584</c:v>
                </c:pt>
                <c:pt idx="7">
                  <c:v>5.0890917415673131</c:v>
                </c:pt>
                <c:pt idx="8">
                  <c:v>4.8764676308060277</c:v>
                </c:pt>
                <c:pt idx="9">
                  <c:v>4.7352542884595925</c:v>
                </c:pt>
                <c:pt idx="10">
                  <c:v>4.6502034554610718</c:v>
                </c:pt>
                <c:pt idx="11">
                  <c:v>4.6104151835958813</c:v>
                </c:pt>
                <c:pt idx="12">
                  <c:v>4.6071482904465091</c:v>
                </c:pt>
                <c:pt idx="13">
                  <c:v>4.6053145898325889</c:v>
                </c:pt>
                <c:pt idx="14">
                  <c:v>4.6048644969730059</c:v>
                </c:pt>
                <c:pt idx="15">
                  <c:v>4.6057511970082432</c:v>
                </c:pt>
                <c:pt idx="16">
                  <c:v>4.6079304613727157</c:v>
                </c:pt>
                <c:pt idx="17">
                  <c:v>4.6113604782139257</c:v>
                </c:pt>
                <c:pt idx="18">
                  <c:v>4.6160016956437611</c:v>
                </c:pt>
                <c:pt idx="19">
                  <c:v>4.6218166767240341</c:v>
                </c:pt>
                <c:pt idx="20">
                  <c:v>4.6287699651930039</c:v>
                </c:pt>
                <c:pt idx="21">
                  <c:v>4.6368279610331982</c:v>
                </c:pt>
                <c:pt idx="22">
                  <c:v>4.64595880506472</c:v>
                </c:pt>
                <c:pt idx="23">
                  <c:v>4.6561322718235649</c:v>
                </c:pt>
                <c:pt idx="24">
                  <c:v>4.667319670052108</c:v>
                </c:pt>
                <c:pt idx="25">
                  <c:v>4.6794937501897618</c:v>
                </c:pt>
                <c:pt idx="26">
                  <c:v>4.692628618306645</c:v>
                </c:pt>
                <c:pt idx="27">
                  <c:v>4.706699655972443</c:v>
                </c:pt>
                <c:pt idx="28">
                  <c:v>4.7216834455973009</c:v>
                </c:pt>
                <c:pt idx="29">
                  <c:v>4.7375577008217746</c:v>
                </c:pt>
                <c:pt idx="30">
                  <c:v>4.754301201569394</c:v>
                </c:pt>
                <c:pt idx="31">
                  <c:v>4.7718937334082261</c:v>
                </c:pt>
                <c:pt idx="32">
                  <c:v>4.7903160308978645</c:v>
                </c:pt>
                <c:pt idx="33">
                  <c:v>4.8095497246252004</c:v>
                </c:pt>
                <c:pt idx="34">
                  <c:v>4.8295772916570492</c:v>
                </c:pt>
                <c:pt idx="35">
                  <c:v>4.8503820091600174</c:v>
                </c:pt>
                <c:pt idx="36">
                  <c:v>4.8719479109582986</c:v>
                </c:pt>
                <c:pt idx="37">
                  <c:v>4.894259746818638</c:v>
                </c:pt>
                <c:pt idx="38">
                  <c:v>4.9173029442685374</c:v>
                </c:pt>
                <c:pt idx="39">
                  <c:v>4.9410635727691616</c:v>
                </c:pt>
                <c:pt idx="40">
                  <c:v>4.9655283100784242</c:v>
                </c:pt>
                <c:pt idx="41">
                  <c:v>4.9906844106525901</c:v>
                </c:pt>
                <c:pt idx="42">
                  <c:v>5.0165196759463617</c:v>
                </c:pt>
                <c:pt idx="43">
                  <c:v>5.0430224264822723</c:v>
                </c:pt>
                <c:pt idx="44">
                  <c:v>5.0701814755698829</c:v>
                </c:pt>
                <c:pt idx="45">
                  <c:v>5.0979861045643782</c:v>
                </c:pt>
                <c:pt idx="46">
                  <c:v>5.1264260395623467</c:v>
                </c:pt>
                <c:pt idx="47">
                  <c:v>5.1554914294401337</c:v>
                </c:pt>
                <c:pt idx="48">
                  <c:v>5.1851728251470925</c:v>
                </c:pt>
                <c:pt idx="49">
                  <c:v>5.2154611601724241</c:v>
                </c:pt>
                <c:pt idx="50">
                  <c:v>5.246347732110249</c:v>
                </c:pt>
                <c:pt idx="51">
                  <c:v>5.2286667541149185</c:v>
                </c:pt>
                <c:pt idx="52">
                  <c:v>5.1987372648229897</c:v>
                </c:pt>
                <c:pt idx="53">
                  <c:v>5.1698440948244331</c:v>
                </c:pt>
                <c:pt idx="54">
                  <c:v>5.1419576012399038</c:v>
                </c:pt>
                <c:pt idx="55">
                  <c:v>5.1150492856679746</c:v>
                </c:pt>
                <c:pt idx="56">
                  <c:v>5.0890917415673131</c:v>
                </c:pt>
                <c:pt idx="57">
                  <c:v>5.0640586044396807</c:v>
                </c:pt>
                <c:pt idx="58">
                  <c:v>5.0399245046446834</c:v>
                </c:pt>
                <c:pt idx="59">
                  <c:v>5.0166650226885583</c:v>
                </c:pt>
                <c:pt idx="60">
                  <c:v>4.9942566468398519</c:v>
                </c:pt>
                <c:pt idx="61">
                  <c:v>4.9726767329346018</c:v>
                </c:pt>
                <c:pt idx="62">
                  <c:v>4.9519034662427215</c:v>
                </c:pt>
                <c:pt idx="63">
                  <c:v>4.9319158252756763</c:v>
                </c:pt>
                <c:pt idx="64">
                  <c:v>4.9126935474232845</c:v>
                </c:pt>
                <c:pt idx="65">
                  <c:v>4.8942170963147928</c:v>
                </c:pt>
                <c:pt idx="66">
                  <c:v>4.8764676308060277</c:v>
                </c:pt>
                <c:pt idx="67">
                  <c:v>4.8594269755007042</c:v>
                </c:pt>
                <c:pt idx="68">
                  <c:v>4.8430775927197569</c:v>
                </c:pt>
                <c:pt idx="69">
                  <c:v>4.8274025558379741</c:v>
                </c:pt>
                <c:pt idx="70">
                  <c:v>4.8123855239122451</c:v>
                </c:pt>
                <c:pt idx="71">
                  <c:v>4.7980107175304036</c:v>
                </c:pt>
                <c:pt idx="72">
                  <c:v>4.7842628958140061</c:v>
                </c:pt>
                <c:pt idx="73">
                  <c:v>4.7711273345124807</c:v>
                </c:pt>
                <c:pt idx="74">
                  <c:v>4.7585898051298301</c:v>
                </c:pt>
                <c:pt idx="75">
                  <c:v>4.7466365550286671</c:v>
                </c:pt>
                <c:pt idx="76">
                  <c:v>4.7352542884595925</c:v>
                </c:pt>
                <c:pt idx="77">
                  <c:v>4.7244301484671061</c:v>
                </c:pt>
                <c:pt idx="78">
                  <c:v>4.7141516996260098</c:v>
                </c:pt>
                <c:pt idx="79">
                  <c:v>4.7044069115650826</c:v>
                </c:pt>
                <c:pt idx="80">
                  <c:v>4.6951841432372152</c:v>
                </c:pt>
                <c:pt idx="81">
                  <c:v>4.6864721278976251</c:v>
                </c:pt>
                <c:pt idx="82">
                  <c:v>4.6782599587539622</c:v>
                </c:pt>
                <c:pt idx="83">
                  <c:v>4.670537075254158</c:v>
                </c:pt>
                <c:pt idx="84">
                  <c:v>4.6632932499798549</c:v>
                </c:pt>
                <c:pt idx="85">
                  <c:v>4.6565185761150163</c:v>
                </c:pt>
                <c:pt idx="86">
                  <c:v>4.6502034554610718</c:v>
                </c:pt>
                <c:pt idx="87">
                  <c:v>4.6443385869715161</c:v>
                </c:pt>
                <c:pt idx="88">
                  <c:v>4.6389149557803897</c:v>
                </c:pt>
                <c:pt idx="89">
                  <c:v>4.633923822700468</c:v>
                </c:pt>
                <c:pt idx="90">
                  <c:v>4.6293567141683329</c:v>
                </c:pt>
                <c:pt idx="91">
                  <c:v>4.625205412614716</c:v>
                </c:pt>
                <c:pt idx="92">
                  <c:v>4.6181185851733231</c:v>
                </c:pt>
                <c:pt idx="93">
                  <c:v>4.6126023786542953</c:v>
                </c:pt>
                <c:pt idx="94">
                  <c:v>4.608599375374987</c:v>
                </c:pt>
                <c:pt idx="95">
                  <c:v>4.6060554572951053</c:v>
                </c:pt>
                <c:pt idx="96">
                  <c:v>4.6049195810586498</c:v>
                </c:pt>
                <c:pt idx="97">
                  <c:v>4.6051435707276198</c:v>
                </c:pt>
                <c:pt idx="98">
                  <c:v>4.606681926635062</c:v>
                </c:pt>
                <c:pt idx="99">
                  <c:v>4.6094916489404971</c:v>
                </c:pt>
                <c:pt idx="100">
                  <c:v>4.6135320746093695</c:v>
                </c:pt>
                <c:pt idx="101">
                  <c:v>4.6187647266618903</c:v>
                </c:pt>
                <c:pt idx="102">
                  <c:v>4.6251531746471413</c:v>
                </c:pt>
                <c:pt idx="103">
                  <c:v>4.6326629053972477</c:v>
                </c:pt>
                <c:pt idx="104">
                  <c:v>4.64126120320502</c:v>
                </c:pt>
                <c:pt idx="105">
                  <c:v>4.6995486068505778</c:v>
                </c:pt>
                <c:pt idx="106">
                  <c:v>4.775438714291881</c:v>
                </c:pt>
                <c:pt idx="107">
                  <c:v>4.7012752172067973</c:v>
                </c:pt>
                <c:pt idx="108">
                  <c:v>4.6502034554610718</c:v>
                </c:pt>
                <c:pt idx="109">
                  <c:v>4.6191890510766047</c:v>
                </c:pt>
                <c:pt idx="110">
                  <c:v>4.6057696993811934</c:v>
                </c:pt>
                <c:pt idx="111">
                  <c:v>4.6079304613727166</c:v>
                </c:pt>
                <c:pt idx="112">
                  <c:v>4.6240096572576244</c:v>
                </c:pt>
                <c:pt idx="113">
                  <c:v>4.6526270708571271</c:v>
                </c:pt>
                <c:pt idx="114">
                  <c:v>4.692628618306645</c:v>
                </c:pt>
                <c:pt idx="115">
                  <c:v>4.6864721278976242</c:v>
                </c:pt>
                <c:pt idx="116">
                  <c:v>4.6502034554610718</c:v>
                </c:pt>
                <c:pt idx="117">
                  <c:v>4.625205412614716</c:v>
                </c:pt>
                <c:pt idx="118">
                  <c:v>4.6104151835958804</c:v>
                </c:pt>
                <c:pt idx="119">
                  <c:v>4.6049195810586498</c:v>
                </c:pt>
                <c:pt idx="120">
                  <c:v>4.6368279610331982</c:v>
                </c:pt>
                <c:pt idx="121">
                  <c:v>4.6293567141683329</c:v>
                </c:pt>
                <c:pt idx="122">
                  <c:v>4.6048644969730059</c:v>
                </c:pt>
                <c:pt idx="123">
                  <c:v>4.6287699651930039</c:v>
                </c:pt>
                <c:pt idx="124">
                  <c:v>4.6191890510766047</c:v>
                </c:pt>
                <c:pt idx="125">
                  <c:v>4.6050137667644586</c:v>
                </c:pt>
                <c:pt idx="126">
                  <c:v>4.6240096572576244</c:v>
                </c:pt>
                <c:pt idx="127">
                  <c:v>4.6136551312074099</c:v>
                </c:pt>
                <c:pt idx="128">
                  <c:v>4.6052103877820043</c:v>
                </c:pt>
                <c:pt idx="129">
                  <c:v>4.6209154665415308</c:v>
                </c:pt>
                <c:pt idx="130">
                  <c:v>4.6104151835958813</c:v>
                </c:pt>
                <c:pt idx="131">
                  <c:v>4.605406658973501</c:v>
                </c:pt>
                <c:pt idx="132">
                  <c:v>4.6187647266618903</c:v>
                </c:pt>
                <c:pt idx="133">
                  <c:v>4.6084202526868046</c:v>
                </c:pt>
                <c:pt idx="134">
                  <c:v>4.605588056976921</c:v>
                </c:pt>
                <c:pt idx="135">
                  <c:v>4.6171937557403568</c:v>
                </c:pt>
              </c:numCache>
            </c:numRef>
          </c:yVal>
          <c:smooth val="0"/>
          <c:extLst>
            <c:ext xmlns:c16="http://schemas.microsoft.com/office/drawing/2014/chart" uri="{C3380CC4-5D6E-409C-BE32-E72D297353CC}">
              <c16:uniqueId val="{00000005-2652-4BE8-ABED-43260E2716DA}"/>
            </c:ext>
          </c:extLst>
        </c:ser>
        <c:ser>
          <c:idx val="6"/>
          <c:order val="4"/>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GENERAL!$DQ$14:$DQ$149</c:f>
              <c:numCache>
                <c:formatCode>0.00</c:formatCode>
                <c:ptCount val="136"/>
                <c:pt idx="0">
                  <c:v>13.343039030764794</c:v>
                </c:pt>
                <c:pt idx="1">
                  <c:v>10.465762599763275</c:v>
                </c:pt>
                <c:pt idx="2">
                  <c:v>8.6339234943952246</c:v>
                </c:pt>
                <c:pt idx="3">
                  <c:v>7.4144781268551494</c:v>
                </c:pt>
                <c:pt idx="4">
                  <c:v>6.5793463762057849</c:v>
                </c:pt>
                <c:pt idx="5">
                  <c:v>5.9991281812288877</c:v>
                </c:pt>
                <c:pt idx="6">
                  <c:v>5.595974342863137</c:v>
                </c:pt>
                <c:pt idx="7">
                  <c:v>5.3207708050014704</c:v>
                </c:pt>
                <c:pt idx="8">
                  <c:v>5.1412903875645579</c:v>
                </c:pt>
                <c:pt idx="9">
                  <c:v>5.0356758269368971</c:v>
                </c:pt>
                <c:pt idx="10">
                  <c:v>4.9886788640515469</c:v>
                </c:pt>
                <c:pt idx="11">
                  <c:v>4.9893995506939248</c:v>
                </c:pt>
                <c:pt idx="12">
                  <c:v>4.9945290598533933</c:v>
                </c:pt>
                <c:pt idx="13">
                  <c:v>5.0011899650840919</c:v>
                </c:pt>
                <c:pt idx="14">
                  <c:v>5.0093326816049029</c:v>
                </c:pt>
                <c:pt idx="15">
                  <c:v>5.018910394556312</c:v>
                </c:pt>
                <c:pt idx="16">
                  <c:v>5.0298788753727282</c:v>
                </c:pt>
                <c:pt idx="17">
                  <c:v>5.0421963122016606</c:v>
                </c:pt>
                <c:pt idx="18">
                  <c:v>5.0558231531549929</c:v>
                </c:pt>
                <c:pt idx="19">
                  <c:v>5.070721961294538</c:v>
                </c:pt>
                <c:pt idx="20">
                  <c:v>5.0868572803585579</c:v>
                </c:pt>
                <c:pt idx="21">
                  <c:v>5.1041955103295766</c:v>
                </c:pt>
                <c:pt idx="22">
                  <c:v>5.1227047920276982</c:v>
                </c:pt>
                <c:pt idx="23">
                  <c:v>5.1423548999889208</c:v>
                </c:pt>
                <c:pt idx="24">
                  <c:v>5.163117142955616</c:v>
                </c:pt>
                <c:pt idx="25">
                  <c:v>5.1849642713671997</c:v>
                </c:pt>
                <c:pt idx="26">
                  <c:v>5.2078703912937874</c:v>
                </c:pt>
                <c:pt idx="27">
                  <c:v>5.2318108843050668</c:v>
                </c:pt>
                <c:pt idx="28">
                  <c:v>5.2567623328111797</c:v>
                </c:pt>
                <c:pt idx="29">
                  <c:v>5.2827024504526889</c:v>
                </c:pt>
                <c:pt idx="30">
                  <c:v>5.3096100171531138</c:v>
                </c:pt>
                <c:pt idx="31">
                  <c:v>5.337464818480532</c:v>
                </c:pt>
                <c:pt idx="32">
                  <c:v>5.3662475889945318</c:v>
                </c:pt>
                <c:pt idx="33">
                  <c:v>5.3959399592820017</c:v>
                </c:pt>
                <c:pt idx="34">
                  <c:v>5.4265244064097642</c:v>
                </c:pt>
                <c:pt idx="35">
                  <c:v>5.4579842075444187</c:v>
                </c:pt>
                <c:pt idx="36">
                  <c:v>5.4903033965101642</c:v>
                </c:pt>
                <c:pt idx="37">
                  <c:v>5.523466723073744</c:v>
                </c:pt>
                <c:pt idx="38">
                  <c:v>5.5574596147626592</c:v>
                </c:pt>
                <c:pt idx="39">
                  <c:v>5.5922681410380743</c:v>
                </c:pt>
                <c:pt idx="40">
                  <c:v>5.6278789796579067</c:v>
                </c:pt>
                <c:pt idx="41">
                  <c:v>5.664279385078415</c:v>
                </c:pt>
                <c:pt idx="42">
                  <c:v>5.701457158754307</c:v>
                </c:pt>
                <c:pt idx="43">
                  <c:v>5.7016547500332582</c:v>
                </c:pt>
                <c:pt idx="44">
                  <c:v>5.6650950364255452</c:v>
                </c:pt>
                <c:pt idx="45">
                  <c:v>5.6298819325733858</c:v>
                </c:pt>
                <c:pt idx="46">
                  <c:v>5.595974342863137</c:v>
                </c:pt>
                <c:pt idx="47">
                  <c:v>5.5633328628001824</c:v>
                </c:pt>
                <c:pt idx="48">
                  <c:v>5.5319196961819186</c:v>
                </c:pt>
                <c:pt idx="49">
                  <c:v>5.5016985769651683</c:v>
                </c:pt>
                <c:pt idx="50">
                  <c:v>5.4726346955264109</c:v>
                </c:pt>
                <c:pt idx="51">
                  <c:v>5.4446946290347844</c:v>
                </c:pt>
                <c:pt idx="52">
                  <c:v>5.4178462756778263</c:v>
                </c:pt>
                <c:pt idx="53">
                  <c:v>5.3920587924981831</c:v>
                </c:pt>
                <c:pt idx="54">
                  <c:v>5.3673025366165108</c:v>
                </c:pt>
                <c:pt idx="55">
                  <c:v>5.343549009631384</c:v>
                </c:pt>
                <c:pt idx="56">
                  <c:v>5.3207708050014704</c:v>
                </c:pt>
                <c:pt idx="57">
                  <c:v>5.2989415582285231</c:v>
                </c:pt>
                <c:pt idx="58">
                  <c:v>5.2780358996721617</c:v>
                </c:pt>
                <c:pt idx="59">
                  <c:v>5.2580294098386142</c:v>
                </c:pt>
                <c:pt idx="60">
                  <c:v>5.2388985769964291</c:v>
                </c:pt>
                <c:pt idx="61">
                  <c:v>5.2206207569816439</c:v>
                </c:pt>
                <c:pt idx="62">
                  <c:v>5.2031741350641738</c:v>
                </c:pt>
                <c:pt idx="63">
                  <c:v>5.1865376897554825</c:v>
                </c:pt>
                <c:pt idx="64">
                  <c:v>5.1706911584453881</c:v>
                </c:pt>
                <c:pt idx="65">
                  <c:v>5.1556150047631366</c:v>
                </c:pt>
                <c:pt idx="66">
                  <c:v>5.1412903875645579</c:v>
                </c:pt>
                <c:pt idx="67">
                  <c:v>5.1276991314533644</c:v>
                </c:pt>
                <c:pt idx="68">
                  <c:v>5.1148236987504907</c:v>
                </c:pt>
                <c:pt idx="69">
                  <c:v>5.1026471628307251</c:v>
                </c:pt>
                <c:pt idx="70">
                  <c:v>5.091153182750956</c:v>
                </c:pt>
                <c:pt idx="71">
                  <c:v>5.080325979099019</c:v>
                </c:pt>
                <c:pt idx="72">
                  <c:v>5.0701503109964703</c:v>
                </c:pt>
                <c:pt idx="73">
                  <c:v>5.0606114541927401</c:v>
                </c:pt>
                <c:pt idx="74">
                  <c:v>5.0516951801918273</c:v>
                </c:pt>
                <c:pt idx="75">
                  <c:v>5.0433877363563449</c:v>
                </c:pt>
                <c:pt idx="76">
                  <c:v>5.0356758269368971</c:v>
                </c:pt>
                <c:pt idx="77">
                  <c:v>5.0285465949779784</c:v>
                </c:pt>
                <c:pt idx="78">
                  <c:v>5.0219876050543961</c:v>
                </c:pt>
                <c:pt idx="79">
                  <c:v>5.0159868267949257</c:v>
                </c:pt>
                <c:pt idx="80">
                  <c:v>5.0105326191524604</c:v>
                </c:pt>
                <c:pt idx="81">
                  <c:v>5.0056137153822151</c:v>
                </c:pt>
                <c:pt idx="82">
                  <c:v>5.0012192086918397</c:v>
                </c:pt>
                <c:pt idx="83">
                  <c:v>4.997338538529271</c:v>
                </c:pt>
                <c:pt idx="84">
                  <c:v>4.9939614774761445</c:v>
                </c:pt>
                <c:pt idx="85">
                  <c:v>4.991078118716425</c:v>
                </c:pt>
                <c:pt idx="86">
                  <c:v>4.9886788640515469</c:v>
                </c:pt>
                <c:pt idx="87">
                  <c:v>4.9867544124350003</c:v>
                </c:pt>
                <c:pt idx="88">
                  <c:v>4.9852957490008283</c:v>
                </c:pt>
                <c:pt idx="89">
                  <c:v>4.9842941345618019</c:v>
                </c:pt>
                <c:pt idx="90">
                  <c:v>4.9837410955545076</c:v>
                </c:pt>
                <c:pt idx="91">
                  <c:v>4.9836284144096759</c:v>
                </c:pt>
                <c:pt idx="92">
                  <c:v>4.9846924804376851</c:v>
                </c:pt>
                <c:pt idx="93">
                  <c:v>4.9874253709238348</c:v>
                </c:pt>
                <c:pt idx="94">
                  <c:v>4.9917696681854808</c:v>
                </c:pt>
                <c:pt idx="95">
                  <c:v>4.9976712541823289</c:v>
                </c:pt>
                <c:pt idx="96">
                  <c:v>5.0050790855583784</c:v>
                </c:pt>
                <c:pt idx="97">
                  <c:v>5.0139449863756305</c:v>
                </c:pt>
                <c:pt idx="98">
                  <c:v>5.0242234569671318</c:v>
                </c:pt>
                <c:pt idx="99">
                  <c:v>5.0358714974923977</c:v>
                </c:pt>
                <c:pt idx="100">
                  <c:v>5.0488484449168807</c:v>
                </c:pt>
                <c:pt idx="101">
                  <c:v>5.0631158222607864</c:v>
                </c:pt>
                <c:pt idx="102">
                  <c:v>5.0786371990731984</c:v>
                </c:pt>
                <c:pt idx="103">
                  <c:v>5.0953780621862421</c:v>
                </c:pt>
                <c:pt idx="104">
                  <c:v>5.113305695892727</c:v>
                </c:pt>
                <c:pt idx="105">
                  <c:v>5.21971283206849</c:v>
                </c:pt>
                <c:pt idx="106">
                  <c:v>5.0637212045968827</c:v>
                </c:pt>
                <c:pt idx="107">
                  <c:v>5.0141085914557815</c:v>
                </c:pt>
                <c:pt idx="108">
                  <c:v>4.9886788640515469</c:v>
                </c:pt>
                <c:pt idx="109">
                  <c:v>4.9843976444060818</c:v>
                </c:pt>
                <c:pt idx="110">
                  <c:v>4.9988026278471827</c:v>
                </c:pt>
                <c:pt idx="111">
                  <c:v>5.029878875372729</c:v>
                </c:pt>
                <c:pt idx="112">
                  <c:v>5.075964707189172</c:v>
                </c:pt>
                <c:pt idx="113">
                  <c:v>5.0803259790990198</c:v>
                </c:pt>
                <c:pt idx="114">
                  <c:v>5.0356758269368971</c:v>
                </c:pt>
                <c:pt idx="115">
                  <c:v>5.0056137153822151</c:v>
                </c:pt>
                <c:pt idx="116">
                  <c:v>4.988678864051546</c:v>
                </c:pt>
                <c:pt idx="117">
                  <c:v>4.9836284144096759</c:v>
                </c:pt>
                <c:pt idx="118">
                  <c:v>4.9893995506939248</c:v>
                </c:pt>
                <c:pt idx="119">
                  <c:v>5.0050790855583784</c:v>
                </c:pt>
                <c:pt idx="120">
                  <c:v>5.0219876050543961</c:v>
                </c:pt>
                <c:pt idx="121">
                  <c:v>4.9837410955545067</c:v>
                </c:pt>
                <c:pt idx="122">
                  <c:v>5.009332681604902</c:v>
                </c:pt>
                <c:pt idx="123">
                  <c:v>4.9985756403394097</c:v>
                </c:pt>
                <c:pt idx="124">
                  <c:v>4.9843976444060818</c:v>
                </c:pt>
                <c:pt idx="125">
                  <c:v>5.0123680441977694</c:v>
                </c:pt>
                <c:pt idx="126">
                  <c:v>4.9836371292817478</c:v>
                </c:pt>
                <c:pt idx="127">
                  <c:v>4.9836371292817478</c:v>
                </c:pt>
                <c:pt idx="128">
                  <c:v>4.9836371292817478</c:v>
                </c:pt>
                <c:pt idx="129">
                  <c:v>4.9836371292817478</c:v>
                </c:pt>
                <c:pt idx="130">
                  <c:v>4.9836371292817478</c:v>
                </c:pt>
                <c:pt idx="131">
                  <c:v>4.9836371292817478</c:v>
                </c:pt>
                <c:pt idx="132">
                  <c:v>4.9836371292817478</c:v>
                </c:pt>
                <c:pt idx="133">
                  <c:v>4.9836371292817478</c:v>
                </c:pt>
                <c:pt idx="134">
                  <c:v>4.9836371292817478</c:v>
                </c:pt>
                <c:pt idx="135">
                  <c:v>4.9836371292817478</c:v>
                </c:pt>
              </c:numCache>
            </c:numRef>
          </c:yVal>
          <c:smooth val="0"/>
          <c:extLst>
            <c:ext xmlns:c16="http://schemas.microsoft.com/office/drawing/2014/chart" uri="{C3380CC4-5D6E-409C-BE32-E72D297353CC}">
              <c16:uniqueId val="{00000006-2652-4BE8-ABED-43260E2716DA}"/>
            </c:ext>
          </c:extLst>
        </c:ser>
        <c:ser>
          <c:idx val="7"/>
          <c:order val="5"/>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GENERAL!$EC$14:$EC$149</c:f>
              <c:numCache>
                <c:formatCode>0.00</c:formatCode>
                <c:ptCount val="136"/>
                <c:pt idx="0">
                  <c:v>13.403263390751112</c:v>
                </c:pt>
                <c:pt idx="1">
                  <c:v>10.538022945578994</c:v>
                </c:pt>
                <c:pt idx="2">
                  <c:v>8.7200715161679554</c:v>
                </c:pt>
                <c:pt idx="3">
                  <c:v>7.516365514712489</c:v>
                </c:pt>
                <c:pt idx="4">
                  <c:v>6.6988248202753358</c:v>
                </c:pt>
                <c:pt idx="5">
                  <c:v>6.1380493716382487</c:v>
                </c:pt>
                <c:pt idx="6">
                  <c:v>5.7561899697399133</c:v>
                </c:pt>
                <c:pt idx="7">
                  <c:v>5.5041325584732572</c:v>
                </c:pt>
                <c:pt idx="8">
                  <c:v>5.3496499577589613</c:v>
                </c:pt>
                <c:pt idx="9">
                  <c:v>5.2708849039815151</c:v>
                </c:pt>
                <c:pt idx="10">
                  <c:v>5.2525891380739802</c:v>
                </c:pt>
                <c:pt idx="11">
                  <c:v>5.2838627118217767</c:v>
                </c:pt>
                <c:pt idx="12">
                  <c:v>5.2953250012176412</c:v>
                </c:pt>
                <c:pt idx="13">
                  <c:v>5.3083927542898373</c:v>
                </c:pt>
                <c:pt idx="14">
                  <c:v>5.3230163862572528</c:v>
                </c:pt>
                <c:pt idx="15">
                  <c:v>5.3391490822603709</c:v>
                </c:pt>
                <c:pt idx="16">
                  <c:v>5.3567466137335984</c:v>
                </c:pt>
                <c:pt idx="17">
                  <c:v>5.3757671688244475</c:v>
                </c:pt>
                <c:pt idx="18">
                  <c:v>5.3961711956447997</c:v>
                </c:pt>
                <c:pt idx="19">
                  <c:v>5.4179212572564666</c:v>
                </c:pt>
                <c:pt idx="20">
                  <c:v>5.440981897397716</c:v>
                </c:pt>
                <c:pt idx="21">
                  <c:v>5.465319516051065</c:v>
                </c:pt>
                <c:pt idx="22">
                  <c:v>5.490902254036623</c:v>
                </c:pt>
                <c:pt idx="23">
                  <c:v>5.5176998858903854</c:v>
                </c:pt>
                <c:pt idx="24">
                  <c:v>5.5456837203547229</c:v>
                </c:pt>
                <c:pt idx="25">
                  <c:v>5.5748265078690569</c:v>
                </c:pt>
                <c:pt idx="26">
                  <c:v>5.6051023545034973</c:v>
                </c:pt>
                <c:pt idx="27">
                  <c:v>5.6364866418277337</c:v>
                </c:pt>
                <c:pt idx="28">
                  <c:v>5.6689559522519044</c:v>
                </c:pt>
                <c:pt idx="29">
                  <c:v>5.7024879994165802</c:v>
                </c:pt>
                <c:pt idx="30">
                  <c:v>5.7370615632452724</c:v>
                </c:pt>
                <c:pt idx="31">
                  <c:v>5.772656429306064</c:v>
                </c:pt>
                <c:pt idx="32">
                  <c:v>5.8092533321585416</c:v>
                </c:pt>
                <c:pt idx="33">
                  <c:v>5.8468339023895899</c:v>
                </c:pt>
                <c:pt idx="34">
                  <c:v>5.8853806170660379</c:v>
                </c:pt>
                <c:pt idx="35">
                  <c:v>5.9248767533544777</c:v>
                </c:pt>
                <c:pt idx="36">
                  <c:v>5.9653063450791182</c:v>
                </c:pt>
                <c:pt idx="37">
                  <c:v>6.0066541420066937</c:v>
                </c:pt>
                <c:pt idx="38">
                  <c:v>6.0489055716647107</c:v>
                </c:pt>
                <c:pt idx="39">
                  <c:v>6.0073609701797803</c:v>
                </c:pt>
                <c:pt idx="40">
                  <c:v>5.9670685172414544</c:v>
                </c:pt>
                <c:pt idx="41">
                  <c:v>5.9283243243920101</c:v>
                </c:pt>
                <c:pt idx="42">
                  <c:v>5.8910795974502896</c:v>
                </c:pt>
                <c:pt idx="43">
                  <c:v>5.8552876185064111</c:v>
                </c:pt>
                <c:pt idx="44">
                  <c:v>5.8209036407986297</c:v>
                </c:pt>
                <c:pt idx="45">
                  <c:v>5.7878847897476753</c:v>
                </c:pt>
                <c:pt idx="46">
                  <c:v>5.7561899697399133</c:v>
                </c:pt>
                <c:pt idx="47">
                  <c:v>5.7257797762807163</c:v>
                </c:pt>
                <c:pt idx="48">
                  <c:v>5.6966164131674883</c:v>
                </c:pt>
                <c:pt idx="49">
                  <c:v>5.6686636143570492</c:v>
                </c:pt>
                <c:pt idx="50">
                  <c:v>5.6418865702258802</c:v>
                </c:pt>
                <c:pt idx="51">
                  <c:v>5.6162518579431158</c:v>
                </c:pt>
                <c:pt idx="52">
                  <c:v>5.5917273756962942</c:v>
                </c:pt>
                <c:pt idx="53">
                  <c:v>5.5682822805280701</c:v>
                </c:pt>
                <c:pt idx="54">
                  <c:v>5.5458869295590869</c:v>
                </c:pt>
                <c:pt idx="55">
                  <c:v>5.52451282438793</c:v>
                </c:pt>
                <c:pt idx="56">
                  <c:v>5.5041325584732572</c:v>
                </c:pt>
                <c:pt idx="57">
                  <c:v>5.4847197673168315</c:v>
                </c:pt>
                <c:pt idx="58">
                  <c:v>5.4662490812782627</c:v>
                </c:pt>
                <c:pt idx="59">
                  <c:v>5.4486960808637885</c:v>
                </c:pt>
                <c:pt idx="60">
                  <c:v>5.4320372543419495</c:v>
                </c:pt>
                <c:pt idx="61">
                  <c:v>5.4162499575487901</c:v>
                </c:pt>
                <c:pt idx="62">
                  <c:v>5.4013123757542196</c:v>
                </c:pt>
                <c:pt idx="63">
                  <c:v>5.3872034874697041</c:v>
                </c:pt>
                <c:pt idx="64">
                  <c:v>5.3739030300850583</c:v>
                </c:pt>
                <c:pt idx="65">
                  <c:v>5.3613914672295353</c:v>
                </c:pt>
                <c:pt idx="66">
                  <c:v>5.3496499577589613</c:v>
                </c:pt>
                <c:pt idx="67">
                  <c:v>5.3386603262770462</c:v>
                </c:pt>
                <c:pt idx="68">
                  <c:v>5.3284050351047307</c:v>
                </c:pt>
                <c:pt idx="69">
                  <c:v>5.3188671576167943</c:v>
                </c:pt>
                <c:pt idx="70">
                  <c:v>5.3100303528701307</c:v>
                </c:pt>
                <c:pt idx="71">
                  <c:v>5.3018788414525782</c:v>
                </c:pt>
                <c:pt idx="72">
                  <c:v>5.2943973824856903</c:v>
                </c:pt>
                <c:pt idx="73">
                  <c:v>5.2875712517188944</c:v>
                </c:pt>
                <c:pt idx="74">
                  <c:v>5.2813862206561941</c:v>
                </c:pt>
                <c:pt idx="75">
                  <c:v>5.2758285366601996</c:v>
                </c:pt>
                <c:pt idx="76">
                  <c:v>5.2708849039815151</c:v>
                </c:pt>
                <c:pt idx="77">
                  <c:v>5.2665424656646369</c:v>
                </c:pt>
                <c:pt idx="78">
                  <c:v>5.2627887862843679</c:v>
                </c:pt>
                <c:pt idx="79">
                  <c:v>5.2596118354694914</c:v>
                </c:pt>
                <c:pt idx="80">
                  <c:v>5.2569999721728919</c:v>
                </c:pt>
                <c:pt idx="81">
                  <c:v>5.2549419296497923</c:v>
                </c:pt>
                <c:pt idx="82">
                  <c:v>5.2534268011078344</c:v>
                </c:pt>
                <c:pt idx="83">
                  <c:v>5.2524440259949614</c:v>
                </c:pt>
                <c:pt idx="84">
                  <c:v>5.2519833768928086</c:v>
                </c:pt>
                <c:pt idx="85">
                  <c:v>5.2520349469853347</c:v>
                </c:pt>
                <c:pt idx="86">
                  <c:v>5.2525891380739802</c:v>
                </c:pt>
                <c:pt idx="87">
                  <c:v>5.2536366491122335</c:v>
                </c:pt>
                <c:pt idx="88">
                  <c:v>5.2551684652341377</c:v>
                </c:pt>
                <c:pt idx="89">
                  <c:v>5.2571758472524621</c:v>
                </c:pt>
                <c:pt idx="90">
                  <c:v>5.2596503216037966</c:v>
                </c:pt>
                <c:pt idx="91">
                  <c:v>5.2625836707188673</c:v>
                </c:pt>
                <c:pt idx="92">
                  <c:v>5.2697953479705131</c:v>
                </c:pt>
                <c:pt idx="93">
                  <c:v>5.2787499172854027</c:v>
                </c:pt>
                <c:pt idx="94">
                  <c:v>5.2893899609808912</c:v>
                </c:pt>
                <c:pt idx="95">
                  <c:v>5.3016613610166861</c:v>
                </c:pt>
                <c:pt idx="96">
                  <c:v>5.3155130740367884</c:v>
                </c:pt>
                <c:pt idx="97">
                  <c:v>5.3308969241031976</c:v>
                </c:pt>
                <c:pt idx="98">
                  <c:v>5.3477674115489586</c:v>
                </c:pt>
                <c:pt idx="99">
                  <c:v>5.3660815365335859</c:v>
                </c:pt>
                <c:pt idx="100">
                  <c:v>5.3857986360225389</c:v>
                </c:pt>
                <c:pt idx="101">
                  <c:v>5.4068802330360164</c:v>
                </c:pt>
                <c:pt idx="102">
                  <c:v>5.4292898971231045</c:v>
                </c:pt>
                <c:pt idx="103">
                  <c:v>5.4529931151159268</c:v>
                </c:pt>
                <c:pt idx="104">
                  <c:v>5.4779571713072954</c:v>
                </c:pt>
                <c:pt idx="105">
                  <c:v>5.4320372543419495</c:v>
                </c:pt>
                <c:pt idx="106">
                  <c:v>5.2897747026772501</c:v>
                </c:pt>
                <c:pt idx="107">
                  <c:v>5.2586789908121592</c:v>
                </c:pt>
                <c:pt idx="108">
                  <c:v>5.2525891380739811</c:v>
                </c:pt>
                <c:pt idx="109">
                  <c:v>5.268470766484616</c:v>
                </c:pt>
                <c:pt idx="110">
                  <c:v>5.3038615713718631</c:v>
                </c:pt>
                <c:pt idx="111">
                  <c:v>5.3567466137335993</c:v>
                </c:pt>
                <c:pt idx="112">
                  <c:v>5.3496499577589613</c:v>
                </c:pt>
                <c:pt idx="113">
                  <c:v>5.3018788414525817</c:v>
                </c:pt>
                <c:pt idx="114">
                  <c:v>5.2708849039815142</c:v>
                </c:pt>
                <c:pt idx="115">
                  <c:v>5.2549419296497906</c:v>
                </c:pt>
                <c:pt idx="116">
                  <c:v>5.2525891380739793</c:v>
                </c:pt>
                <c:pt idx="117">
                  <c:v>5.2625836707188682</c:v>
                </c:pt>
                <c:pt idx="118">
                  <c:v>5.2838627118217758</c:v>
                </c:pt>
                <c:pt idx="119">
                  <c:v>5.3155130740367893</c:v>
                </c:pt>
                <c:pt idx="120">
                  <c:v>5.2627887862843687</c:v>
                </c:pt>
                <c:pt idx="121">
                  <c:v>5.2596503216037931</c:v>
                </c:pt>
                <c:pt idx="122">
                  <c:v>5.289774702677251</c:v>
                </c:pt>
                <c:pt idx="123">
                  <c:v>5.2527131053550598</c:v>
                </c:pt>
                <c:pt idx="124">
                  <c:v>5.268470766484616</c:v>
                </c:pt>
                <c:pt idx="125">
                  <c:v>5.2648623635787315</c:v>
                </c:pt>
                <c:pt idx="126">
                  <c:v>5.2520411336148625</c:v>
                </c:pt>
                <c:pt idx="127">
                  <c:v>5.2520411336148625</c:v>
                </c:pt>
                <c:pt idx="128">
                  <c:v>5.2520411336148625</c:v>
                </c:pt>
                <c:pt idx="129">
                  <c:v>5.2520411336148625</c:v>
                </c:pt>
                <c:pt idx="130">
                  <c:v>5.2520411336148625</c:v>
                </c:pt>
                <c:pt idx="131">
                  <c:v>5.2520411336148625</c:v>
                </c:pt>
                <c:pt idx="132">
                  <c:v>5.2520411336148625</c:v>
                </c:pt>
                <c:pt idx="133">
                  <c:v>5.2520411336148625</c:v>
                </c:pt>
                <c:pt idx="134">
                  <c:v>5.2520411336148625</c:v>
                </c:pt>
                <c:pt idx="135">
                  <c:v>5.2520411336148625</c:v>
                </c:pt>
              </c:numCache>
            </c:numRef>
          </c:yVal>
          <c:smooth val="0"/>
          <c:extLst>
            <c:ext xmlns:c16="http://schemas.microsoft.com/office/drawing/2014/chart" uri="{C3380CC4-5D6E-409C-BE32-E72D297353CC}">
              <c16:uniqueId val="{00000007-2652-4BE8-ABED-43260E2716DA}"/>
            </c:ext>
          </c:extLst>
        </c:ser>
        <c:ser>
          <c:idx val="8"/>
          <c:order val="6"/>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GENERAL!$EO$14:$EO$149</c:f>
              <c:numCache>
                <c:formatCode>0.00</c:formatCode>
                <c:ptCount val="136"/>
                <c:pt idx="0">
                  <c:v>13.455465815846868</c:v>
                </c:pt>
                <c:pt idx="1">
                  <c:v>10.599616246663162</c:v>
                </c:pt>
                <c:pt idx="2">
                  <c:v>8.792500443392596</c:v>
                </c:pt>
                <c:pt idx="3">
                  <c:v>7.6010748182296659</c:v>
                </c:pt>
                <c:pt idx="4">
                  <c:v>6.7972592502371132</c:v>
                </c:pt>
                <c:pt idx="5">
                  <c:v>6.2516536781966892</c:v>
                </c:pt>
                <c:pt idx="6">
                  <c:v>5.886408903047081</c:v>
                </c:pt>
                <c:pt idx="7">
                  <c:v>5.6524108686812164</c:v>
                </c:pt>
                <c:pt idx="8">
                  <c:v>5.5174323950197754</c:v>
                </c:pt>
                <c:pt idx="9">
                  <c:v>5.4596162184472465</c:v>
                </c:pt>
                <c:pt idx="10">
                  <c:v>5.4637140798966932</c:v>
                </c:pt>
                <c:pt idx="11">
                  <c:v>5.518826031153532</c:v>
                </c:pt>
                <c:pt idx="12">
                  <c:v>5.5352293660694531</c:v>
                </c:pt>
                <c:pt idx="13">
                  <c:v>5.5532959546677869</c:v>
                </c:pt>
                <c:pt idx="14">
                  <c:v>5.5729762121674238</c:v>
                </c:pt>
                <c:pt idx="15">
                  <c:v>5.5942233237088468</c:v>
                </c:pt>
                <c:pt idx="16">
                  <c:v>5.6169930607264602</c:v>
                </c:pt>
                <c:pt idx="17">
                  <c:v>5.641243611367778</c:v>
                </c:pt>
                <c:pt idx="18">
                  <c:v>5.6669354237446834</c:v>
                </c:pt>
                <c:pt idx="19">
                  <c:v>5.6940310609189826</c:v>
                </c:pt>
                <c:pt idx="20">
                  <c:v>5.7224950666289498</c:v>
                </c:pt>
                <c:pt idx="21">
                  <c:v>5.7522938408570994</c:v>
                </c:pt>
                <c:pt idx="22">
                  <c:v>5.7833955244235362</c:v>
                </c:pt>
                <c:pt idx="23">
                  <c:v>5.8157698918642629</c:v>
                </c:pt>
                <c:pt idx="24">
                  <c:v>5.8493882519216482</c:v>
                </c:pt>
                <c:pt idx="25">
                  <c:v>5.884223355035112</c:v>
                </c:pt>
                <c:pt idx="26">
                  <c:v>5.9202493072747648</c:v>
                </c:pt>
                <c:pt idx="27">
                  <c:v>5.9574414902102975</c:v>
                </c:pt>
                <c:pt idx="28">
                  <c:v>5.9957764862518426</c:v>
                </c:pt>
                <c:pt idx="29">
                  <c:v>6.0352320090399783</c:v>
                </c:pt>
                <c:pt idx="30">
                  <c:v>6.0757868384982094</c:v>
                </c:pt>
                <c:pt idx="31">
                  <c:v>6.1174207601946291</c:v>
                </c:pt>
                <c:pt idx="32">
                  <c:v>6.1601145086888138</c:v>
                </c:pt>
                <c:pt idx="33">
                  <c:v>6.2038497145676503</c:v>
                </c:pt>
                <c:pt idx="34">
                  <c:v>6.2486088548979728</c:v>
                </c:pt>
                <c:pt idx="35">
                  <c:v>6.2943752068463636</c:v>
                </c:pt>
                <c:pt idx="36">
                  <c:v>6.2516536781966892</c:v>
                </c:pt>
                <c:pt idx="37">
                  <c:v>6.2079976472928111</c:v>
                </c:pt>
                <c:pt idx="38">
                  <c:v>6.1660643172779865</c:v>
                </c:pt>
                <c:pt idx="39">
                  <c:v>6.1257979659968731</c:v>
                </c:pt>
                <c:pt idx="40">
                  <c:v>6.0871453044811377</c:v>
                </c:pt>
                <c:pt idx="41">
                  <c:v>6.0500553505558079</c:v>
                </c:pt>
                <c:pt idx="42">
                  <c:v>6.0144793100397216</c:v>
                </c:pt>
                <c:pt idx="43">
                  <c:v>5.9803704650229923</c:v>
                </c:pt>
                <c:pt idx="44">
                  <c:v>5.9476840687438859</c:v>
                </c:pt>
                <c:pt idx="45">
                  <c:v>5.9163772466231261</c:v>
                </c:pt>
                <c:pt idx="46">
                  <c:v>5.886408903047081</c:v>
                </c:pt>
                <c:pt idx="47">
                  <c:v>5.8577396335211196</c:v>
                </c:pt>
                <c:pt idx="48">
                  <c:v>5.8303316418426503</c:v>
                </c:pt>
                <c:pt idx="49">
                  <c:v>5.8041486619684841</c:v>
                </c:pt>
                <c:pt idx="50">
                  <c:v>5.7791558842751147</c:v>
                </c:pt>
                <c:pt idx="51">
                  <c:v>5.7553198859316694</c:v>
                </c:pt>
                <c:pt idx="52">
                  <c:v>5.7326085651256902</c:v>
                </c:pt>
                <c:pt idx="53">
                  <c:v>5.7109910788998262</c:v>
                </c:pt>
                <c:pt idx="54">
                  <c:v>5.6904377843747236</c:v>
                </c:pt>
                <c:pt idx="55">
                  <c:v>5.6709201831489668</c:v>
                </c:pt>
                <c:pt idx="56">
                  <c:v>5.6524108686812164</c:v>
                </c:pt>
                <c:pt idx="57">
                  <c:v>5.6348834764732318</c:v>
                </c:pt>
                <c:pt idx="58">
                  <c:v>5.6183126368846272</c:v>
                </c:pt>
                <c:pt idx="59">
                  <c:v>5.6026739304216369</c:v>
                </c:pt>
                <c:pt idx="60">
                  <c:v>5.5879438453528021</c:v>
                </c:pt>
                <c:pt idx="61">
                  <c:v>5.5740997375141657</c:v>
                </c:pt>
                <c:pt idx="62">
                  <c:v>5.561119792175643</c:v>
                </c:pt>
                <c:pt idx="63">
                  <c:v>5.5489829878486923</c:v>
                </c:pt>
                <c:pt idx="64">
                  <c:v>5.537669061923137</c:v>
                </c:pt>
                <c:pt idx="65">
                  <c:v>5.5271584780282197</c:v>
                </c:pt>
                <c:pt idx="66">
                  <c:v>5.5174323950197754</c:v>
                </c:pt>
                <c:pt idx="67">
                  <c:v>5.5084726375015096</c:v>
                </c:pt>
                <c:pt idx="68">
                  <c:v>5.5002616677943639</c:v>
                </c:pt>
                <c:pt idx="69">
                  <c:v>5.4927825592731159</c:v>
                </c:pt>
                <c:pt idx="70">
                  <c:v>5.4860189709946603</c:v>
                </c:pt>
                <c:pt idx="71">
                  <c:v>5.4799551235468416</c:v>
                </c:pt>
                <c:pt idx="72">
                  <c:v>5.4745757760512026</c:v>
                </c:pt>
                <c:pt idx="73">
                  <c:v>5.4698662042571833</c:v>
                </c:pt>
                <c:pt idx="74">
                  <c:v>5.4658121796687764</c:v>
                </c:pt>
                <c:pt idx="75">
                  <c:v>5.4623999496485975</c:v>
                </c:pt>
                <c:pt idx="76">
                  <c:v>5.4596162184472465</c:v>
                </c:pt>
                <c:pt idx="77">
                  <c:v>5.4574481291092232</c:v>
                </c:pt>
                <c:pt idx="78">
                  <c:v>5.4558832462093312</c:v>
                </c:pt>
                <c:pt idx="79">
                  <c:v>5.4549095393763487</c:v>
                </c:pt>
                <c:pt idx="80">
                  <c:v>5.454515367563169</c:v>
                </c:pt>
                <c:pt idx="81">
                  <c:v>5.4546894640250052</c:v>
                </c:pt>
                <c:pt idx="82">
                  <c:v>5.4554209219695045</c:v>
                </c:pt>
                <c:pt idx="83">
                  <c:v>5.4566991808446117</c:v>
                </c:pt>
                <c:pt idx="84">
                  <c:v>5.4585140132319605</c:v>
                </c:pt>
                <c:pt idx="85">
                  <c:v>5.4608555123155051</c:v>
                </c:pt>
                <c:pt idx="86">
                  <c:v>5.4637140798966932</c:v>
                </c:pt>
                <c:pt idx="87">
                  <c:v>5.4670804149290051</c:v>
                </c:pt>
                <c:pt idx="88">
                  <c:v>5.4709455025464937</c:v>
                </c:pt>
                <c:pt idx="89">
                  <c:v>5.4753006035619194</c:v>
                </c:pt>
                <c:pt idx="90">
                  <c:v>5.4801372444118783</c:v>
                </c:pt>
                <c:pt idx="91">
                  <c:v>5.4854472075270913</c:v>
                </c:pt>
                <c:pt idx="92">
                  <c:v>5.4974554552835873</c:v>
                </c:pt>
                <c:pt idx="93">
                  <c:v>5.5112643851094099</c:v>
                </c:pt>
                <c:pt idx="94">
                  <c:v>5.5268165793219159</c:v>
                </c:pt>
                <c:pt idx="95">
                  <c:v>5.5440579198808075</c:v>
                </c:pt>
                <c:pt idx="96">
                  <c:v>5.5629373634300894</c:v>
                </c:pt>
                <c:pt idx="97">
                  <c:v>5.5834067340317617</c:v>
                </c:pt>
                <c:pt idx="98">
                  <c:v>5.6054205320188695</c:v>
                </c:pt>
                <c:pt idx="99">
                  <c:v>5.6289357575509218</c:v>
                </c:pt>
                <c:pt idx="100">
                  <c:v>5.6539117475933853</c:v>
                </c:pt>
                <c:pt idx="101">
                  <c:v>5.6803100251664569</c:v>
                </c:pt>
                <c:pt idx="102">
                  <c:v>5.708094159819221</c:v>
                </c:pt>
                <c:pt idx="103">
                  <c:v>5.7326085651256919</c:v>
                </c:pt>
                <c:pt idx="104">
                  <c:v>5.7040231675622834</c:v>
                </c:pt>
                <c:pt idx="105">
                  <c:v>5.5879438453528021</c:v>
                </c:pt>
                <c:pt idx="106">
                  <c:v>5.4713625302800013</c:v>
                </c:pt>
                <c:pt idx="107">
                  <c:v>5.4547143199355457</c:v>
                </c:pt>
                <c:pt idx="108">
                  <c:v>5.4637140798966932</c:v>
                </c:pt>
                <c:pt idx="109">
                  <c:v>5.4953274321853485</c:v>
                </c:pt>
                <c:pt idx="110">
                  <c:v>5.5470920721293124</c:v>
                </c:pt>
                <c:pt idx="111">
                  <c:v>5.5740997375141657</c:v>
                </c:pt>
                <c:pt idx="112">
                  <c:v>5.5174323950197754</c:v>
                </c:pt>
                <c:pt idx="113">
                  <c:v>5.4799551235468442</c:v>
                </c:pt>
                <c:pt idx="114">
                  <c:v>5.4596162184472448</c:v>
                </c:pt>
                <c:pt idx="115">
                  <c:v>5.4546894640250052</c:v>
                </c:pt>
                <c:pt idx="116">
                  <c:v>5.4637140798966906</c:v>
                </c:pt>
                <c:pt idx="117">
                  <c:v>5.4854472075270913</c:v>
                </c:pt>
                <c:pt idx="118">
                  <c:v>5.5188260311535293</c:v>
                </c:pt>
                <c:pt idx="119">
                  <c:v>5.5174323950197701</c:v>
                </c:pt>
                <c:pt idx="120">
                  <c:v>5.4558832462093312</c:v>
                </c:pt>
                <c:pt idx="121">
                  <c:v>5.4801372444118748</c:v>
                </c:pt>
                <c:pt idx="122">
                  <c:v>5.471362530280004</c:v>
                </c:pt>
                <c:pt idx="123">
                  <c:v>5.4562129769307699</c:v>
                </c:pt>
                <c:pt idx="124">
                  <c:v>5.4938068210460935</c:v>
                </c:pt>
                <c:pt idx="125">
                  <c:v>5.4567043135759441</c:v>
                </c:pt>
                <c:pt idx="126">
                  <c:v>5.4572446887331889</c:v>
                </c:pt>
                <c:pt idx="127">
                  <c:v>5.4572446887331889</c:v>
                </c:pt>
                <c:pt idx="128">
                  <c:v>5.4546894640250052</c:v>
                </c:pt>
                <c:pt idx="129">
                  <c:v>5.4572446887331889</c:v>
                </c:pt>
                <c:pt idx="130">
                  <c:v>5.4572446887331889</c:v>
                </c:pt>
                <c:pt idx="131">
                  <c:v>5.4572446887331889</c:v>
                </c:pt>
                <c:pt idx="132">
                  <c:v>5.4572446887331889</c:v>
                </c:pt>
                <c:pt idx="133">
                  <c:v>5.4572446887331889</c:v>
                </c:pt>
                <c:pt idx="134">
                  <c:v>5.4572446887331889</c:v>
                </c:pt>
                <c:pt idx="135">
                  <c:v>5.4572446887331889</c:v>
                </c:pt>
              </c:numCache>
            </c:numRef>
          </c:yVal>
          <c:smooth val="0"/>
          <c:extLst>
            <c:ext xmlns:c16="http://schemas.microsoft.com/office/drawing/2014/chart" uri="{C3380CC4-5D6E-409C-BE32-E72D297353CC}">
              <c16:uniqueId val="{00000008-2652-4BE8-ABED-43260E2716DA}"/>
            </c:ext>
          </c:extLst>
        </c:ser>
        <c:ser>
          <c:idx val="9"/>
          <c:order val="7"/>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GENERAL!$FA$14:$FA$149</c:f>
              <c:numCache>
                <c:formatCode>0.00</c:formatCode>
                <c:ptCount val="136"/>
                <c:pt idx="0">
                  <c:v>13.500638562842695</c:v>
                </c:pt>
                <c:pt idx="1">
                  <c:v>10.652315064010134</c:v>
                </c:pt>
                <c:pt idx="2">
                  <c:v>8.853883188067817</c:v>
                </c:pt>
                <c:pt idx="3">
                  <c:v>7.672299347210231</c:v>
                </c:pt>
                <c:pt idx="4">
                  <c:v>6.8794834205001285</c:v>
                </c:pt>
                <c:pt idx="5">
                  <c:v>6.3460353467192574</c:v>
                </c:pt>
                <c:pt idx="6">
                  <c:v>5.9941059268062933</c:v>
                </c:pt>
                <c:pt idx="7">
                  <c:v>5.7745811046541737</c:v>
                </c:pt>
                <c:pt idx="8">
                  <c:v>5.6552337001835777</c:v>
                </c:pt>
                <c:pt idx="9">
                  <c:v>5.6142064497789974</c:v>
                </c:pt>
                <c:pt idx="10">
                  <c:v>5.6362510943734856</c:v>
                </c:pt>
                <c:pt idx="11">
                  <c:v>5.7104676857524685</c:v>
                </c:pt>
                <c:pt idx="12">
                  <c:v>5.7308308915300694</c:v>
                </c:pt>
                <c:pt idx="13">
                  <c:v>5.7529036652691712</c:v>
                </c:pt>
                <c:pt idx="14">
                  <c:v>5.7766364221886555</c:v>
                </c:pt>
                <c:pt idx="15">
                  <c:v>5.8019823474290169</c:v>
                </c:pt>
                <c:pt idx="16">
                  <c:v>5.8288972124246472</c:v>
                </c:pt>
                <c:pt idx="17">
                  <c:v>5.8573392053230613</c:v>
                </c:pt>
                <c:pt idx="18">
                  <c:v>5.8872687742361522</c:v>
                </c:pt>
                <c:pt idx="19">
                  <c:v>5.9186484822257182</c:v>
                </c:pt>
                <c:pt idx="20">
                  <c:v>5.9514428730300448</c:v>
                </c:pt>
                <c:pt idx="21">
                  <c:v>5.9856183466316253</c:v>
                </c:pt>
                <c:pt idx="22">
                  <c:v>6.0211430438505795</c:v>
                </c:pt>
                <c:pt idx="23">
                  <c:v>6.0579867392229163</c:v>
                </c:pt>
                <c:pt idx="24">
                  <c:v>6.0961207414909877</c:v>
                </c:pt>
                <c:pt idx="25">
                  <c:v>6.1355178010942257</c:v>
                </c:pt>
                <c:pt idx="26">
                  <c:v>6.1761520241027332</c:v>
                </c:pt>
                <c:pt idx="27">
                  <c:v>6.2179987920862105</c:v>
                </c:pt>
                <c:pt idx="28">
                  <c:v>6.2610346874547762</c:v>
                </c:pt>
                <c:pt idx="29">
                  <c:v>6.305237423849027</c:v>
                </c:pt>
                <c:pt idx="30">
                  <c:v>6.3505857811924464</c:v>
                </c:pt>
                <c:pt idx="31">
                  <c:v>6.3970595450531436</c:v>
                </c:pt>
                <c:pt idx="32">
                  <c:v>6.4446394499906896</c:v>
                </c:pt>
                <c:pt idx="33">
                  <c:v>6.4841674271469811</c:v>
                </c:pt>
                <c:pt idx="34">
                  <c:v>6.4362272535870835</c:v>
                </c:pt>
                <c:pt idx="35">
                  <c:v>6.3902045150122522</c:v>
                </c:pt>
                <c:pt idx="36">
                  <c:v>6.3460353467192574</c:v>
                </c:pt>
                <c:pt idx="37">
                  <c:v>6.3036587477750707</c:v>
                </c:pt>
                <c:pt idx="38">
                  <c:v>6.2630164282897125</c:v>
                </c:pt>
                <c:pt idx="39">
                  <c:v>6.224052666107835</c:v>
                </c:pt>
                <c:pt idx="40">
                  <c:v>6.1867141722611061</c:v>
                </c:pt>
                <c:pt idx="41">
                  <c:v>6.150949964574556</c:v>
                </c:pt>
                <c:pt idx="42">
                  <c:v>6.1167112488670226</c:v>
                </c:pt>
                <c:pt idx="43">
                  <c:v>6.0839513072286131</c:v>
                </c:pt>
                <c:pt idx="44">
                  <c:v>6.052625392897597</c:v>
                </c:pt>
                <c:pt idx="45">
                  <c:v>6.0226906312947035</c:v>
                </c:pt>
                <c:pt idx="46">
                  <c:v>5.9941059268062933</c:v>
                </c:pt>
                <c:pt idx="47">
                  <c:v>5.9668318749377347</c:v>
                </c:pt>
                <c:pt idx="48">
                  <c:v>5.9408306794864449</c:v>
                </c:pt>
                <c:pt idx="49">
                  <c:v>5.9160660744092226</c:v>
                </c:pt>
                <c:pt idx="50">
                  <c:v>5.8925032500825729</c:v>
                </c:pt>
                <c:pt idx="51">
                  <c:v>5.8701087836756169</c:v>
                </c:pt>
                <c:pt idx="52">
                  <c:v>5.848850573375894</c:v>
                </c:pt>
                <c:pt idx="53">
                  <c:v>5.8286977762260648</c:v>
                </c:pt>
                <c:pt idx="54">
                  <c:v>5.8096207493467658</c:v>
                </c:pt>
                <c:pt idx="55">
                  <c:v>5.7915909943365786</c:v>
                </c:pt>
                <c:pt idx="56">
                  <c:v>5.7745811046541737</c:v>
                </c:pt>
                <c:pt idx="57">
                  <c:v>5.7585647158013051</c:v>
                </c:pt>
                <c:pt idx="58">
                  <c:v>5.7435164581375826</c:v>
                </c:pt>
                <c:pt idx="59">
                  <c:v>5.7294119121692484</c:v>
                </c:pt>
                <c:pt idx="60">
                  <c:v>5.7162275661648492</c:v>
                </c:pt>
                <c:pt idx="61">
                  <c:v>5.7039407759604073</c:v>
                </c:pt>
                <c:pt idx="62">
                  <c:v>5.6925297268258559</c:v>
                </c:pt>
                <c:pt idx="63">
                  <c:v>5.6819733972726452</c:v>
                </c:pt>
                <c:pt idx="64">
                  <c:v>5.6722515246906022</c:v>
                </c:pt>
                <c:pt idx="65">
                  <c:v>5.6633445727089669</c:v>
                </c:pt>
                <c:pt idx="66">
                  <c:v>5.6552337001835777</c:v>
                </c:pt>
                <c:pt idx="67">
                  <c:v>5.6479007317181358</c:v>
                </c:pt>
                <c:pt idx="68">
                  <c:v>5.6413281296335898</c:v>
                </c:pt>
                <c:pt idx="69">
                  <c:v>5.6354989673047085</c:v>
                </c:pt>
                <c:pt idx="70">
                  <c:v>5.6303969037883865</c:v>
                </c:pt>
                <c:pt idx="71">
                  <c:v>5.6260061596724746</c:v>
                </c:pt>
                <c:pt idx="72">
                  <c:v>5.6223114940785219</c:v>
                </c:pt>
                <c:pt idx="73">
                  <c:v>5.6192981827559541</c:v>
                </c:pt>
                <c:pt idx="74">
                  <c:v>5.6169519972087683</c:v>
                </c:pt>
                <c:pt idx="75">
                  <c:v>5.6152591847995783</c:v>
                </c:pt>
                <c:pt idx="76">
                  <c:v>5.6142064497789974</c:v>
                </c:pt>
                <c:pt idx="77">
                  <c:v>5.6137809351915058</c:v>
                </c:pt>
                <c:pt idx="78">
                  <c:v>5.6139702056119152</c:v>
                </c:pt>
                <c:pt idx="79">
                  <c:v>5.6147622306690161</c:v>
                </c:pt>
                <c:pt idx="80">
                  <c:v>5.6161453693156824</c:v>
                </c:pt>
                <c:pt idx="81">
                  <c:v>5.6181083548071369</c:v>
                </c:pt>
                <c:pt idx="82">
                  <c:v>5.6206402803510302</c:v>
                </c:pt>
                <c:pt idx="83">
                  <c:v>5.6237305853952995</c:v>
                </c:pt>
                <c:pt idx="84">
                  <c:v>5.6273690425215772</c:v>
                </c:pt>
                <c:pt idx="85">
                  <c:v>5.6315457449138249</c:v>
                </c:pt>
                <c:pt idx="86">
                  <c:v>5.6362510943734856</c:v>
                </c:pt>
                <c:pt idx="87">
                  <c:v>5.641475789854046</c:v>
                </c:pt>
                <c:pt idx="88">
                  <c:v>5.6472108164895527</c:v>
                </c:pt>
                <c:pt idx="89">
                  <c:v>5.6534474350927599</c:v>
                </c:pt>
                <c:pt idx="90">
                  <c:v>5.6601771721002763</c:v>
                </c:pt>
                <c:pt idx="91">
                  <c:v>5.6673918099428198</c:v>
                </c:pt>
                <c:pt idx="92">
                  <c:v>5.6832441428632885</c:v>
                </c:pt>
                <c:pt idx="93">
                  <c:v>5.7009434721321615</c:v>
                </c:pt>
                <c:pt idx="94">
                  <c:v>5.7204323800668098</c:v>
                </c:pt>
                <c:pt idx="95">
                  <c:v>5.7416567486269265</c:v>
                </c:pt>
                <c:pt idx="96">
                  <c:v>5.7645655344565148</c:v>
                </c:pt>
                <c:pt idx="97">
                  <c:v>5.7891105616175791</c:v>
                </c:pt>
                <c:pt idx="98">
                  <c:v>5.8152463304431592</c:v>
                </c:pt>
                <c:pt idx="99">
                  <c:v>5.8429298410927721</c:v>
                </c:pt>
                <c:pt idx="100">
                  <c:v>5.8721204305318775</c:v>
                </c:pt>
                <c:pt idx="101">
                  <c:v>5.9027796217806747</c:v>
                </c:pt>
                <c:pt idx="102">
                  <c:v>5.8774457963423741</c:v>
                </c:pt>
                <c:pt idx="103">
                  <c:v>5.8488505733758975</c:v>
                </c:pt>
                <c:pt idx="104">
                  <c:v>5.8222206675960386</c:v>
                </c:pt>
                <c:pt idx="105">
                  <c:v>5.7162275661648492</c:v>
                </c:pt>
                <c:pt idx="106">
                  <c:v>5.6202278021138676</c:v>
                </c:pt>
                <c:pt idx="107">
                  <c:v>5.615158161540406</c:v>
                </c:pt>
                <c:pt idx="108">
                  <c:v>5.6362510943734856</c:v>
                </c:pt>
                <c:pt idx="109">
                  <c:v>5.6804722226350064</c:v>
                </c:pt>
                <c:pt idx="110">
                  <c:v>5.7453592416527686</c:v>
                </c:pt>
                <c:pt idx="111">
                  <c:v>5.7039407759604108</c:v>
                </c:pt>
                <c:pt idx="112">
                  <c:v>5.6552337001835769</c:v>
                </c:pt>
                <c:pt idx="113">
                  <c:v>5.6260061596724826</c:v>
                </c:pt>
                <c:pt idx="114">
                  <c:v>5.6142064497789947</c:v>
                </c:pt>
                <c:pt idx="115">
                  <c:v>5.6181083548071404</c:v>
                </c:pt>
                <c:pt idx="116">
                  <c:v>5.6362510943734856</c:v>
                </c:pt>
                <c:pt idx="117">
                  <c:v>5.6673918099428198</c:v>
                </c:pt>
                <c:pt idx="118">
                  <c:v>5.6925297268258515</c:v>
                </c:pt>
                <c:pt idx="119">
                  <c:v>5.6552337001835733</c:v>
                </c:pt>
                <c:pt idx="120">
                  <c:v>5.6139702056119161</c:v>
                </c:pt>
                <c:pt idx="121">
                  <c:v>5.66017717210027</c:v>
                </c:pt>
                <c:pt idx="122">
                  <c:v>5.6202278021138694</c:v>
                </c:pt>
                <c:pt idx="123">
                  <c:v>5.6226390795839833</c:v>
                </c:pt>
                <c:pt idx="124">
                  <c:v>5.6362868135867492</c:v>
                </c:pt>
                <c:pt idx="125">
                  <c:v>5.6137874818685871</c:v>
                </c:pt>
                <c:pt idx="126">
                  <c:v>5.6137718289587264</c:v>
                </c:pt>
                <c:pt idx="127">
                  <c:v>5.6137718289587264</c:v>
                </c:pt>
                <c:pt idx="128">
                  <c:v>5.6137718289587264</c:v>
                </c:pt>
                <c:pt idx="129">
                  <c:v>5.6137718289587264</c:v>
                </c:pt>
                <c:pt idx="130">
                  <c:v>5.6137718289587264</c:v>
                </c:pt>
                <c:pt idx="131">
                  <c:v>5.6137718289587264</c:v>
                </c:pt>
                <c:pt idx="132">
                  <c:v>5.6137718289587264</c:v>
                </c:pt>
                <c:pt idx="133">
                  <c:v>5.6137718289587264</c:v>
                </c:pt>
                <c:pt idx="134">
                  <c:v>5.6137718289587264</c:v>
                </c:pt>
                <c:pt idx="135">
                  <c:v>5.6137718289587264</c:v>
                </c:pt>
              </c:numCache>
            </c:numRef>
          </c:yVal>
          <c:smooth val="0"/>
          <c:extLst>
            <c:ext xmlns:c16="http://schemas.microsoft.com/office/drawing/2014/chart" uri="{C3380CC4-5D6E-409C-BE32-E72D297353CC}">
              <c16:uniqueId val="{00000009-2652-4BE8-ABED-43260E2716DA}"/>
            </c:ext>
          </c:extLst>
        </c:ser>
        <c:ser>
          <c:idx val="10"/>
          <c:order val="8"/>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GENERAL!$FM$14:$FM$149</c:f>
              <c:numCache>
                <c:formatCode>0.00</c:formatCode>
                <c:ptCount val="136"/>
                <c:pt idx="0">
                  <c:v>13.539868239226491</c:v>
                </c:pt>
                <c:pt idx="1">
                  <c:v>10.697708438968652</c:v>
                </c:pt>
                <c:pt idx="2">
                  <c:v>8.9063885229202668</c:v>
                </c:pt>
                <c:pt idx="3">
                  <c:v>7.7328649032758072</c:v>
                </c:pt>
                <c:pt idx="4">
                  <c:v>6.9490574590980136</c:v>
                </c:pt>
                <c:pt idx="5">
                  <c:v>6.4255661291686375</c:v>
                </c:pt>
                <c:pt idx="6">
                  <c:v>6.0845417144263694</c:v>
                </c:pt>
                <c:pt idx="7">
                  <c:v>5.8768701587641328</c:v>
                </c:pt>
                <c:pt idx="8">
                  <c:v>5.7703242821026048</c:v>
                </c:pt>
                <c:pt idx="9">
                  <c:v>5.7430468208262848</c:v>
                </c:pt>
                <c:pt idx="10">
                  <c:v>5.7797895158682282</c:v>
                </c:pt>
                <c:pt idx="11">
                  <c:v>5.8696524190138533</c:v>
                </c:pt>
                <c:pt idx="12">
                  <c:v>5.8932586785030852</c:v>
                </c:pt>
                <c:pt idx="13">
                  <c:v>5.9186124364065833</c:v>
                </c:pt>
                <c:pt idx="14">
                  <c:v>5.9456641079432364</c:v>
                </c:pt>
                <c:pt idx="15">
                  <c:v>5.9743668782535311</c:v>
                </c:pt>
                <c:pt idx="16">
                  <c:v>6.0046765187718627</c:v>
                </c:pt>
                <c:pt idx="17">
                  <c:v>6.0365512176457523</c:v>
                </c:pt>
                <c:pt idx="18">
                  <c:v>6.0699514229870752</c:v>
                </c:pt>
                <c:pt idx="19">
                  <c:v>6.1048396978576456</c:v>
                </c:pt>
                <c:pt idx="20">
                  <c:v>6.1411805859957429</c:v>
                </c:pt>
                <c:pt idx="21">
                  <c:v>6.1789404873838647</c:v>
                </c:pt>
                <c:pt idx="22">
                  <c:v>6.2180875428421301</c:v>
                </c:pt>
                <c:pt idx="23">
                  <c:v>6.2585915269065406</c:v>
                </c:pt>
                <c:pt idx="24">
                  <c:v>6.300423748319453</c:v>
                </c:pt>
                <c:pt idx="25">
                  <c:v>6.3435569575203017</c:v>
                </c:pt>
                <c:pt idx="26">
                  <c:v>6.3879652605791906</c:v>
                </c:pt>
                <c:pt idx="27">
                  <c:v>6.4336240390658119</c:v>
                </c:pt>
                <c:pt idx="28">
                  <c:v>6.4805098753902897</c:v>
                </c:pt>
                <c:pt idx="29">
                  <c:v>6.5286004831932223</c:v>
                </c:pt>
                <c:pt idx="30">
                  <c:v>6.5778746423980898</c:v>
                </c:pt>
                <c:pt idx="31">
                  <c:v>6.6283121385730022</c:v>
                </c:pt>
                <c:pt idx="32">
                  <c:v>6.6095262205759964</c:v>
                </c:pt>
                <c:pt idx="33">
                  <c:v>6.560611619002402</c:v>
                </c:pt>
                <c:pt idx="34">
                  <c:v>6.5136908263606355</c:v>
                </c:pt>
                <c:pt idx="35">
                  <c:v>6.4686969513171224</c:v>
                </c:pt>
                <c:pt idx="36">
                  <c:v>6.4255661291686375</c:v>
                </c:pt>
                <c:pt idx="37">
                  <c:v>6.3842373589821557</c:v>
                </c:pt>
                <c:pt idx="38">
                  <c:v>6.3446523508676966</c:v>
                </c:pt>
                <c:pt idx="39">
                  <c:v>6.3067553826699099</c:v>
                </c:pt>
                <c:pt idx="40">
                  <c:v>6.2704931654204739</c:v>
                </c:pt>
                <c:pt idx="41">
                  <c:v>6.235814716944386</c:v>
                </c:pt>
                <c:pt idx="42">
                  <c:v>6.2026712430605171</c:v>
                </c:pt>
                <c:pt idx="43">
                  <c:v>6.1710160258589637</c:v>
                </c:pt>
                <c:pt idx="44">
                  <c:v>6.1408043185779997</c:v>
                </c:pt>
                <c:pt idx="45">
                  <c:v>6.11199324663834</c:v>
                </c:pt>
                <c:pt idx="46">
                  <c:v>6.0845417144263694</c:v>
                </c:pt>
                <c:pt idx="47">
                  <c:v>6.058410317447434</c:v>
                </c:pt>
                <c:pt idx="48">
                  <c:v>6.0335612594989581</c:v>
                </c:pt>
                <c:pt idx="49">
                  <c:v>6.0099582745377464</c:v>
                </c:pt>
                <c:pt idx="50">
                  <c:v>5.9875665529402973</c:v>
                </c:pt>
                <c:pt idx="51">
                  <c:v>5.9663526718757325</c:v>
                </c:pt>
                <c:pt idx="52">
                  <c:v>5.946284529531594</c:v>
                </c:pt>
                <c:pt idx="53">
                  <c:v>5.9273312829505409</c:v>
                </c:pt>
                <c:pt idx="54">
                  <c:v>5.9094632892532033</c:v>
                </c:pt>
                <c:pt idx="55">
                  <c:v>5.8926520500381843</c:v>
                </c:pt>
                <c:pt idx="56">
                  <c:v>5.8768701587641328</c:v>
                </c:pt>
                <c:pt idx="57">
                  <c:v>5.8620912509328011</c:v>
                </c:pt>
                <c:pt idx="58">
                  <c:v>5.8482899569038205</c:v>
                </c:pt>
                <c:pt idx="59">
                  <c:v>5.8354418571834117</c:v>
                </c:pt>
                <c:pt idx="60">
                  <c:v>5.8235234400401268</c:v>
                </c:pt>
                <c:pt idx="61">
                  <c:v>5.8125120613100014</c:v>
                </c:pt>
                <c:pt idx="62">
                  <c:v>5.8023859062629537</c:v>
                </c:pt>
                <c:pt idx="63">
                  <c:v>5.7931239534104373</c:v>
                </c:pt>
                <c:pt idx="64">
                  <c:v>5.7847059401422785</c:v>
                </c:pt>
                <c:pt idx="65">
                  <c:v>5.7771123300877241</c:v>
                </c:pt>
                <c:pt idx="66">
                  <c:v>5.7703242821026048</c:v>
                </c:pt>
                <c:pt idx="67">
                  <c:v>5.764323620790627</c:v>
                </c:pt>
                <c:pt idx="68">
                  <c:v>5.7590928084727331</c:v>
                </c:pt>
                <c:pt idx="69">
                  <c:v>5.754614918523699</c:v>
                </c:pt>
                <c:pt idx="70">
                  <c:v>5.7508736100004167</c:v>
                </c:pt>
                <c:pt idx="71">
                  <c:v>5.7478531034907325</c:v>
                </c:pt>
                <c:pt idx="72">
                  <c:v>5.7455381581162035</c:v>
                </c:pt>
                <c:pt idx="73">
                  <c:v>5.7439140496262455</c:v>
                </c:pt>
                <c:pt idx="74">
                  <c:v>5.7429665495248718</c:v>
                </c:pt>
                <c:pt idx="75">
                  <c:v>5.7426819051746785</c:v>
                </c:pt>
                <c:pt idx="76">
                  <c:v>5.7430468208262848</c:v>
                </c:pt>
                <c:pt idx="77">
                  <c:v>5.7440484395241791</c:v>
                </c:pt>
                <c:pt idx="78">
                  <c:v>5.7456743258431633</c:v>
                </c:pt>
                <c:pt idx="79">
                  <c:v>5.7479124494120253</c:v>
                </c:pt>
                <c:pt idx="80">
                  <c:v>5.7507511691836486</c:v>
                </c:pt>
                <c:pt idx="81">
                  <c:v>5.7541792184132552</c:v>
                </c:pt>
                <c:pt idx="82">
                  <c:v>5.7581856903084851</c:v>
                </c:pt>
                <c:pt idx="83">
                  <c:v>5.7627600243172887</c:v>
                </c:pt>
                <c:pt idx="84">
                  <c:v>5.7678919930212906</c:v>
                </c:pt>
                <c:pt idx="85">
                  <c:v>5.7735716896044513</c:v>
                </c:pt>
                <c:pt idx="86">
                  <c:v>5.7797895158682282</c:v>
                </c:pt>
                <c:pt idx="87">
                  <c:v>5.7865361707660874</c:v>
                </c:pt>
                <c:pt idx="88">
                  <c:v>5.7938026394320863</c:v>
                </c:pt>
                <c:pt idx="89">
                  <c:v>5.801580182678979</c:v>
                </c:pt>
                <c:pt idx="90">
                  <c:v>5.8098603269433715</c:v>
                </c:pt>
                <c:pt idx="91">
                  <c:v>5.8186348546559845</c:v>
                </c:pt>
                <c:pt idx="92">
                  <c:v>5.8376354151561634</c:v>
                </c:pt>
                <c:pt idx="93">
                  <c:v>5.8585209024575207</c:v>
                </c:pt>
                <c:pt idx="94">
                  <c:v>5.8812338988774098</c:v>
                </c:pt>
                <c:pt idx="95">
                  <c:v>5.9057202863755407</c:v>
                </c:pt>
                <c:pt idx="96">
                  <c:v>5.9319290215959137</c:v>
                </c:pt>
                <c:pt idx="97">
                  <c:v>5.95981192860053</c:v>
                </c:pt>
                <c:pt idx="98">
                  <c:v>5.9893235077224292</c:v>
                </c:pt>
                <c:pt idx="99">
                  <c:v>6.0204207591211238</c:v>
                </c:pt>
                <c:pt idx="100">
                  <c:v>6.0335612594989581</c:v>
                </c:pt>
                <c:pt idx="101">
                  <c:v>6.0023614609178875</c:v>
                </c:pt>
                <c:pt idx="102">
                  <c:v>5.9732951024713437</c:v>
                </c:pt>
                <c:pt idx="103">
                  <c:v>5.9462845295315976</c:v>
                </c:pt>
                <c:pt idx="104">
                  <c:v>5.9212561317574828</c:v>
                </c:pt>
                <c:pt idx="105">
                  <c:v>5.8235234400401268</c:v>
                </c:pt>
                <c:pt idx="106">
                  <c:v>5.7443795477496007</c:v>
                </c:pt>
                <c:pt idx="107">
                  <c:v>5.7487925203680463</c:v>
                </c:pt>
                <c:pt idx="108">
                  <c:v>5.7797895158682291</c:v>
                </c:pt>
                <c:pt idx="109">
                  <c:v>5.8343361562720419</c:v>
                </c:pt>
                <c:pt idx="110">
                  <c:v>5.8768701587641266</c:v>
                </c:pt>
                <c:pt idx="111">
                  <c:v>5.8125120613100014</c:v>
                </c:pt>
                <c:pt idx="112">
                  <c:v>5.7703242821026084</c:v>
                </c:pt>
                <c:pt idx="113">
                  <c:v>5.7478531034907432</c:v>
                </c:pt>
                <c:pt idx="114">
                  <c:v>5.743046820826283</c:v>
                </c:pt>
                <c:pt idx="115">
                  <c:v>5.7541792184132561</c:v>
                </c:pt>
                <c:pt idx="116">
                  <c:v>5.7797895158682255</c:v>
                </c:pt>
                <c:pt idx="117">
                  <c:v>5.8186348546559854</c:v>
                </c:pt>
                <c:pt idx="118">
                  <c:v>5.8023859062629501</c:v>
                </c:pt>
                <c:pt idx="119">
                  <c:v>5.7703242821025995</c:v>
                </c:pt>
                <c:pt idx="120">
                  <c:v>5.7456743258431642</c:v>
                </c:pt>
                <c:pt idx="121">
                  <c:v>5.7961165145897597</c:v>
                </c:pt>
                <c:pt idx="122">
                  <c:v>5.7443795477496042</c:v>
                </c:pt>
                <c:pt idx="123">
                  <c:v>5.7611727885607724</c:v>
                </c:pt>
                <c:pt idx="124">
                  <c:v>5.7552091453261776</c:v>
                </c:pt>
                <c:pt idx="125">
                  <c:v>5.7446695175929108</c:v>
                </c:pt>
                <c:pt idx="126">
                  <c:v>5.7441984890029332</c:v>
                </c:pt>
                <c:pt idx="127">
                  <c:v>5.7433565939930542</c:v>
                </c:pt>
                <c:pt idx="128">
                  <c:v>5.7441984890029332</c:v>
                </c:pt>
                <c:pt idx="129">
                  <c:v>5.7441984890029332</c:v>
                </c:pt>
                <c:pt idx="130">
                  <c:v>5.7441984890029332</c:v>
                </c:pt>
                <c:pt idx="131">
                  <c:v>5.7441984890029332</c:v>
                </c:pt>
                <c:pt idx="132">
                  <c:v>5.7441984890029332</c:v>
                </c:pt>
                <c:pt idx="133">
                  <c:v>5.7441984890029332</c:v>
                </c:pt>
                <c:pt idx="134">
                  <c:v>5.7441984890029332</c:v>
                </c:pt>
                <c:pt idx="135">
                  <c:v>5.7441984890029332</c:v>
                </c:pt>
              </c:numCache>
            </c:numRef>
          </c:yVal>
          <c:smooth val="0"/>
          <c:extLst>
            <c:ext xmlns:c16="http://schemas.microsoft.com/office/drawing/2014/chart" uri="{C3380CC4-5D6E-409C-BE32-E72D297353CC}">
              <c16:uniqueId val="{0000000A-2652-4BE8-ABED-43260E2716DA}"/>
            </c:ext>
          </c:extLst>
        </c:ser>
        <c:ser>
          <c:idx val="11"/>
          <c:order val="9"/>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GENERAL!$FY$14:$FY$149</c:f>
              <c:numCache>
                <c:formatCode>0.00</c:formatCode>
                <c:ptCount val="136"/>
                <c:pt idx="0">
                  <c:v>13.604233652609453</c:v>
                </c:pt>
                <c:pt idx="1">
                  <c:v>10.771561909086572</c:v>
                </c:pt>
                <c:pt idx="2">
                  <c:v>8.9911897508092853</c:v>
                </c:pt>
                <c:pt idx="3">
                  <c:v>7.8300735899720708</c:v>
                </c:pt>
                <c:pt idx="4">
                  <c:v>7.0601333056376729</c:v>
                </c:pt>
                <c:pt idx="5">
                  <c:v>6.5519688365878368</c:v>
                </c:pt>
                <c:pt idx="6">
                  <c:v>6.2277309837612584</c:v>
                </c:pt>
                <c:pt idx="7">
                  <c:v>6.0383056910508612</c:v>
                </c:pt>
                <c:pt idx="8">
                  <c:v>5.9514657783773188</c:v>
                </c:pt>
                <c:pt idx="9">
                  <c:v>5.9453539821251296</c:v>
                </c:pt>
                <c:pt idx="10">
                  <c:v>6.0047220432273507</c:v>
                </c:pt>
                <c:pt idx="11">
                  <c:v>6.1186700134693996</c:v>
                </c:pt>
                <c:pt idx="12">
                  <c:v>6.1472684505022519</c:v>
                </c:pt>
                <c:pt idx="13">
                  <c:v>6.177672773990821</c:v>
                </c:pt>
                <c:pt idx="14">
                  <c:v>6.2098333991539878</c:v>
                </c:pt>
                <c:pt idx="15">
                  <c:v>6.243703511132245</c:v>
                </c:pt>
                <c:pt idx="16">
                  <c:v>6.2792388813599826</c:v>
                </c:pt>
                <c:pt idx="17">
                  <c:v>6.3163976979847227</c:v>
                </c:pt>
                <c:pt idx="18">
                  <c:v>6.3551404091183477</c:v>
                </c:pt>
                <c:pt idx="19">
                  <c:v>6.3954295778226591</c:v>
                </c:pt>
                <c:pt idx="20">
                  <c:v>6.4372297478359464</c:v>
                </c:pt>
                <c:pt idx="21">
                  <c:v>6.4805073191407034</c:v>
                </c:pt>
                <c:pt idx="22">
                  <c:v>6.5252304325570476</c:v>
                </c:pt>
                <c:pt idx="23">
                  <c:v>6.5713688626209885</c:v>
                </c:pt>
                <c:pt idx="24">
                  <c:v>6.618893918074872</c:v>
                </c:pt>
                <c:pt idx="25">
                  <c:v>6.6677783493581435</c:v>
                </c:pt>
                <c:pt idx="26">
                  <c:v>6.7179962625408978</c:v>
                </c:pt>
                <c:pt idx="27">
                  <c:v>6.7695230391928352</c:v>
                </c:pt>
                <c:pt idx="28">
                  <c:v>6.8223352617240662</c:v>
                </c:pt>
                <c:pt idx="29">
                  <c:v>6.8764106437751993</c:v>
                </c:pt>
                <c:pt idx="30">
                  <c:v>6.8306520301364531</c:v>
                </c:pt>
                <c:pt idx="31">
                  <c:v>6.7790615371640639</c:v>
                </c:pt>
                <c:pt idx="32">
                  <c:v>6.7296230195190434</c:v>
                </c:pt>
                <c:pt idx="33">
                  <c:v>6.6822629995489429</c:v>
                </c:pt>
                <c:pt idx="34">
                  <c:v>6.6369113855210324</c:v>
                </c:pt>
                <c:pt idx="35">
                  <c:v>6.5935012861017377</c:v>
                </c:pt>
                <c:pt idx="36">
                  <c:v>6.5519688365878368</c:v>
                </c:pt>
                <c:pt idx="37">
                  <c:v>6.5122530360463022</c:v>
                </c:pt>
                <c:pt idx="38">
                  <c:v>6.4742955945871445</c:v>
                </c:pt>
                <c:pt idx="39">
                  <c:v>6.4380407900550258</c:v>
                </c:pt>
                <c:pt idx="40">
                  <c:v>6.4034353334816059</c:v>
                </c:pt>
                <c:pt idx="41">
                  <c:v>6.3704282426919185</c:v>
                </c:pt>
                <c:pt idx="42">
                  <c:v>6.3389707235047981</c:v>
                </c:pt>
                <c:pt idx="43">
                  <c:v>6.3090160580103509</c:v>
                </c:pt>
                <c:pt idx="44">
                  <c:v>6.2805194994468563</c:v>
                </c:pt>
                <c:pt idx="45">
                  <c:v>6.2534381732350379</c:v>
                </c:pt>
                <c:pt idx="46">
                  <c:v>6.2277309837612584</c:v>
                </c:pt>
                <c:pt idx="47">
                  <c:v>6.2033585265308799</c:v>
                </c:pt>
                <c:pt idx="48">
                  <c:v>6.1802830053413249</c:v>
                </c:pt>
                <c:pt idx="49">
                  <c:v>6.1584681541493866</c:v>
                </c:pt>
                <c:pt idx="50">
                  <c:v>6.1378791633315828</c:v>
                </c:pt>
                <c:pt idx="51">
                  <c:v>6.1184826100570175</c:v>
                </c:pt>
                <c:pt idx="52">
                  <c:v>6.1002463925132471</c:v>
                </c:pt>
                <c:pt idx="53">
                  <c:v>6.0831396677429197</c:v>
                </c:pt>
                <c:pt idx="54">
                  <c:v>6.0671327928666736</c:v>
                </c:pt>
                <c:pt idx="55">
                  <c:v>6.0521972694831012</c:v>
                </c:pt>
                <c:pt idx="56">
                  <c:v>6.0383056910508612</c:v>
                </c:pt>
                <c:pt idx="57">
                  <c:v>6.0254316930717016</c:v>
                </c:pt>
                <c:pt idx="58">
                  <c:v>6.0135499059052488</c:v>
                </c:pt>
                <c:pt idx="59">
                  <c:v>6.00263591005774</c:v>
                </c:pt>
                <c:pt idx="60">
                  <c:v>5.9926661937977093</c:v>
                </c:pt>
                <c:pt idx="61">
                  <c:v>5.9836181129612029</c:v>
                </c:pt>
                <c:pt idx="62">
                  <c:v>5.9754698528181329</c:v>
                </c:pt>
                <c:pt idx="63">
                  <c:v>5.9682003918799582</c:v>
                </c:pt>
                <c:pt idx="64">
                  <c:v>5.9617894675365006</c:v>
                </c:pt>
                <c:pt idx="65">
                  <c:v>5.9562175434170062</c:v>
                </c:pt>
                <c:pt idx="66">
                  <c:v>5.9514657783773188</c:v>
                </c:pt>
                <c:pt idx="67">
                  <c:v>5.9475159970211244</c:v>
                </c:pt>
                <c:pt idx="68">
                  <c:v>5.9443506616693815</c:v>
                </c:pt>
                <c:pt idx="69">
                  <c:v>5.9419528456968562</c:v>
                </c:pt>
                <c:pt idx="70">
                  <c:v>5.9403062081604405</c:v>
                </c:pt>
                <c:pt idx="71">
                  <c:v>5.9393949696479931</c:v>
                </c:pt>
                <c:pt idx="72">
                  <c:v>5.9392038892810488</c:v>
                </c:pt>
                <c:pt idx="73">
                  <c:v>5.9397182428090556</c:v>
                </c:pt>
                <c:pt idx="74">
                  <c:v>5.9409238017359955</c:v>
                </c:pt>
                <c:pt idx="75">
                  <c:v>5.9428068134244816</c:v>
                </c:pt>
                <c:pt idx="76">
                  <c:v>5.9453539821251296</c:v>
                </c:pt>
                <c:pt idx="77">
                  <c:v>5.948552450882425</c:v>
                </c:pt>
                <c:pt idx="78">
                  <c:v>5.9523897842711664</c:v>
                </c:pt>
                <c:pt idx="79">
                  <c:v>5.9568539519201531</c:v>
                </c:pt>
                <c:pt idx="80">
                  <c:v>5.9619333127822651</c:v>
                </c:pt>
                <c:pt idx="81">
                  <c:v>5.9676166001127156</c:v>
                </c:pt>
                <c:pt idx="82">
                  <c:v>5.9738929071191533</c:v>
                </c:pt>
                <c:pt idx="83">
                  <c:v>5.9807516732495314</c:v>
                </c:pt>
                <c:pt idx="84">
                  <c:v>5.9881826710854691</c:v>
                </c:pt>
                <c:pt idx="85">
                  <c:v>5.9961759938109207</c:v>
                </c:pt>
                <c:pt idx="86">
                  <c:v>6.0047220432273507</c:v>
                </c:pt>
                <c:pt idx="87">
                  <c:v>6.0138115182882244</c:v>
                </c:pt>
                <c:pt idx="88">
                  <c:v>6.0234354041276008</c:v>
                </c:pt>
                <c:pt idx="89">
                  <c:v>6.0335849615582342</c:v>
                </c:pt>
                <c:pt idx="90">
                  <c:v>6.0442517170167278</c:v>
                </c:pt>
                <c:pt idx="91">
                  <c:v>6.055427452933797</c:v>
                </c:pt>
                <c:pt idx="92">
                  <c:v>6.0792742208739856</c:v>
                </c:pt>
                <c:pt idx="93">
                  <c:v>6.1050643036567989</c:v>
                </c:pt>
                <c:pt idx="94">
                  <c:v>6.1327402835995928</c:v>
                </c:pt>
                <c:pt idx="95">
                  <c:v>6.1622480426620667</c:v>
                </c:pt>
                <c:pt idx="96">
                  <c:v>6.1935365374882281</c:v>
                </c:pt>
                <c:pt idx="97">
                  <c:v>6.2265575921400806</c:v>
                </c:pt>
                <c:pt idx="98">
                  <c:v>6.2447184080989357</c:v>
                </c:pt>
                <c:pt idx="99">
                  <c:v>6.2113367406730005</c:v>
                </c:pt>
                <c:pt idx="100">
                  <c:v>6.1802830053413249</c:v>
                </c:pt>
                <c:pt idx="101">
                  <c:v>6.1514706288993759</c:v>
                </c:pt>
                <c:pt idx="102">
                  <c:v>6.1248176428325891</c:v>
                </c:pt>
                <c:pt idx="103">
                  <c:v>6.1002463925132506</c:v>
                </c:pt>
                <c:pt idx="104">
                  <c:v>6.0776832676001842</c:v>
                </c:pt>
                <c:pt idx="105">
                  <c:v>5.9926661937977093</c:v>
                </c:pt>
                <c:pt idx="106">
                  <c:v>5.9394692983697208</c:v>
                </c:pt>
                <c:pt idx="107">
                  <c:v>5.958479281349633</c:v>
                </c:pt>
                <c:pt idx="108">
                  <c:v>6.0047220432273507</c:v>
                </c:pt>
                <c:pt idx="109">
                  <c:v>6.0751632060247678</c:v>
                </c:pt>
                <c:pt idx="110">
                  <c:v>6.0383056910508524</c:v>
                </c:pt>
                <c:pt idx="111">
                  <c:v>5.9836181129612029</c:v>
                </c:pt>
                <c:pt idx="112">
                  <c:v>5.9514657783773188</c:v>
                </c:pt>
                <c:pt idx="113">
                  <c:v>5.939394969648002</c:v>
                </c:pt>
                <c:pt idx="114">
                  <c:v>5.945353982125126</c:v>
                </c:pt>
                <c:pt idx="115">
                  <c:v>5.9676166001127209</c:v>
                </c:pt>
                <c:pt idx="116">
                  <c:v>6.0047220432273463</c:v>
                </c:pt>
                <c:pt idx="117">
                  <c:v>6.0135499059052488</c:v>
                </c:pt>
                <c:pt idx="118">
                  <c:v>5.9754698528181285</c:v>
                </c:pt>
                <c:pt idx="119">
                  <c:v>5.9514657783773099</c:v>
                </c:pt>
                <c:pt idx="120">
                  <c:v>5.9523897842711664</c:v>
                </c:pt>
                <c:pt idx="121">
                  <c:v>5.9705271671977913</c:v>
                </c:pt>
                <c:pt idx="122">
                  <c:v>5.9394692983697253</c:v>
                </c:pt>
                <c:pt idx="123">
                  <c:v>5.9784013382291157</c:v>
                </c:pt>
                <c:pt idx="124">
                  <c:v>5.942249025379609</c:v>
                </c:pt>
                <c:pt idx="125">
                  <c:v>5.9501195045920294</c:v>
                </c:pt>
                <c:pt idx="126">
                  <c:v>5.93981134141006</c:v>
                </c:pt>
                <c:pt idx="127">
                  <c:v>5.93981134141006</c:v>
                </c:pt>
                <c:pt idx="128">
                  <c:v>5.93981134141006</c:v>
                </c:pt>
                <c:pt idx="129">
                  <c:v>5.93981134141006</c:v>
                </c:pt>
                <c:pt idx="130">
                  <c:v>5.93981134141006</c:v>
                </c:pt>
                <c:pt idx="131">
                  <c:v>5.93981134141006</c:v>
                </c:pt>
                <c:pt idx="132">
                  <c:v>5.93981134141006</c:v>
                </c:pt>
                <c:pt idx="133">
                  <c:v>5.93981134141006</c:v>
                </c:pt>
                <c:pt idx="134">
                  <c:v>5.93981134141006</c:v>
                </c:pt>
                <c:pt idx="135">
                  <c:v>5.93981134141006</c:v>
                </c:pt>
              </c:numCache>
            </c:numRef>
          </c:yVal>
          <c:smooth val="0"/>
          <c:extLst>
            <c:ext xmlns:c16="http://schemas.microsoft.com/office/drawing/2014/chart" uri="{C3380CC4-5D6E-409C-BE32-E72D297353CC}">
              <c16:uniqueId val="{0000000B-2652-4BE8-ABED-43260E2716DA}"/>
            </c:ext>
          </c:extLst>
        </c:ser>
        <c:ser>
          <c:idx val="12"/>
          <c:order val="10"/>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GENERAL!$GK$14:$GK$149</c:f>
              <c:numCache>
                <c:formatCode>0.00</c:formatCode>
                <c:ptCount val="136"/>
                <c:pt idx="0">
                  <c:v>13.654539706284702</c:v>
                </c:pt>
                <c:pt idx="1">
                  <c:v>10.828826153749196</c:v>
                </c:pt>
                <c:pt idx="2">
                  <c:v>9.0564826773804015</c:v>
                </c:pt>
                <c:pt idx="3">
                  <c:v>7.9044656893728247</c:v>
                </c:pt>
                <c:pt idx="4">
                  <c:v>7.1446950687892112</c:v>
                </c:pt>
                <c:pt idx="5">
                  <c:v>6.6477707544112876</c:v>
                </c:pt>
                <c:pt idx="6">
                  <c:v>6.3358435471777472</c:v>
                </c:pt>
                <c:pt idx="7">
                  <c:v>6.1597993909815258</c:v>
                </c:pt>
                <c:pt idx="8">
                  <c:v>6.0874111057432971</c:v>
                </c:pt>
                <c:pt idx="9">
                  <c:v>6.0968214278475603</c:v>
                </c:pt>
                <c:pt idx="10">
                  <c:v>6.1727820982273522</c:v>
                </c:pt>
                <c:pt idx="11">
                  <c:v>6.3043931686681196</c:v>
                </c:pt>
                <c:pt idx="12">
                  <c:v>6.3366526846512539</c:v>
                </c:pt>
                <c:pt idx="13">
                  <c:v>6.3707609067269413</c:v>
                </c:pt>
                <c:pt idx="14">
                  <c:v>6.4066682501140821</c:v>
                </c:pt>
                <c:pt idx="15">
                  <c:v>6.4443278999531541</c:v>
                </c:pt>
                <c:pt idx="16">
                  <c:v>6.4836956276785553</c:v>
                </c:pt>
                <c:pt idx="17">
                  <c:v>6.5247296214377979</c:v>
                </c:pt>
                <c:pt idx="18">
                  <c:v>6.567390329342774</c:v>
                </c:pt>
                <c:pt idx="19">
                  <c:v>6.6116403144552844</c:v>
                </c:pt>
                <c:pt idx="20">
                  <c:v>6.657444120513615</c:v>
                </c:pt>
                <c:pt idx="21">
                  <c:v>6.7047681475002605</c:v>
                </c:pt>
                <c:pt idx="22">
                  <c:v>6.7535805362353285</c:v>
                </c:pt>
                <c:pt idx="23">
                  <c:v>6.8038510612548508</c:v>
                </c:pt>
                <c:pt idx="24">
                  <c:v>6.8555510313011565</c:v>
                </c:pt>
                <c:pt idx="25">
                  <c:v>6.9086531968136979</c:v>
                </c:pt>
                <c:pt idx="26">
                  <c:v>6.963131663862562</c:v>
                </c:pt>
                <c:pt idx="27">
                  <c:v>7.0189618140174588</c:v>
                </c:pt>
                <c:pt idx="28">
                  <c:v>7.0273251398881342</c:v>
                </c:pt>
                <c:pt idx="29">
                  <c:v>6.9722929682042087</c:v>
                </c:pt>
                <c:pt idx="30">
                  <c:v>6.9195813962462127</c:v>
                </c:pt>
                <c:pt idx="31">
                  <c:v>6.869109566286415</c:v>
                </c:pt>
                <c:pt idx="32">
                  <c:v>6.8208004165631877</c:v>
                </c:pt>
                <c:pt idx="33">
                  <c:v>6.7745804694241025</c:v>
                </c:pt>
                <c:pt idx="34">
                  <c:v>6.7303796331364047</c:v>
                </c:pt>
                <c:pt idx="35">
                  <c:v>6.6881310163665484</c:v>
                </c:pt>
                <c:pt idx="36">
                  <c:v>6.6477707544112876</c:v>
                </c:pt>
                <c:pt idx="37">
                  <c:v>6.6092378463376011</c:v>
                </c:pt>
                <c:pt idx="38">
                  <c:v>6.5724740022555075</c:v>
                </c:pt>
                <c:pt idx="39">
                  <c:v>6.5374235000096688</c:v>
                </c:pt>
                <c:pt idx="40">
                  <c:v>6.5040330506317385</c:v>
                </c:pt>
                <c:pt idx="41">
                  <c:v>6.47225167194674</c:v>
                </c:pt>
                <c:pt idx="42">
                  <c:v>6.4420305697735296</c:v>
                </c:pt>
                <c:pt idx="43">
                  <c:v>6.4133230262022076</c:v>
                </c:pt>
                <c:pt idx="44">
                  <c:v>6.386084294471047</c:v>
                </c:pt>
                <c:pt idx="45">
                  <c:v>6.3602715000007732</c:v>
                </c:pt>
                <c:pt idx="46">
                  <c:v>6.3358435471777472</c:v>
                </c:pt>
                <c:pt idx="47">
                  <c:v>6.3127610315073381</c:v>
                </c:pt>
                <c:pt idx="48">
                  <c:v>6.290986156786964</c:v>
                </c:pt>
                <c:pt idx="49">
                  <c:v>6.2704826569734138</c:v>
                </c:pt>
                <c:pt idx="50">
                  <c:v>6.2512157224432103</c:v>
                </c:pt>
                <c:pt idx="51">
                  <c:v>6.2331519303654579</c:v>
                </c:pt>
                <c:pt idx="52">
                  <c:v>6.2162591789277011</c:v>
                </c:pt>
                <c:pt idx="53">
                  <c:v>6.2005066251726237</c:v>
                </c:pt>
                <c:pt idx="54">
                  <c:v>6.1858646262208214</c:v>
                </c:pt>
                <c:pt idx="55">
                  <c:v>6.1723046836708999</c:v>
                </c:pt>
                <c:pt idx="56">
                  <c:v>6.1597993909815258</c:v>
                </c:pt>
                <c:pt idx="57">
                  <c:v>6.1483223836544498</c:v>
                </c:pt>
                <c:pt idx="58">
                  <c:v>6.1378482920492861</c:v>
                </c:pt>
                <c:pt idx="59">
                  <c:v>6.1283526966722777</c:v>
                </c:pt>
                <c:pt idx="60">
                  <c:v>6.1198120857919669</c:v>
                </c:pt>
                <c:pt idx="61">
                  <c:v>6.1122038152443796</c:v>
                </c:pt>
                <c:pt idx="62">
                  <c:v>6.1055060702994544</c:v>
                </c:pt>
                <c:pt idx="63">
                  <c:v>6.0996978294686235</c:v>
                </c:pt>
                <c:pt idx="64">
                  <c:v>6.0947588301417275</c:v>
                </c:pt>
                <c:pt idx="65">
                  <c:v>6.0906695359480025</c:v>
                </c:pt>
                <c:pt idx="66">
                  <c:v>6.0874111057432971</c:v>
                </c:pt>
                <c:pt idx="67">
                  <c:v>6.0849653641313015</c:v>
                </c:pt>
                <c:pt idx="68">
                  <c:v>6.0833147734329671</c:v>
                </c:pt>
                <c:pt idx="69">
                  <c:v>6.0824424070230538</c:v>
                </c:pt>
                <c:pt idx="70">
                  <c:v>6.0823319239584599</c:v>
                </c:pt>
                <c:pt idx="71">
                  <c:v>6.0829675448270484</c:v>
                </c:pt>
                <c:pt idx="72">
                  <c:v>6.0843340287503631</c:v>
                </c:pt>
                <c:pt idx="73">
                  <c:v>6.0864166514778306</c:v>
                </c:pt>
                <c:pt idx="74">
                  <c:v>6.0892011845134437</c:v>
                </c:pt>
                <c:pt idx="75">
                  <c:v>6.0926738752198109</c:v>
                </c:pt>
                <c:pt idx="76">
                  <c:v>6.0968214278475603</c:v>
                </c:pt>
                <c:pt idx="77">
                  <c:v>6.101630985441159</c:v>
                </c:pt>
                <c:pt idx="78">
                  <c:v>6.1070901125754178</c:v>
                </c:pt>
                <c:pt idx="79">
                  <c:v>6.1131867788791387</c:v>
                </c:pt>
                <c:pt idx="80">
                  <c:v>6.1199093433051921</c:v>
                </c:pt>
                <c:pt idx="81">
                  <c:v>6.1272465391087927</c:v>
                </c:pt>
                <c:pt idx="82">
                  <c:v>6.1351874594975966</c:v>
                </c:pt>
                <c:pt idx="83">
                  <c:v>6.1437215439195452</c:v>
                </c:pt>
                <c:pt idx="84">
                  <c:v>6.1528385649562694</c:v>
                </c:pt>
                <c:pt idx="85">
                  <c:v>6.1625286157917181</c:v>
                </c:pt>
                <c:pt idx="86">
                  <c:v>6.1727820982273522</c:v>
                </c:pt>
                <c:pt idx="87">
                  <c:v>6.1835897112166505</c:v>
                </c:pt>
                <c:pt idx="88">
                  <c:v>6.1949424398936612</c:v>
                </c:pt>
                <c:pt idx="89">
                  <c:v>6.2068315450711289</c:v>
                </c:pt>
                <c:pt idx="90">
                  <c:v>6.219248553185686</c:v>
                </c:pt>
                <c:pt idx="91">
                  <c:v>6.2321852466680214</c:v>
                </c:pt>
                <c:pt idx="92">
                  <c:v>6.259586044466376</c:v>
                </c:pt>
                <c:pt idx="93">
                  <c:v>6.288972976744196</c:v>
                </c:pt>
                <c:pt idx="94">
                  <c:v>6.3202886258188462</c:v>
                </c:pt>
                <c:pt idx="95">
                  <c:v>6.3534788736500234</c:v>
                </c:pt>
                <c:pt idx="96">
                  <c:v>6.3884926768817376</c:v>
                </c:pt>
                <c:pt idx="97">
                  <c:v>6.386084294471047</c:v>
                </c:pt>
                <c:pt idx="98">
                  <c:v>6.3519769576472322</c:v>
                </c:pt>
                <c:pt idx="99">
                  <c:v>6.3203080756951158</c:v>
                </c:pt>
                <c:pt idx="100">
                  <c:v>6.290986156786964</c:v>
                </c:pt>
                <c:pt idx="101">
                  <c:v>6.2639246277182403</c:v>
                </c:pt>
                <c:pt idx="102">
                  <c:v>6.2390415199743963</c:v>
                </c:pt>
                <c:pt idx="103">
                  <c:v>6.2162591789277073</c:v>
                </c:pt>
                <c:pt idx="104">
                  <c:v>6.1955039942370123</c:v>
                </c:pt>
                <c:pt idx="105">
                  <c:v>6.1198120857919669</c:v>
                </c:pt>
                <c:pt idx="106">
                  <c:v>6.0856437612043139</c:v>
                </c:pt>
                <c:pt idx="107">
                  <c:v>6.1153586533955737</c:v>
                </c:pt>
                <c:pt idx="108">
                  <c:v>6.1727820982273522</c:v>
                </c:pt>
                <c:pt idx="109">
                  <c:v>6.2331519303654721</c:v>
                </c:pt>
                <c:pt idx="110">
                  <c:v>6.1597993909815196</c:v>
                </c:pt>
                <c:pt idx="111">
                  <c:v>6.1122038152443867</c:v>
                </c:pt>
                <c:pt idx="112">
                  <c:v>6.087411105743298</c:v>
                </c:pt>
                <c:pt idx="113">
                  <c:v>6.0829675448270617</c:v>
                </c:pt>
                <c:pt idx="114">
                  <c:v>6.0968214278475541</c:v>
                </c:pt>
                <c:pt idx="115">
                  <c:v>6.1272465391087989</c:v>
                </c:pt>
                <c:pt idx="116">
                  <c:v>6.1727820982273522</c:v>
                </c:pt>
                <c:pt idx="117">
                  <c:v>6.1378482920492923</c:v>
                </c:pt>
                <c:pt idx="118">
                  <c:v>6.1055060702994481</c:v>
                </c:pt>
                <c:pt idx="119">
                  <c:v>6.0874111057432918</c:v>
                </c:pt>
                <c:pt idx="120">
                  <c:v>6.1070901125754187</c:v>
                </c:pt>
                <c:pt idx="121">
                  <c:v>6.1015363419829844</c:v>
                </c:pt>
                <c:pt idx="122">
                  <c:v>6.085643761204321</c:v>
                </c:pt>
                <c:pt idx="123">
                  <c:v>6.1175441266632493</c:v>
                </c:pt>
                <c:pt idx="124">
                  <c:v>6.0825200099371095</c:v>
                </c:pt>
                <c:pt idx="125">
                  <c:v>6.1038917828079127</c:v>
                </c:pt>
                <c:pt idx="126">
                  <c:v>6.082523228672593</c:v>
                </c:pt>
                <c:pt idx="127">
                  <c:v>6.082523228672593</c:v>
                </c:pt>
                <c:pt idx="128">
                  <c:v>6.082523228672593</c:v>
                </c:pt>
                <c:pt idx="129">
                  <c:v>6.082523228672593</c:v>
                </c:pt>
                <c:pt idx="130">
                  <c:v>6.082523228672593</c:v>
                </c:pt>
                <c:pt idx="131">
                  <c:v>6.082523228672593</c:v>
                </c:pt>
                <c:pt idx="132">
                  <c:v>6.082523228672593</c:v>
                </c:pt>
                <c:pt idx="133">
                  <c:v>6.082523228672593</c:v>
                </c:pt>
                <c:pt idx="134">
                  <c:v>6.082523228672593</c:v>
                </c:pt>
                <c:pt idx="135">
                  <c:v>6.082523228672593</c:v>
                </c:pt>
              </c:numCache>
            </c:numRef>
          </c:yVal>
          <c:smooth val="0"/>
          <c:extLst>
            <c:ext xmlns:c16="http://schemas.microsoft.com/office/drawing/2014/chart" uri="{C3380CC4-5D6E-409C-BE32-E72D297353CC}">
              <c16:uniqueId val="{0000000C-2652-4BE8-ABED-43260E2716DA}"/>
            </c:ext>
          </c:extLst>
        </c:ser>
        <c:ser>
          <c:idx val="13"/>
          <c:order val="11"/>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GENERAL!$GW$14:$GW$149</c:f>
              <c:numCache>
                <c:formatCode>0.00</c:formatCode>
                <c:ptCount val="136"/>
                <c:pt idx="0">
                  <c:v>13.741913564867975</c:v>
                </c:pt>
                <c:pt idx="1">
                  <c:v>10.927498752510369</c:v>
                </c:pt>
                <c:pt idx="2">
                  <c:v>9.1681922840391668</c:v>
                </c:pt>
                <c:pt idx="3">
                  <c:v>8.030950571648841</c:v>
                </c:pt>
                <c:pt idx="4">
                  <c:v>7.2876934944021574</c:v>
                </c:pt>
                <c:pt idx="5">
                  <c:v>6.8090209910808497</c:v>
                </c:pt>
                <c:pt idx="6">
                  <c:v>6.5170838626236023</c:v>
                </c:pt>
                <c:pt idx="7">
                  <c:v>6.3627680529233475</c:v>
                </c:pt>
                <c:pt idx="8">
                  <c:v>6.3138463819007695</c:v>
                </c:pt>
                <c:pt idx="9">
                  <c:v>6.3484615859403393</c:v>
                </c:pt>
                <c:pt idx="10">
                  <c:v>6.4513654059751415</c:v>
                </c:pt>
                <c:pt idx="11">
                  <c:v>6.6116578937905794</c:v>
                </c:pt>
                <c:pt idx="12">
                  <c:v>6.6498622853750087</c:v>
                </c:pt>
                <c:pt idx="13">
                  <c:v>6.6899849137607843</c:v>
                </c:pt>
                <c:pt idx="14">
                  <c:v>6.7319761941667888</c:v>
                </c:pt>
                <c:pt idx="15">
                  <c:v>6.7757893117335231</c:v>
                </c:pt>
                <c:pt idx="16">
                  <c:v>6.8213800378953628</c:v>
                </c:pt>
                <c:pt idx="17">
                  <c:v>6.8687065607998354</c:v>
                </c:pt>
                <c:pt idx="18">
                  <c:v>6.9177293285588366</c:v>
                </c:pt>
                <c:pt idx="19">
                  <c:v>6.968410904234144</c:v>
                </c:pt>
                <c:pt idx="20">
                  <c:v>7.0207158315640745</c:v>
                </c:pt>
                <c:pt idx="21">
                  <c:v>7.0746105105310946</c:v>
                </c:pt>
                <c:pt idx="22">
                  <c:v>7.1300630819553366</c:v>
                </c:pt>
                <c:pt idx="23">
                  <c:v>7.1870433203728101</c:v>
                </c:pt>
                <c:pt idx="24">
                  <c:v>7.2455225345258532</c:v>
                </c:pt>
                <c:pt idx="25">
                  <c:v>7.3054734748539287</c:v>
                </c:pt>
                <c:pt idx="26">
                  <c:v>7.2876934944021574</c:v>
                </c:pt>
                <c:pt idx="27">
                  <c:v>7.2295081762751092</c:v>
                </c:pt>
                <c:pt idx="28">
                  <c:v>7.1738348662948379</c:v>
                </c:pt>
                <c:pt idx="29">
                  <c:v>7.1205844190235714</c:v>
                </c:pt>
                <c:pt idx="30">
                  <c:v>7.06967195415546</c:v>
                </c:pt>
                <c:pt idx="31">
                  <c:v>7.0210166139627121</c:v>
                </c:pt>
                <c:pt idx="32">
                  <c:v>6.974541336683755</c:v>
                </c:pt>
                <c:pt idx="33">
                  <c:v>6.9301726446661167</c:v>
                </c:pt>
                <c:pt idx="34">
                  <c:v>6.8878404461770764</c:v>
                </c:pt>
                <c:pt idx="35">
                  <c:v>6.8474778498830622</c:v>
                </c:pt>
                <c:pt idx="36">
                  <c:v>6.8090209910808497</c:v>
                </c:pt>
                <c:pt idx="37">
                  <c:v>6.7724088688374078</c:v>
                </c:pt>
                <c:pt idx="38">
                  <c:v>6.7375831932627568</c:v>
                </c:pt>
                <c:pt idx="39">
                  <c:v>6.7044882422015508</c:v>
                </c:pt>
                <c:pt idx="40">
                  <c:v>6.6730707266854559</c:v>
                </c:pt>
                <c:pt idx="41">
                  <c:v>6.6432796645394943</c:v>
                </c:pt>
                <c:pt idx="42">
                  <c:v>6.6150662615825091</c:v>
                </c:pt>
                <c:pt idx="43">
                  <c:v>6.5883837999046095</c:v>
                </c:pt>
                <c:pt idx="44">
                  <c:v>6.5631875327440641</c:v>
                </c:pt>
                <c:pt idx="45">
                  <c:v>6.5394345855216072</c:v>
                </c:pt>
                <c:pt idx="46">
                  <c:v>6.5170838626236023</c:v>
                </c:pt>
                <c:pt idx="47">
                  <c:v>6.4960959595554</c:v>
                </c:pt>
                <c:pt idx="48">
                  <c:v>6.4764330801144343</c:v>
                </c:pt>
                <c:pt idx="49">
                  <c:v>6.4580589582574861</c:v>
                </c:pt>
                <c:pt idx="50">
                  <c:v>6.4409387843610926</c:v>
                </c:pt>
                <c:pt idx="51">
                  <c:v>6.4250391355943313</c:v>
                </c:pt>
                <c:pt idx="52">
                  <c:v>6.4103279101447797</c:v>
                </c:pt>
                <c:pt idx="53">
                  <c:v>6.3967742650550852</c:v>
                </c:pt>
                <c:pt idx="54">
                  <c:v>6.3843485574458656</c:v>
                </c:pt>
                <c:pt idx="55">
                  <c:v>6.3730222889157453</c:v>
                </c:pt>
                <c:pt idx="56">
                  <c:v>6.3627680529233475</c:v>
                </c:pt>
                <c:pt idx="57">
                  <c:v>6.3535594849704484</c:v>
                </c:pt>
                <c:pt idx="58">
                  <c:v>6.3453712154166624</c:v>
                </c:pt>
                <c:pt idx="59">
                  <c:v>6.3381788247682245</c:v>
                </c:pt>
                <c:pt idx="60">
                  <c:v>6.3319588012936832</c:v>
                </c:pt>
                <c:pt idx="61">
                  <c:v>6.3266885008290679</c:v>
                </c:pt>
                <c:pt idx="62">
                  <c:v>6.3223461086443038</c:v>
                </c:pt>
                <c:pt idx="63">
                  <c:v>6.3189106032508331</c:v>
                </c:pt>
                <c:pt idx="64">
                  <c:v>6.3163617220384962</c:v>
                </c:pt>
                <c:pt idx="65">
                  <c:v>6.3146799286365169</c:v>
                </c:pt>
                <c:pt idx="66">
                  <c:v>6.3138463819007695</c:v>
                </c:pt>
                <c:pt idx="67">
                  <c:v>6.3138429064349086</c:v>
                </c:pt>
                <c:pt idx="68">
                  <c:v>6.3146519645599195</c:v>
                </c:pt>
                <c:pt idx="69">
                  <c:v>6.3162566296505558</c:v>
                </c:pt>
                <c:pt idx="70">
                  <c:v>6.3186405607636917</c:v>
                </c:pt>
                <c:pt idx="71">
                  <c:v>6.321787978487218</c:v>
                </c:pt>
                <c:pt idx="72">
                  <c:v>6.3256836419426472</c:v>
                </c:pt>
                <c:pt idx="73">
                  <c:v>6.3303128268794522</c:v>
                </c:pt>
                <c:pt idx="74">
                  <c:v>6.3356613048015973</c:v>
                </c:pt>
                <c:pt idx="75">
                  <c:v>6.3417153230716758</c:v>
                </c:pt>
                <c:pt idx="76">
                  <c:v>6.3484615859403393</c:v>
                </c:pt>
                <c:pt idx="77">
                  <c:v>6.3558872364520616</c:v>
                </c:pt>
                <c:pt idx="78">
                  <c:v>6.3639798391816305</c:v>
                </c:pt>
                <c:pt idx="79">
                  <c:v>6.3727273637578605</c:v>
                </c:pt>
                <c:pt idx="80">
                  <c:v>6.3821181691336157</c:v>
                </c:pt>
                <c:pt idx="81">
                  <c:v>6.3921409885641234</c:v>
                </c:pt>
                <c:pt idx="82">
                  <c:v>6.4027849152570093</c:v>
                </c:pt>
                <c:pt idx="83">
                  <c:v>6.4140393886602682</c:v>
                </c:pt>
                <c:pt idx="84">
                  <c:v>6.4258941813554822</c:v>
                </c:pt>
                <c:pt idx="85">
                  <c:v>6.4383393865266125</c:v>
                </c:pt>
                <c:pt idx="86">
                  <c:v>6.4513654059751415</c:v>
                </c:pt>
                <c:pt idx="87">
                  <c:v>6.4649629386545193</c:v>
                </c:pt>
                <c:pt idx="88">
                  <c:v>6.4791229696988086</c:v>
                </c:pt>
                <c:pt idx="89">
                  <c:v>6.4938367599207556</c:v>
                </c:pt>
                <c:pt idx="90">
                  <c:v>6.5090958357569724</c:v>
                </c:pt>
                <c:pt idx="91">
                  <c:v>6.5248919796381779</c:v>
                </c:pt>
                <c:pt idx="92">
                  <c:v>6.5580638262658626</c:v>
                </c:pt>
                <c:pt idx="93">
                  <c:v>6.5932913380818059</c:v>
                </c:pt>
                <c:pt idx="94">
                  <c:v>6.6305170974033585</c:v>
                </c:pt>
                <c:pt idx="95">
                  <c:v>6.6337022501639682</c:v>
                </c:pt>
                <c:pt idx="96">
                  <c:v>6.597110650803697</c:v>
                </c:pt>
                <c:pt idx="97">
                  <c:v>6.5631875327440641</c:v>
                </c:pt>
                <c:pt idx="98">
                  <c:v>6.5318305217345012</c:v>
                </c:pt>
                <c:pt idx="99">
                  <c:v>6.5029428681338626</c:v>
                </c:pt>
                <c:pt idx="100">
                  <c:v>6.4764330801144343</c:v>
                </c:pt>
                <c:pt idx="101">
                  <c:v>6.4522145844716743</c:v>
                </c:pt>
                <c:pt idx="102">
                  <c:v>6.4302054126910333</c:v>
                </c:pt>
                <c:pt idx="103">
                  <c:v>6.4103279101447868</c:v>
                </c:pt>
                <c:pt idx="104">
                  <c:v>6.3925084664917593</c:v>
                </c:pt>
                <c:pt idx="105">
                  <c:v>6.3319588012936832</c:v>
                </c:pt>
                <c:pt idx="106">
                  <c:v>6.3286891511275813</c:v>
                </c:pt>
                <c:pt idx="107">
                  <c:v>6.3757867205156185</c:v>
                </c:pt>
                <c:pt idx="108">
                  <c:v>6.4513654059751415</c:v>
                </c:pt>
                <c:pt idx="109">
                  <c:v>6.4250391355943464</c:v>
                </c:pt>
                <c:pt idx="110">
                  <c:v>6.3627680529233395</c:v>
                </c:pt>
                <c:pt idx="111">
                  <c:v>6.3266885008290679</c:v>
                </c:pt>
                <c:pt idx="112">
                  <c:v>6.3138463819007695</c:v>
                </c:pt>
                <c:pt idx="113">
                  <c:v>6.3217879784872339</c:v>
                </c:pt>
                <c:pt idx="114">
                  <c:v>6.3484615859403313</c:v>
                </c:pt>
                <c:pt idx="115">
                  <c:v>6.3921409885641243</c:v>
                </c:pt>
                <c:pt idx="116">
                  <c:v>6.3843485574458656</c:v>
                </c:pt>
                <c:pt idx="117">
                  <c:v>6.3453712154166624</c:v>
                </c:pt>
                <c:pt idx="118">
                  <c:v>6.3223461086442967</c:v>
                </c:pt>
                <c:pt idx="119">
                  <c:v>6.3138463819007544</c:v>
                </c:pt>
                <c:pt idx="120">
                  <c:v>6.3639798391816305</c:v>
                </c:pt>
                <c:pt idx="121">
                  <c:v>6.3199562725441654</c:v>
                </c:pt>
                <c:pt idx="122">
                  <c:v>6.3286891511275885</c:v>
                </c:pt>
                <c:pt idx="123">
                  <c:v>6.3303570598746681</c:v>
                </c:pt>
                <c:pt idx="124">
                  <c:v>6.3159793066761267</c:v>
                </c:pt>
                <c:pt idx="125">
                  <c:v>6.3168525298232749</c:v>
                </c:pt>
                <c:pt idx="126">
                  <c:v>6.3138463819007544</c:v>
                </c:pt>
                <c:pt idx="127">
                  <c:v>6.3168525298232749</c:v>
                </c:pt>
                <c:pt idx="128">
                  <c:v>6.3168525298232749</c:v>
                </c:pt>
                <c:pt idx="129">
                  <c:v>6.3168525298232749</c:v>
                </c:pt>
                <c:pt idx="130">
                  <c:v>6.3168525298232749</c:v>
                </c:pt>
                <c:pt idx="131">
                  <c:v>6.3168525298232749</c:v>
                </c:pt>
                <c:pt idx="132">
                  <c:v>6.3168525298232749</c:v>
                </c:pt>
                <c:pt idx="133">
                  <c:v>6.3168525298232749</c:v>
                </c:pt>
                <c:pt idx="134">
                  <c:v>6.3168525298232749</c:v>
                </c:pt>
                <c:pt idx="135">
                  <c:v>6.3168525298232749</c:v>
                </c:pt>
              </c:numCache>
            </c:numRef>
          </c:yVal>
          <c:smooth val="0"/>
          <c:extLst>
            <c:ext xmlns:c16="http://schemas.microsoft.com/office/drawing/2014/chart" uri="{C3380CC4-5D6E-409C-BE32-E72D297353CC}">
              <c16:uniqueId val="{0000000D-2652-4BE8-ABED-43260E2716DA}"/>
            </c:ext>
          </c:extLst>
        </c:ser>
        <c:ser>
          <c:idx val="14"/>
          <c:order val="12"/>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GENERAL!$HI$14:$HI$149</c:f>
              <c:numCache>
                <c:formatCode>0.00</c:formatCode>
                <c:ptCount val="136"/>
                <c:pt idx="0">
                  <c:v>13.797689965375376</c:v>
                </c:pt>
                <c:pt idx="1">
                  <c:v>10.990044632275414</c:v>
                </c:pt>
                <c:pt idx="2">
                  <c:v>9.2385491014092</c:v>
                </c:pt>
                <c:pt idx="3">
                  <c:v>8.1101597849712075</c:v>
                </c:pt>
                <c:pt idx="4">
                  <c:v>7.3767965620241789</c:v>
                </c:pt>
                <c:pt idx="5">
                  <c:v>6.9090593713498638</c:v>
                </c:pt>
                <c:pt idx="6">
                  <c:v>6.6290990138869299</c:v>
                </c:pt>
                <c:pt idx="7">
                  <c:v>6.4878014335283227</c:v>
                </c:pt>
                <c:pt idx="8">
                  <c:v>6.4529394501947195</c:v>
                </c:pt>
                <c:pt idx="9">
                  <c:v>6.502655800270615</c:v>
                </c:pt>
                <c:pt idx="10">
                  <c:v>6.6217022246890478</c:v>
                </c:pt>
                <c:pt idx="11">
                  <c:v>6.799178775235462</c:v>
                </c:pt>
                <c:pt idx="12">
                  <c:v>6.8409449543677692</c:v>
                </c:pt>
                <c:pt idx="13">
                  <c:v>6.8846710286353101</c:v>
                </c:pt>
                <c:pt idx="14">
                  <c:v>6.9303074132569789</c:v>
                </c:pt>
                <c:pt idx="15">
                  <c:v>6.9778072933732727</c:v>
                </c:pt>
                <c:pt idx="16">
                  <c:v>7.0271264404185674</c:v>
                </c:pt>
                <c:pt idx="17">
                  <c:v>7.0782230425403796</c:v>
                </c:pt>
                <c:pt idx="18">
                  <c:v>7.1310575478506095</c:v>
                </c:pt>
                <c:pt idx="19">
                  <c:v>7.1855925194110473</c:v>
                </c:pt>
                <c:pt idx="20">
                  <c:v>7.2417925009600026</c:v>
                </c:pt>
                <c:pt idx="21">
                  <c:v>7.2996238924799313</c:v>
                </c:pt>
                <c:pt idx="22">
                  <c:v>7.3590548347909737</c:v>
                </c:pt>
                <c:pt idx="23">
                  <c:v>7.4200551024291581</c:v>
                </c:pt>
                <c:pt idx="24">
                  <c:v>7.4825960041367958</c:v>
                </c:pt>
                <c:pt idx="25">
                  <c:v>7.436551307601837</c:v>
                </c:pt>
                <c:pt idx="26">
                  <c:v>7.3767965620241789</c:v>
                </c:pt>
                <c:pt idx="27">
                  <c:v>7.3196579095361933</c:v>
                </c:pt>
                <c:pt idx="28">
                  <c:v>7.2650416797784594</c:v>
                </c:pt>
                <c:pt idx="29">
                  <c:v>7.2128587273132112</c:v>
                </c:pt>
                <c:pt idx="30">
                  <c:v>7.1630241718345813</c:v>
                </c:pt>
                <c:pt idx="31">
                  <c:v>7.1154571556148101</c:v>
                </c:pt>
                <c:pt idx="32">
                  <c:v>7.070080616892283</c:v>
                </c:pt>
                <c:pt idx="33">
                  <c:v>7.0268210780145521</c:v>
                </c:pt>
                <c:pt idx="34">
                  <c:v>6.9856084472488922</c:v>
                </c:pt>
                <c:pt idx="35">
                  <c:v>6.9463758332617367</c:v>
                </c:pt>
                <c:pt idx="36">
                  <c:v>6.9090593713498638</c:v>
                </c:pt>
                <c:pt idx="37">
                  <c:v>6.8735980605802194</c:v>
                </c:pt>
                <c:pt idx="38">
                  <c:v>6.8399336110628397</c:v>
                </c:pt>
                <c:pt idx="39">
                  <c:v>6.8080103006423771</c:v>
                </c:pt>
                <c:pt idx="40">
                  <c:v>6.7777748403505109</c:v>
                </c:pt>
                <c:pt idx="41">
                  <c:v>6.7491762480122377</c:v>
                </c:pt>
                <c:pt idx="42">
                  <c:v>6.7221657294464325</c:v>
                </c:pt>
                <c:pt idx="43">
                  <c:v>6.6966965667431637</c:v>
                </c:pt>
                <c:pt idx="44">
                  <c:v>6.6727240131407353</c:v>
                </c:pt>
                <c:pt idx="45">
                  <c:v>6.6502051940598674</c:v>
                </c:pt>
                <c:pt idx="46">
                  <c:v>6.6290990138869299</c:v>
                </c:pt>
                <c:pt idx="47">
                  <c:v>6.6093660681272581</c:v>
                </c:pt>
                <c:pt idx="48">
                  <c:v>6.5909685605783057</c:v>
                </c:pt>
                <c:pt idx="49">
                  <c:v>6.5738702251968322</c:v>
                </c:pt>
                <c:pt idx="50">
                  <c:v>6.558036252359396</c:v>
                </c:pt>
                <c:pt idx="51">
                  <c:v>6.5434332192350668</c:v>
                </c:pt>
                <c:pt idx="52">
                  <c:v>6.5300290240114052</c:v>
                </c:pt>
                <c:pt idx="53">
                  <c:v>6.5177928237310914</c:v>
                </c:pt>
                <c:pt idx="54">
                  <c:v>6.5066949755147236</c:v>
                </c:pt>
                <c:pt idx="55">
                  <c:v>6.4967069809609166</c:v>
                </c:pt>
                <c:pt idx="56">
                  <c:v>6.4878014335283227</c:v>
                </c:pt>
                <c:pt idx="57">
                  <c:v>6.4799519687186864</c:v>
                </c:pt>
                <c:pt idx="58">
                  <c:v>6.4731332168916396</c:v>
                </c:pt>
                <c:pt idx="59">
                  <c:v>6.4673207585534254</c:v>
                </c:pt>
                <c:pt idx="60">
                  <c:v>6.4624910819725718</c:v>
                </c:pt>
                <c:pt idx="61">
                  <c:v>6.4586215429851102</c:v>
                </c:pt>
                <c:pt idx="62">
                  <c:v>6.4556903268609833</c:v>
                </c:pt>
                <c:pt idx="63">
                  <c:v>6.453676412111621</c:v>
                </c:pt>
                <c:pt idx="64">
                  <c:v>6.4525595361268646</c:v>
                </c:pt>
                <c:pt idx="65">
                  <c:v>6.452320162535937</c:v>
                </c:pt>
                <c:pt idx="66">
                  <c:v>6.4529394501947195</c:v>
                </c:pt>
                <c:pt idx="67">
                  <c:v>6.4543992237068721</c:v>
                </c:pt>
                <c:pt idx="68">
                  <c:v>6.456681945393357</c:v>
                </c:pt>
                <c:pt idx="69">
                  <c:v>6.4597706886289261</c:v>
                </c:pt>
                <c:pt idx="70">
                  <c:v>6.4636491124704794</c:v>
                </c:pt>
                <c:pt idx="71">
                  <c:v>6.468301437505902</c:v>
                </c:pt>
                <c:pt idx="72">
                  <c:v>6.4737124228567176</c:v>
                </c:pt>
                <c:pt idx="73">
                  <c:v>6.4798673442723551</c:v>
                </c:pt>
                <c:pt idx="74">
                  <c:v>6.4867519732568102</c:v>
                </c:pt>
                <c:pt idx="75">
                  <c:v>6.494352557172685</c:v>
                </c:pt>
                <c:pt idx="76">
                  <c:v>6.502655800270615</c:v>
                </c:pt>
                <c:pt idx="77">
                  <c:v>6.511648845595059</c:v>
                </c:pt>
                <c:pt idx="78">
                  <c:v>6.5213192577208314</c:v>
                </c:pt>
                <c:pt idx="79">
                  <c:v>6.531655006276746</c:v>
                </c:pt>
                <c:pt idx="80">
                  <c:v>6.5426444502156578</c:v>
                </c:pt>
                <c:pt idx="81">
                  <c:v>6.5542763227927878</c:v>
                </c:pt>
                <c:pt idx="82">
                  <c:v>6.5665397172157904</c:v>
                </c:pt>
                <c:pt idx="83">
                  <c:v>6.5794240729326177</c:v>
                </c:pt>
                <c:pt idx="84">
                  <c:v>6.5929191625248817</c:v>
                </c:pt>
                <c:pt idx="85">
                  <c:v>6.6070150791765272</c:v>
                </c:pt>
                <c:pt idx="86">
                  <c:v>6.6217022246890478</c:v>
                </c:pt>
                <c:pt idx="87">
                  <c:v>6.6369712980158928</c:v>
                </c:pt>
                <c:pt idx="88">
                  <c:v>6.6528132842911285</c:v>
                </c:pt>
                <c:pt idx="89">
                  <c:v>6.6692194443274833</c:v>
                </c:pt>
                <c:pt idx="90">
                  <c:v>6.686181304561595</c:v>
                </c:pt>
                <c:pt idx="91">
                  <c:v>6.7036906474241631</c:v>
                </c:pt>
                <c:pt idx="92">
                  <c:v>6.7403201357649891</c:v>
                </c:pt>
                <c:pt idx="93">
                  <c:v>6.7790469476279558</c:v>
                </c:pt>
                <c:pt idx="94">
                  <c:v>6.7777748403505012</c:v>
                </c:pt>
                <c:pt idx="95">
                  <c:v>6.7399986379244998</c:v>
                </c:pt>
                <c:pt idx="96">
                  <c:v>6.7050178274747703</c:v>
                </c:pt>
                <c:pt idx="97">
                  <c:v>6.6727240131407353</c:v>
                </c:pt>
                <c:pt idx="98">
                  <c:v>6.643014820671846</c:v>
                </c:pt>
                <c:pt idx="99">
                  <c:v>6.6157935004269346</c:v>
                </c:pt>
                <c:pt idx="100">
                  <c:v>6.5909685605783057</c:v>
                </c:pt>
                <c:pt idx="101">
                  <c:v>6.5684534279214013</c:v>
                </c:pt>
                <c:pt idx="102">
                  <c:v>6.5481661339416828</c:v>
                </c:pt>
                <c:pt idx="103">
                  <c:v>6.5300290240114149</c:v>
                </c:pt>
                <c:pt idx="104">
                  <c:v>6.5139684877894428</c:v>
                </c:pt>
                <c:pt idx="105">
                  <c:v>6.4624910819725718</c:v>
                </c:pt>
                <c:pt idx="106">
                  <c:v>6.4777339325182623</c:v>
                </c:pt>
                <c:pt idx="107">
                  <c:v>6.5352460853796188</c:v>
                </c:pt>
                <c:pt idx="108">
                  <c:v>6.6217022246890478</c:v>
                </c:pt>
                <c:pt idx="109">
                  <c:v>6.5434332192350864</c:v>
                </c:pt>
                <c:pt idx="110">
                  <c:v>6.4878014335283147</c:v>
                </c:pt>
                <c:pt idx="111">
                  <c:v>6.4586215429851102</c:v>
                </c:pt>
                <c:pt idx="112">
                  <c:v>6.4529394501947195</c:v>
                </c:pt>
                <c:pt idx="113">
                  <c:v>6.4683014375059216</c:v>
                </c:pt>
                <c:pt idx="114">
                  <c:v>6.5026558002706052</c:v>
                </c:pt>
                <c:pt idx="115">
                  <c:v>6.554276322792802</c:v>
                </c:pt>
                <c:pt idx="116">
                  <c:v>6.5066949755147245</c:v>
                </c:pt>
                <c:pt idx="117">
                  <c:v>6.4731332168916502</c:v>
                </c:pt>
                <c:pt idx="118">
                  <c:v>6.4556903268609735</c:v>
                </c:pt>
                <c:pt idx="119">
                  <c:v>6.4529394501947097</c:v>
                </c:pt>
                <c:pt idx="120">
                  <c:v>6.5213192577208314</c:v>
                </c:pt>
                <c:pt idx="121">
                  <c:v>6.4542470606809719</c:v>
                </c:pt>
                <c:pt idx="122">
                  <c:v>6.4777339325182721</c:v>
                </c:pt>
                <c:pt idx="123">
                  <c:v>6.4612884954058556</c:v>
                </c:pt>
                <c:pt idx="124">
                  <c:v>6.4592807168633781</c:v>
                </c:pt>
                <c:pt idx="125">
                  <c:v>6.4527312205019998</c:v>
                </c:pt>
                <c:pt idx="126">
                  <c:v>6.4527312205019998</c:v>
                </c:pt>
                <c:pt idx="127">
                  <c:v>6.4527312205019998</c:v>
                </c:pt>
                <c:pt idx="128">
                  <c:v>6.4527312205019998</c:v>
                </c:pt>
                <c:pt idx="129">
                  <c:v>6.4527312205019998</c:v>
                </c:pt>
                <c:pt idx="130">
                  <c:v>6.4527312205019998</c:v>
                </c:pt>
                <c:pt idx="131">
                  <c:v>6.4527312205019998</c:v>
                </c:pt>
                <c:pt idx="132">
                  <c:v>6.4527312205019998</c:v>
                </c:pt>
                <c:pt idx="133">
                  <c:v>6.4527312205019998</c:v>
                </c:pt>
                <c:pt idx="134">
                  <c:v>6.4527312205019998</c:v>
                </c:pt>
                <c:pt idx="135">
                  <c:v>6.4527312205019998</c:v>
                </c:pt>
              </c:numCache>
            </c:numRef>
          </c:yVal>
          <c:smooth val="0"/>
          <c:extLst>
            <c:ext xmlns:c16="http://schemas.microsoft.com/office/drawing/2014/chart" uri="{C3380CC4-5D6E-409C-BE32-E72D297353CC}">
              <c16:uniqueId val="{0000000E-2652-4BE8-ABED-43260E2716DA}"/>
            </c:ext>
          </c:extLst>
        </c:ser>
        <c:ser>
          <c:idx val="15"/>
          <c:order val="13"/>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GENERAL!$HU$14:$HU$149</c:f>
              <c:numCache>
                <c:formatCode>0.00</c:formatCode>
                <c:ptCount val="136"/>
                <c:pt idx="0">
                  <c:v>13.886074591408869</c:v>
                </c:pt>
                <c:pt idx="1">
                  <c:v>11.088561975766641</c:v>
                </c:pt>
                <c:pt idx="2">
                  <c:v>9.3487580419669971</c:v>
                </c:pt>
                <c:pt idx="3">
                  <c:v>8.2336192022044692</c:v>
                </c:pt>
                <c:pt idx="4">
                  <c:v>7.5150653355417543</c:v>
                </c:pt>
                <c:pt idx="5">
                  <c:v>7.0636963807606516</c:v>
                </c:pt>
                <c:pt idx="6">
                  <c:v>6.801663138799805</c:v>
                </c:pt>
                <c:pt idx="7">
                  <c:v>6.6798515535521643</c:v>
                </c:pt>
                <c:pt idx="8">
                  <c:v>6.6660344449384112</c:v>
                </c:pt>
                <c:pt idx="9">
                  <c:v>6.738354549343021</c:v>
                </c:pt>
                <c:pt idx="10">
                  <c:v>6.8815636076990581</c:v>
                </c:pt>
                <c:pt idx="11">
                  <c:v>7.0847616717919477</c:v>
                </c:pt>
                <c:pt idx="12">
                  <c:v>7.1318592191866053</c:v>
                </c:pt>
                <c:pt idx="13">
                  <c:v>7.180979016900868</c:v>
                </c:pt>
                <c:pt idx="14">
                  <c:v>7.232071480153607</c:v>
                </c:pt>
                <c:pt idx="15">
                  <c:v>7.2850897940853265</c:v>
                </c:pt>
                <c:pt idx="16">
                  <c:v>7.3399897301303971</c:v>
                </c:pt>
                <c:pt idx="17">
                  <c:v>7.3967294764363523</c:v>
                </c:pt>
                <c:pt idx="18">
                  <c:v>7.4552694811150753</c:v>
                </c:pt>
                <c:pt idx="19">
                  <c:v>7.5155723072283429</c:v>
                </c:pt>
                <c:pt idx="20">
                  <c:v>7.577602498514513</c:v>
                </c:pt>
                <c:pt idx="21">
                  <c:v>7.6413264549560003</c:v>
                </c:pt>
                <c:pt idx="22">
                  <c:v>7.706712317372947</c:v>
                </c:pt>
                <c:pt idx="23">
                  <c:v>7.6979703591828477</c:v>
                </c:pt>
                <c:pt idx="24">
                  <c:v>7.6342028118824512</c:v>
                </c:pt>
                <c:pt idx="25">
                  <c:v>7.5732689959085642</c:v>
                </c:pt>
                <c:pt idx="26">
                  <c:v>7.5150653355417543</c:v>
                </c:pt>
                <c:pt idx="27">
                  <c:v>7.4594933570607038</c:v>
                </c:pt>
                <c:pt idx="28">
                  <c:v>7.406459390105967</c:v>
                </c:pt>
                <c:pt idx="29">
                  <c:v>7.3558742892398348</c:v>
                </c:pt>
                <c:pt idx="30">
                  <c:v>7.3076531741564033</c:v>
                </c:pt>
                <c:pt idx="31">
                  <c:v>7.261715187127896</c:v>
                </c:pt>
                <c:pt idx="32">
                  <c:v>7.2179832663927366</c:v>
                </c:pt>
                <c:pt idx="33">
                  <c:v>7.1763839342984523</c:v>
                </c:pt>
                <c:pt idx="34">
                  <c:v>7.1368470991123303</c:v>
                </c:pt>
                <c:pt idx="35">
                  <c:v>7.0993058695007916</c:v>
                </c:pt>
                <c:pt idx="36">
                  <c:v>7.0636963807606516</c:v>
                </c:pt>
                <c:pt idx="37">
                  <c:v>7.02995763195882</c:v>
                </c:pt>
                <c:pt idx="38">
                  <c:v>6.9980313332053488</c:v>
                </c:pt>
                <c:pt idx="39">
                  <c:v>6.9678617623448798</c:v>
                </c:pt>
                <c:pt idx="40">
                  <c:v>6.9393956304090842</c:v>
                </c:pt>
                <c:pt idx="41">
                  <c:v>6.9125819552229659</c:v>
                </c:pt>
                <c:pt idx="42">
                  <c:v>6.887371942605415</c:v>
                </c:pt>
                <c:pt idx="43">
                  <c:v>6.8637188746464899</c:v>
                </c:pt>
                <c:pt idx="44">
                  <c:v>6.8415780045844867</c:v>
                </c:pt>
                <c:pt idx="45">
                  <c:v>6.8209064578401524</c:v>
                </c:pt>
                <c:pt idx="46">
                  <c:v>6.801663138799805</c:v>
                </c:pt>
                <c:pt idx="47">
                  <c:v>6.7838086429688342</c:v>
                </c:pt>
                <c:pt idx="48">
                  <c:v>6.7673051741446644</c:v>
                </c:pt>
                <c:pt idx="49">
                  <c:v>6.7521164662840674</c:v>
                </c:pt>
                <c:pt idx="50">
                  <c:v>6.7382077097635866</c:v>
                </c:pt>
                <c:pt idx="51">
                  <c:v>6.7255454817523121</c:v>
                </c:pt>
                <c:pt idx="52">
                  <c:v>6.7140976804377992</c:v>
                </c:pt>
                <c:pt idx="53">
                  <c:v>6.7038334628627174</c:v>
                </c:pt>
                <c:pt idx="54">
                  <c:v>6.6947231861476704</c:v>
                </c:pt>
                <c:pt idx="55">
                  <c:v>6.6867383518912691</c:v>
                </c:pt>
                <c:pt idx="56">
                  <c:v>6.6798515535521643</c:v>
                </c:pt>
                <c:pt idx="57">
                  <c:v>6.6740364266321155</c:v>
                </c:pt>
                <c:pt idx="58">
                  <c:v>6.6692676014907413</c:v>
                </c:pt>
                <c:pt idx="59">
                  <c:v>6.665520658634291</c:v>
                </c:pt>
                <c:pt idx="60">
                  <c:v>6.6627720863312874</c:v>
                </c:pt>
                <c:pt idx="61">
                  <c:v>6.660999240417766</c:v>
                </c:pt>
                <c:pt idx="62">
                  <c:v>6.6601803061636664</c:v>
                </c:pt>
                <c:pt idx="63">
                  <c:v>6.6602942620804297</c:v>
                </c:pt>
                <c:pt idx="64">
                  <c:v>6.6613208455578707</c:v>
                </c:pt>
                <c:pt idx="65">
                  <c:v>6.6632405202252523</c:v>
                </c:pt>
                <c:pt idx="66">
                  <c:v>6.6660344449384112</c:v>
                </c:pt>
                <c:pt idx="67">
                  <c:v>6.6696844443010237</c:v>
                </c:pt>
                <c:pt idx="68">
                  <c:v>6.6741729806340713</c:v>
                </c:pt>
                <c:pt idx="69">
                  <c:v>6.679483127312297</c:v>
                </c:pt>
                <c:pt idx="70">
                  <c:v>6.6855985433925982</c:v>
                </c:pt>
                <c:pt idx="71">
                  <c:v>6.6925034494628441</c:v>
                </c:pt>
                <c:pt idx="72">
                  <c:v>6.7001826046445654</c:v>
                </c:pt>
                <c:pt idx="73">
                  <c:v>6.708621284687208</c:v>
                </c:pt>
                <c:pt idx="74">
                  <c:v>6.7178052610947683</c:v>
                </c:pt>
                <c:pt idx="75">
                  <c:v>6.7277207812298281</c:v>
                </c:pt>
                <c:pt idx="76">
                  <c:v>6.738354549343021</c:v>
                </c:pt>
                <c:pt idx="77">
                  <c:v>6.7496937084788371</c:v>
                </c:pt>
                <c:pt idx="78">
                  <c:v>6.7617258232120498</c:v>
                </c:pt>
                <c:pt idx="79">
                  <c:v>6.7744388631715013</c:v>
                </c:pt>
                <c:pt idx="80">
                  <c:v>6.7878211873100414</c:v>
                </c:pt>
                <c:pt idx="81">
                  <c:v>6.8018615288828883</c:v>
                </c:pt>
                <c:pt idx="82">
                  <c:v>6.8165489810976823</c:v>
                </c:pt>
                <c:pt idx="83">
                  <c:v>6.8318729834024099</c:v>
                </c:pt>
                <c:pt idx="84">
                  <c:v>6.8478233083786577</c:v>
                </c:pt>
                <c:pt idx="85">
                  <c:v>6.8643900492103711</c:v>
                </c:pt>
                <c:pt idx="86">
                  <c:v>6.8815636076990581</c:v>
                </c:pt>
                <c:pt idx="87">
                  <c:v>6.8993346827981501</c:v>
                </c:pt>
                <c:pt idx="88">
                  <c:v>6.9176942596417268</c:v>
                </c:pt>
                <c:pt idx="89">
                  <c:v>6.9366335990425068</c:v>
                </c:pt>
                <c:pt idx="90">
                  <c:v>6.9561442274371252</c:v>
                </c:pt>
                <c:pt idx="91">
                  <c:v>6.9762179272562976</c:v>
                </c:pt>
                <c:pt idx="92">
                  <c:v>7.0180228958985973</c:v>
                </c:pt>
                <c:pt idx="93">
                  <c:v>6.9777264320644097</c:v>
                </c:pt>
                <c:pt idx="94">
                  <c:v>6.9393956304090683</c:v>
                </c:pt>
                <c:pt idx="95">
                  <c:v>6.9040027816961871</c:v>
                </c:pt>
                <c:pt idx="96">
                  <c:v>6.8714330383748594</c:v>
                </c:pt>
                <c:pt idx="97">
                  <c:v>6.8415780045844867</c:v>
                </c:pt>
                <c:pt idx="98">
                  <c:v>6.8143353060745318</c:v>
                </c:pt>
                <c:pt idx="99">
                  <c:v>6.7896081932038266</c:v>
                </c:pt>
                <c:pt idx="100">
                  <c:v>6.7673051741446644</c:v>
                </c:pt>
                <c:pt idx="101">
                  <c:v>6.7473396756925093</c:v>
                </c:pt>
                <c:pt idx="102">
                  <c:v>6.7296297293327925</c:v>
                </c:pt>
                <c:pt idx="103">
                  <c:v>6.7140976804378063</c:v>
                </c:pt>
                <c:pt idx="104">
                  <c:v>6.7006699186663825</c:v>
                </c:pt>
                <c:pt idx="105">
                  <c:v>6.6627720863312874</c:v>
                </c:pt>
                <c:pt idx="106">
                  <c:v>6.7057248879690041</c:v>
                </c:pt>
                <c:pt idx="107">
                  <c:v>6.7788258369191308</c:v>
                </c:pt>
                <c:pt idx="108">
                  <c:v>6.8016631387997899</c:v>
                </c:pt>
                <c:pt idx="109">
                  <c:v>6.7255454817523352</c:v>
                </c:pt>
                <c:pt idx="110">
                  <c:v>6.6798515535521492</c:v>
                </c:pt>
                <c:pt idx="111">
                  <c:v>6.660999240417774</c:v>
                </c:pt>
                <c:pt idx="112">
                  <c:v>6.6660344449384112</c:v>
                </c:pt>
                <c:pt idx="113">
                  <c:v>6.6925034494628601</c:v>
                </c:pt>
                <c:pt idx="114">
                  <c:v>6.7383545493430139</c:v>
                </c:pt>
                <c:pt idx="115">
                  <c:v>6.7382077097635786</c:v>
                </c:pt>
                <c:pt idx="116">
                  <c:v>6.6947231861476704</c:v>
                </c:pt>
                <c:pt idx="117">
                  <c:v>6.6692676014907493</c:v>
                </c:pt>
                <c:pt idx="118">
                  <c:v>6.6601803061636584</c:v>
                </c:pt>
                <c:pt idx="119">
                  <c:v>6.666034444938397</c:v>
                </c:pt>
                <c:pt idx="120">
                  <c:v>6.7071252132937875</c:v>
                </c:pt>
                <c:pt idx="121">
                  <c:v>6.6601538883392788</c:v>
                </c:pt>
                <c:pt idx="122">
                  <c:v>6.7057248879690121</c:v>
                </c:pt>
                <c:pt idx="123">
                  <c:v>6.6621669642350776</c:v>
                </c:pt>
                <c:pt idx="124">
                  <c:v>6.6786748577817256</c:v>
                </c:pt>
                <c:pt idx="125">
                  <c:v>6.6610148584281781</c:v>
                </c:pt>
                <c:pt idx="126">
                  <c:v>6.6610148584281781</c:v>
                </c:pt>
                <c:pt idx="127">
                  <c:v>6.6610148584281781</c:v>
                </c:pt>
                <c:pt idx="128">
                  <c:v>6.6610148584281781</c:v>
                </c:pt>
                <c:pt idx="129">
                  <c:v>6.6610148584281781</c:v>
                </c:pt>
                <c:pt idx="130">
                  <c:v>6.6610148584281781</c:v>
                </c:pt>
                <c:pt idx="131">
                  <c:v>6.6610148584281781</c:v>
                </c:pt>
                <c:pt idx="132">
                  <c:v>6.6610148584281781</c:v>
                </c:pt>
                <c:pt idx="133">
                  <c:v>6.6610148584281781</c:v>
                </c:pt>
                <c:pt idx="134">
                  <c:v>6.6610148584281781</c:v>
                </c:pt>
                <c:pt idx="135">
                  <c:v>6.6610148584281781</c:v>
                </c:pt>
              </c:numCache>
            </c:numRef>
          </c:yVal>
          <c:smooth val="0"/>
          <c:extLst>
            <c:ext xmlns:c16="http://schemas.microsoft.com/office/drawing/2014/chart" uri="{C3380CC4-5D6E-409C-BE32-E72D297353CC}">
              <c16:uniqueId val="{0000000F-2652-4BE8-ABED-43260E2716DA}"/>
            </c:ext>
          </c:extLst>
        </c:ser>
        <c:ser>
          <c:idx val="16"/>
          <c:order val="14"/>
          <c:spPr>
            <a:ln w="9525" cap="rnd">
              <a:solidFill>
                <a:srgbClr val="FF0000"/>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GENERAL!$IG$14:$IG$149</c:f>
              <c:numCache>
                <c:formatCode>0.00</c:formatCode>
                <c:ptCount val="136"/>
                <c:pt idx="0">
                  <c:v>14.04594549736707</c:v>
                </c:pt>
                <c:pt idx="1">
                  <c:v>11.265236790016148</c:v>
                </c:pt>
                <c:pt idx="2">
                  <c:v>9.5448219811680737</c:v>
                </c:pt>
                <c:pt idx="3">
                  <c:v>8.4516574830173177</c:v>
                </c:pt>
                <c:pt idx="4">
                  <c:v>7.7576631746266136</c:v>
                </c:pt>
                <c:pt idx="5">
                  <c:v>7.3334389947776923</c:v>
                </c:pt>
                <c:pt idx="6">
                  <c:v>7.101135744409282</c:v>
                </c:pt>
                <c:pt idx="7">
                  <c:v>7.0116393674142374</c:v>
                </c:pt>
                <c:pt idx="8">
                  <c:v>7.0327226837133008</c:v>
                </c:pt>
                <c:pt idx="9">
                  <c:v>7.1425284296909721</c:v>
                </c:pt>
                <c:pt idx="10">
                  <c:v>7.3258083462802315</c:v>
                </c:pt>
                <c:pt idx="11">
                  <c:v>7.5716624852665726</c:v>
                </c:pt>
                <c:pt idx="12">
                  <c:v>7.6276014736391593</c:v>
                </c:pt>
                <c:pt idx="13">
                  <c:v>7.6856661209977402</c:v>
                </c:pt>
                <c:pt idx="14">
                  <c:v>7.7458068425612092</c:v>
                </c:pt>
                <c:pt idx="15">
                  <c:v>7.8079768234700762</c:v>
                </c:pt>
                <c:pt idx="16">
                  <c:v>7.8721318351586875</c:v>
                </c:pt>
                <c:pt idx="17">
                  <c:v>7.9382300657746061</c:v>
                </c:pt>
                <c:pt idx="18">
                  <c:v>8.0062319634296983</c:v>
                </c:pt>
                <c:pt idx="19">
                  <c:v>8.0761000911857366</c:v>
                </c:pt>
                <c:pt idx="20">
                  <c:v>8.1349464535673768</c:v>
                </c:pt>
                <c:pt idx="21">
                  <c:v>8.0644433153871766</c:v>
                </c:pt>
                <c:pt idx="22">
                  <c:v>7.9971444258289806</c:v>
                </c:pt>
                <c:pt idx="23">
                  <c:v>7.9329288830367801</c:v>
                </c:pt>
                <c:pt idx="24">
                  <c:v>7.8716819219800866</c:v>
                </c:pt>
                <c:pt idx="25">
                  <c:v>7.8132945444165127</c:v>
                </c:pt>
                <c:pt idx="26">
                  <c:v>7.7576631746266136</c:v>
                </c:pt>
                <c:pt idx="27">
                  <c:v>7.7046893388890716</c:v>
                </c:pt>
                <c:pt idx="28">
                  <c:v>7.6542793668444551</c:v>
                </c:pt>
                <c:pt idx="29">
                  <c:v>7.6063441130550062</c:v>
                </c:pt>
                <c:pt idx="30">
                  <c:v>7.5607986972148939</c:v>
                </c:pt>
                <c:pt idx="31">
                  <c:v>7.5175622615963071</c:v>
                </c:pt>
                <c:pt idx="32">
                  <c:v>7.4765577444376783</c:v>
                </c:pt>
                <c:pt idx="33">
                  <c:v>7.4377116680865276</c:v>
                </c:pt>
                <c:pt idx="34">
                  <c:v>7.4009539408101173</c:v>
                </c:pt>
                <c:pt idx="35">
                  <c:v>7.3662176712749119</c:v>
                </c:pt>
                <c:pt idx="36">
                  <c:v>7.3334389947776923</c:v>
                </c:pt>
                <c:pt idx="37">
                  <c:v>7.3025569103853991</c:v>
                </c:pt>
                <c:pt idx="38">
                  <c:v>7.2735131282080481</c:v>
                </c:pt>
                <c:pt idx="39">
                  <c:v>7.2462519260903342</c:v>
                </c:pt>
                <c:pt idx="40">
                  <c:v>7.2207200150638906</c:v>
                </c:pt>
                <c:pt idx="41">
                  <c:v>7.1968664129536943</c:v>
                </c:pt>
                <c:pt idx="42">
                  <c:v>7.1746423255786747</c:v>
                </c:pt>
                <c:pt idx="43">
                  <c:v>7.1540010350288981</c:v>
                </c:pt>
                <c:pt idx="44">
                  <c:v>7.1348977945426348</c:v>
                </c:pt>
                <c:pt idx="45">
                  <c:v>7.117289729540639</c:v>
                </c:pt>
                <c:pt idx="46">
                  <c:v>7.101135744409282</c:v>
                </c:pt>
                <c:pt idx="47">
                  <c:v>7.0863964346538495</c:v>
                </c:pt>
                <c:pt idx="48">
                  <c:v>7.0730340040718449</c:v>
                </c:pt>
                <c:pt idx="49">
                  <c:v>7.0610121866199771</c:v>
                </c:pt>
                <c:pt idx="50">
                  <c:v>7.0502961726748685</c:v>
                </c:pt>
                <c:pt idx="51">
                  <c:v>7.0408525394055541</c:v>
                </c:pt>
                <c:pt idx="52">
                  <c:v>7.0326491849996078</c:v>
                </c:pt>
                <c:pt idx="53">
                  <c:v>7.0256552664996992</c:v>
                </c:pt>
                <c:pt idx="54">
                  <c:v>7.019841141026399</c:v>
                </c:pt>
                <c:pt idx="55">
                  <c:v>7.0151783101783671</c:v>
                </c:pt>
                <c:pt idx="56">
                  <c:v>7.0116393674142374</c:v>
                </c:pt>
                <c:pt idx="57">
                  <c:v>7.0091979482357498</c:v>
                </c:pt>
                <c:pt idx="58">
                  <c:v>7.0078286830025664</c:v>
                </c:pt>
                <c:pt idx="59">
                  <c:v>7.0075071522208887</c:v>
                </c:pt>
                <c:pt idx="60">
                  <c:v>7.0082098441592589</c:v>
                </c:pt>
                <c:pt idx="61">
                  <c:v>7.009914114653732</c:v>
                </c:pt>
                <c:pt idx="62">
                  <c:v>7.0125981489742095</c:v>
                </c:pt>
                <c:pt idx="63">
                  <c:v>7.0162409256321503</c:v>
                </c:pt>
                <c:pt idx="64">
                  <c:v>7.0208221820173806</c:v>
                </c:pt>
                <c:pt idx="65">
                  <c:v>7.0263223817591518</c:v>
                </c:pt>
                <c:pt idx="66">
                  <c:v>7.0327226837133008</c:v>
                </c:pt>
                <c:pt idx="67">
                  <c:v>7.0400049124835054</c:v>
                </c:pt>
                <c:pt idx="68">
                  <c:v>7.0481515303907809</c:v>
                </c:pt>
                <c:pt idx="69">
                  <c:v>7.0571456108097914</c:v>
                </c:pt>
                <c:pt idx="70">
                  <c:v>7.066970812797484</c:v>
                </c:pt>
                <c:pt idx="71">
                  <c:v>7.0776113569417145</c:v>
                </c:pt>
                <c:pt idx="72">
                  <c:v>7.0890520023640509</c:v>
                </c:pt>
                <c:pt idx="73">
                  <c:v>7.1012780248139213</c:v>
                </c:pt>
                <c:pt idx="74">
                  <c:v>7.1142751957952797</c:v>
                </c:pt>
                <c:pt idx="75">
                  <c:v>7.1280297626707485</c:v>
                </c:pt>
                <c:pt idx="76">
                  <c:v>7.1425284296909721</c:v>
                </c:pt>
                <c:pt idx="77">
                  <c:v>7.1577583399003766</c:v>
                </c:pt>
                <c:pt idx="78">
                  <c:v>7.1737070578738305</c:v>
                </c:pt>
                <c:pt idx="79">
                  <c:v>7.1903625532400977</c:v>
                </c:pt>
                <c:pt idx="80">
                  <c:v>7.2077131849520581</c:v>
                </c:pt>
                <c:pt idx="81">
                  <c:v>7.2257476862649268</c:v>
                </c:pt>
                <c:pt idx="82">
                  <c:v>7.2444551503863392</c:v>
                </c:pt>
                <c:pt idx="83">
                  <c:v>7.2638250167642875</c:v>
                </c:pt>
                <c:pt idx="84">
                  <c:v>7.2838470579803731</c:v>
                </c:pt>
                <c:pt idx="85">
                  <c:v>7.3045113672185309</c:v>
                </c:pt>
                <c:pt idx="86">
                  <c:v>7.3258083462802315</c:v>
                </c:pt>
                <c:pt idx="87">
                  <c:v>7.3477286941189623</c:v>
                </c:pt>
                <c:pt idx="88">
                  <c:v>7.3702633958687889</c:v>
                </c:pt>
                <c:pt idx="89">
                  <c:v>7.3775758240809717</c:v>
                </c:pt>
                <c:pt idx="90">
                  <c:v>7.3550770052471028</c:v>
                </c:pt>
                <c:pt idx="91">
                  <c:v>7.333438994777719</c:v>
                </c:pt>
                <c:pt idx="92">
                  <c:v>7.2926741970753364</c:v>
                </c:pt>
                <c:pt idx="93">
                  <c:v>7.2551442670992978</c:v>
                </c:pt>
                <c:pt idx="94">
                  <c:v>7.220720015063864</c:v>
                </c:pt>
                <c:pt idx="95">
                  <c:v>7.1892796753781152</c:v>
                </c:pt>
                <c:pt idx="96">
                  <c:v>7.1607084004912673</c:v>
                </c:pt>
                <c:pt idx="97">
                  <c:v>7.1348977945426348</c:v>
                </c:pt>
                <c:pt idx="98">
                  <c:v>7.1117454832817346</c:v>
                </c:pt>
                <c:pt idx="99">
                  <c:v>7.0911547170673614</c:v>
                </c:pt>
                <c:pt idx="100">
                  <c:v>7.0730340040718449</c:v>
                </c:pt>
                <c:pt idx="101">
                  <c:v>7.0572967710905763</c:v>
                </c:pt>
                <c:pt idx="102">
                  <c:v>7.0438610496090783</c:v>
                </c:pt>
                <c:pt idx="103">
                  <c:v>7.0326491849996078</c:v>
                </c:pt>
                <c:pt idx="104">
                  <c:v>7.0235875669209875</c:v>
                </c:pt>
                <c:pt idx="105">
                  <c:v>7.0082098441592589</c:v>
                </c:pt>
                <c:pt idx="106">
                  <c:v>7.097116308163681</c:v>
                </c:pt>
                <c:pt idx="107">
                  <c:v>7.1960694237159144</c:v>
                </c:pt>
                <c:pt idx="108">
                  <c:v>7.1011357444092686</c:v>
                </c:pt>
                <c:pt idx="109">
                  <c:v>7.0408525394055799</c:v>
                </c:pt>
                <c:pt idx="110">
                  <c:v>7.0116393674142117</c:v>
                </c:pt>
                <c:pt idx="111">
                  <c:v>7.009914114653732</c:v>
                </c:pt>
                <c:pt idx="112">
                  <c:v>7.0327226837133141</c:v>
                </c:pt>
                <c:pt idx="113">
                  <c:v>7.0776113569417536</c:v>
                </c:pt>
                <c:pt idx="114">
                  <c:v>7.1011357444092686</c:v>
                </c:pt>
                <c:pt idx="115">
                  <c:v>7.0502961726748419</c:v>
                </c:pt>
                <c:pt idx="116">
                  <c:v>7.0198411410264114</c:v>
                </c:pt>
                <c:pt idx="117">
                  <c:v>7.0078286830025798</c:v>
                </c:pt>
                <c:pt idx="118">
                  <c:v>7.0125981489742095</c:v>
                </c:pt>
                <c:pt idx="119">
                  <c:v>7.0327226837133008</c:v>
                </c:pt>
                <c:pt idx="120">
                  <c:v>7.0278540447760642</c:v>
                </c:pt>
                <c:pt idx="121">
                  <c:v>7.0149214058476694</c:v>
                </c:pt>
                <c:pt idx="122">
                  <c:v>7.0348682628826413</c:v>
                </c:pt>
                <c:pt idx="123">
                  <c:v>7.0085955459177045</c:v>
                </c:pt>
                <c:pt idx="124">
                  <c:v>7.0089933164582288</c:v>
                </c:pt>
                <c:pt idx="125">
                  <c:v>7.007538441082775</c:v>
                </c:pt>
                <c:pt idx="126">
                  <c:v>7.0089933164582288</c:v>
                </c:pt>
                <c:pt idx="127">
                  <c:v>7.0089933164582288</c:v>
                </c:pt>
                <c:pt idx="128">
                  <c:v>7.0089933164582288</c:v>
                </c:pt>
                <c:pt idx="129">
                  <c:v>7.0089933164582288</c:v>
                </c:pt>
                <c:pt idx="130">
                  <c:v>7.0089933164582288</c:v>
                </c:pt>
                <c:pt idx="131">
                  <c:v>7.0089933164582288</c:v>
                </c:pt>
                <c:pt idx="132">
                  <c:v>7.0089933164582288</c:v>
                </c:pt>
                <c:pt idx="133">
                  <c:v>7.0089933164582288</c:v>
                </c:pt>
                <c:pt idx="134">
                  <c:v>7.0089933164582288</c:v>
                </c:pt>
                <c:pt idx="135">
                  <c:v>7.0089933164582288</c:v>
                </c:pt>
              </c:numCache>
            </c:numRef>
          </c:yVal>
          <c:smooth val="0"/>
          <c:extLst>
            <c:ext xmlns:c16="http://schemas.microsoft.com/office/drawing/2014/chart" uri="{C3380CC4-5D6E-409C-BE32-E72D297353CC}">
              <c16:uniqueId val="{00000010-2652-4BE8-ABED-43260E2716DA}"/>
            </c:ext>
          </c:extLst>
        </c:ser>
        <c:dLbls>
          <c:showLegendKey val="0"/>
          <c:showVal val="0"/>
          <c:showCatName val="0"/>
          <c:showSerName val="0"/>
          <c:showPercent val="0"/>
          <c:showBubbleSize val="0"/>
        </c:dLbls>
        <c:axId val="633361936"/>
        <c:axId val="633362264"/>
      </c:scatterChart>
      <c:valAx>
        <c:axId val="633361936"/>
        <c:scaling>
          <c:orientation val="minMax"/>
          <c:max val="7.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9"/>
          <c:min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Plate Compression Buckling, k</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5"/>
      </c:valAx>
      <c:spPr>
        <a:noFill/>
        <a:ln>
          <a:noFill/>
        </a:ln>
        <a:effectLst/>
      </c:spPr>
    </c:plotArea>
    <c:legend>
      <c:legendPos val="l"/>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ayout>
        <c:manualLayout>
          <c:xMode val="edge"/>
          <c:yMode val="edge"/>
          <c:x val="0.6447621391076116"/>
          <c:y val="5.9778107446714121E-2"/>
          <c:w val="0.31294285426236901"/>
          <c:h val="0.185633068625014"/>
        </c:manualLayout>
      </c:layout>
      <c:overlay val="0"/>
      <c:spPr>
        <a:solidFill>
          <a:schemeClr val="bg1"/>
        </a:solidFill>
        <a:ln>
          <a:solidFill>
            <a:schemeClr val="tx1"/>
          </a:solid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2.xml"/><Relationship Id="rId6" Type="http://schemas.openxmlformats.org/officeDocument/2006/relationships/image" Target="../media/image5.png"/><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2928" name="Object 352" hidden="1">
              <a:extLst>
                <a:ext uri="{63B3BB69-23CF-44E3-9099-C40C66FF867C}">
                  <a14:compatExt spid="_x0000_s152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8" name="Group 47"/>
        <xdr:cNvGrpSpPr/>
      </xdr:nvGrpSpPr>
      <xdr:grpSpPr>
        <a:xfrm>
          <a:off x="17037873" y="445415"/>
          <a:ext cx="2841449" cy="1270429"/>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8" name="Straight Connector 67"/>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0" name="Straight Connector 69"/>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1" name="Straight Connector 70"/>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2" name="Straight Connector 71"/>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3" name="Straight Connector 72"/>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4" name="Straight Connector 73"/>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5" name="Straight Connector 74"/>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Straight Connector 75"/>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63" name="TextBox 62"/>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64" name="TextBox 63"/>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65" name="TextBox 64"/>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66" name="Straight Connector 65"/>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3" name="TextBox 2"/>
        <xdr:cNvSpPr txBox="1"/>
      </xdr:nvSpPr>
      <xdr:spPr>
        <a:xfrm>
          <a:off x="5652864" y="7861486"/>
          <a:ext cx="311114" cy="2572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2929" name="Object 353" hidden="1">
              <a:extLst>
                <a:ext uri="{63B3BB69-23CF-44E3-9099-C40C66FF867C}">
                  <a14:compatExt spid="_x0000_s152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24</xdr:row>
      <xdr:rowOff>0</xdr:rowOff>
    </xdr:from>
    <xdr:to>
      <xdr:col>10</xdr:col>
      <xdr:colOff>0</xdr:colOff>
      <xdr:row>47</xdr:row>
      <xdr:rowOff>0</xdr:rowOff>
    </xdr:to>
    <xdr:graphicFrame macro="">
      <xdr:nvGraphicFramePr>
        <xdr:cNvPr id="30"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82062</xdr:colOff>
      <xdr:row>16</xdr:row>
      <xdr:rowOff>29308</xdr:rowOff>
    </xdr:from>
    <xdr:ext cx="721736" cy="312906"/>
    <mc:AlternateContent xmlns:mc="http://schemas.openxmlformats.org/markup-compatibility/2006">
      <mc:Choice xmlns:a14="http://schemas.microsoft.com/office/drawing/2010/main" Requires="a14">
        <xdr:sp macro="" textlink="">
          <xdr:nvSpPr>
            <xdr:cNvPr id="4" name="TextBox 3"/>
            <xdr:cNvSpPr txBox="1"/>
          </xdr:nvSpPr>
          <xdr:spPr>
            <a:xfrm>
              <a:off x="699282" y="2848708"/>
              <a:ext cx="721736" cy="312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200"/>
                <a:t>k =</a:t>
              </a:r>
              <a14:m>
                <m:oMath xmlns:m="http://schemas.openxmlformats.org/officeDocument/2006/math">
                  <m:sSup>
                    <m:sSupPr>
                      <m:ctrlPr>
                        <a:rPr lang="en-US" sz="1200" i="1">
                          <a:latin typeface="Cambria Math" panose="02040503050406030204" pitchFamily="18" charset="0"/>
                        </a:rPr>
                      </m:ctrlPr>
                    </m:sSupPr>
                    <m:e>
                      <m:d>
                        <m:dPr>
                          <m:ctrlPr>
                            <a:rPr lang="en-US" sz="1200" i="1">
                              <a:solidFill>
                                <a:schemeClr val="tx1"/>
                              </a:solidFill>
                              <a:effectLst/>
                              <a:latin typeface="Cambria Math" panose="02040503050406030204" pitchFamily="18" charset="0"/>
                              <a:ea typeface="+mn-ea"/>
                              <a:cs typeface="+mn-cs"/>
                            </a:rPr>
                          </m:ctrlPr>
                        </m:dPr>
                        <m:e>
                          <m:f>
                            <m:fPr>
                              <m:ctrlPr>
                                <a:rPr lang="en-US" sz="1200" i="1">
                                  <a:solidFill>
                                    <a:schemeClr val="tx1"/>
                                  </a:solidFill>
                                  <a:effectLst/>
                                  <a:latin typeface="Cambria Math" panose="02040503050406030204" pitchFamily="18" charset="0"/>
                                  <a:ea typeface="+mn-ea"/>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𝜆</m:t>
                              </m:r>
                            </m:num>
                            <m:den>
                              <m:r>
                                <a:rPr lang="en-US" sz="1200" b="0" i="1">
                                  <a:solidFill>
                                    <a:schemeClr val="tx1"/>
                                  </a:solidFill>
                                  <a:effectLst/>
                                  <a:latin typeface="Cambria Math" panose="02040503050406030204" pitchFamily="18" charset="0"/>
                                  <a:ea typeface="+mn-ea"/>
                                  <a:cs typeface="+mn-cs"/>
                                </a:rPr>
                                <m:t>𝑟</m:t>
                              </m:r>
                            </m:den>
                          </m:f>
                          <m:r>
                            <a:rPr lang="en-US" sz="1200" b="0" i="1">
                              <a:solidFill>
                                <a:schemeClr val="tx1"/>
                              </a:solidFill>
                              <a:effectLst/>
                              <a:latin typeface="Cambria Math" panose="02040503050406030204" pitchFamily="18" charset="0"/>
                              <a:ea typeface="+mn-ea"/>
                              <a:cs typeface="+mn-cs"/>
                            </a:rPr>
                            <m:t>+</m:t>
                          </m:r>
                          <m:f>
                            <m:fPr>
                              <m:ctrlPr>
                                <a:rPr lang="en-US" sz="1200" b="0" i="1">
                                  <a:solidFill>
                                    <a:schemeClr val="tx1"/>
                                  </a:solidFill>
                                  <a:effectLst/>
                                  <a:latin typeface="Cambria Math" panose="02040503050406030204" pitchFamily="18" charset="0"/>
                                  <a:ea typeface="+mn-ea"/>
                                  <a:cs typeface="+mn-cs"/>
                                </a:rPr>
                              </m:ctrlPr>
                            </m:fPr>
                            <m:num>
                              <m:r>
                                <a:rPr lang="en-US" sz="1200" b="0" i="1">
                                  <a:solidFill>
                                    <a:schemeClr val="tx1"/>
                                  </a:solidFill>
                                  <a:effectLst/>
                                  <a:latin typeface="Cambria Math" panose="02040503050406030204" pitchFamily="18" charset="0"/>
                                  <a:ea typeface="+mn-ea"/>
                                  <a:cs typeface="+mn-cs"/>
                                </a:rPr>
                                <m:t>𝑟</m:t>
                              </m:r>
                            </m:num>
                            <m:den>
                              <m:r>
                                <a:rPr lang="en-US" sz="1200" b="0" i="1">
                                  <a:solidFill>
                                    <a:schemeClr val="tx1"/>
                                  </a:solidFill>
                                  <a:effectLst/>
                                  <a:latin typeface="Cambria Math" panose="02040503050406030204" pitchFamily="18" charset="0"/>
                                  <a:ea typeface="Cambria Math" panose="02040503050406030204" pitchFamily="18" charset="0"/>
                                  <a:cs typeface="+mn-cs"/>
                                </a:rPr>
                                <m:t>𝜆</m:t>
                              </m:r>
                            </m:den>
                          </m:f>
                        </m:e>
                      </m:d>
                    </m:e>
                    <m:sup>
                      <m:r>
                        <a:rPr lang="en-US" sz="1200" b="0" i="1">
                          <a:latin typeface="Cambria Math" panose="02040503050406030204" pitchFamily="18" charset="0"/>
                        </a:rPr>
                        <m:t>2</m:t>
                      </m:r>
                    </m:sup>
                  </m:sSup>
                </m:oMath>
              </a14:m>
              <a:endParaRPr lang="en-US" sz="1200"/>
            </a:p>
          </xdr:txBody>
        </xdr:sp>
      </mc:Choice>
      <mc:Fallback>
        <xdr:sp macro="" textlink="">
          <xdr:nvSpPr>
            <xdr:cNvPr id="4" name="TextBox 3"/>
            <xdr:cNvSpPr txBox="1"/>
          </xdr:nvSpPr>
          <xdr:spPr>
            <a:xfrm>
              <a:off x="699282" y="2848708"/>
              <a:ext cx="721736" cy="312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n-US" sz="1200"/>
                <a:t>k =</a:t>
              </a:r>
              <a:r>
                <a:rPr lang="en-US" sz="1200" i="0">
                  <a:solidFill>
                    <a:schemeClr val="tx1"/>
                  </a:solidFill>
                  <a:effectLst/>
                  <a:latin typeface="Cambria Math" panose="02040503050406030204" pitchFamily="18" charset="0"/>
                  <a:ea typeface="+mn-ea"/>
                  <a:cs typeface="+mn-cs"/>
                </a:rPr>
                <a:t>(</a:t>
              </a:r>
              <a:r>
                <a:rPr lang="en-US" sz="1200" b="0" i="0">
                  <a:solidFill>
                    <a:schemeClr val="tx1"/>
                  </a:solidFill>
                  <a:effectLst/>
                  <a:latin typeface="Cambria Math" panose="02040503050406030204" pitchFamily="18" charset="0"/>
                  <a:ea typeface="Cambria Math" panose="02040503050406030204" pitchFamily="18" charset="0"/>
                  <a:cs typeface="+mn-cs"/>
                </a:rPr>
                <a:t>𝜆</a:t>
              </a:r>
              <a:r>
                <a:rPr lang="en-US" sz="1200" b="0" i="0">
                  <a:solidFill>
                    <a:schemeClr val="tx1"/>
                  </a:solidFill>
                  <a:effectLst/>
                  <a:latin typeface="Cambria Math" panose="02040503050406030204" pitchFamily="18" charset="0"/>
                  <a:ea typeface="+mn-ea"/>
                  <a:cs typeface="+mn-cs"/>
                </a:rPr>
                <a:t>/𝑟+𝑟/</a:t>
              </a:r>
              <a:r>
                <a:rPr lang="en-US" sz="1200" b="0" i="0">
                  <a:solidFill>
                    <a:schemeClr val="tx1"/>
                  </a:solidFill>
                  <a:effectLst/>
                  <a:latin typeface="Cambria Math" panose="02040503050406030204" pitchFamily="18" charset="0"/>
                  <a:ea typeface="Cambria Math" panose="02040503050406030204" pitchFamily="18" charset="0"/>
                  <a:cs typeface="+mn-cs"/>
                </a:rPr>
                <a:t>𝜆</a:t>
              </a:r>
              <a:r>
                <a:rPr lang="en-US" sz="1200" b="0" i="0">
                  <a:solidFill>
                    <a:schemeClr val="tx1"/>
                  </a:solidFill>
                  <a:effectLst/>
                  <a:latin typeface="Cambria Math" panose="02040503050406030204" pitchFamily="18" charset="0"/>
                  <a:ea typeface="+mn-ea"/>
                  <a:cs typeface="+mn-cs"/>
                </a:rPr>
                <a:t>)^</a:t>
              </a:r>
              <a:r>
                <a:rPr lang="en-US" sz="1200" b="0" i="0">
                  <a:latin typeface="Cambria Math" panose="02040503050406030204" pitchFamily="18" charset="0"/>
                </a:rPr>
                <a:t>2</a:t>
              </a:r>
              <a:endParaRPr lang="en-US" sz="1200"/>
            </a:p>
          </xdr:txBody>
        </xdr:sp>
      </mc:Fallback>
    </mc:AlternateContent>
    <xdr:clientData/>
  </xdr:oneCellAnchor>
  <xdr:oneCellAnchor>
    <xdr:from>
      <xdr:col>2</xdr:col>
      <xdr:colOff>601980</xdr:colOff>
      <xdr:row>42</xdr:row>
      <xdr:rowOff>60960</xdr:rowOff>
    </xdr:from>
    <xdr:ext cx="391710" cy="264560"/>
    <xdr:sp macro="" textlink="">
      <xdr:nvSpPr>
        <xdr:cNvPr id="5" name="TextBox 4"/>
        <xdr:cNvSpPr txBox="1"/>
      </xdr:nvSpPr>
      <xdr:spPr>
        <a:xfrm>
          <a:off x="1836420"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=1</a:t>
          </a:r>
        </a:p>
      </xdr:txBody>
    </xdr:sp>
    <xdr:clientData/>
  </xdr:oneCellAnchor>
  <xdr:oneCellAnchor>
    <xdr:from>
      <xdr:col>4</xdr:col>
      <xdr:colOff>144780</xdr:colOff>
      <xdr:row>42</xdr:row>
      <xdr:rowOff>60960</xdr:rowOff>
    </xdr:from>
    <xdr:ext cx="391710" cy="264560"/>
    <xdr:sp macro="" textlink="">
      <xdr:nvSpPr>
        <xdr:cNvPr id="33" name="TextBox 32"/>
        <xdr:cNvSpPr txBox="1"/>
      </xdr:nvSpPr>
      <xdr:spPr>
        <a:xfrm>
          <a:off x="2613660"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=2</a:t>
          </a:r>
        </a:p>
      </xdr:txBody>
    </xdr:sp>
    <xdr:clientData/>
  </xdr:oneCellAnchor>
  <xdr:oneCellAnchor>
    <xdr:from>
      <xdr:col>5</xdr:col>
      <xdr:colOff>274320</xdr:colOff>
      <xdr:row>42</xdr:row>
      <xdr:rowOff>60960</xdr:rowOff>
    </xdr:from>
    <xdr:ext cx="391710" cy="264560"/>
    <xdr:sp macro="" textlink="">
      <xdr:nvSpPr>
        <xdr:cNvPr id="34" name="TextBox 33"/>
        <xdr:cNvSpPr txBox="1"/>
      </xdr:nvSpPr>
      <xdr:spPr>
        <a:xfrm>
          <a:off x="3360420"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=3</a:t>
          </a:r>
        </a:p>
      </xdr:txBody>
    </xdr:sp>
    <xdr:clientData/>
  </xdr:oneCellAnchor>
  <xdr:oneCellAnchor>
    <xdr:from>
      <xdr:col>6</xdr:col>
      <xdr:colOff>388620</xdr:colOff>
      <xdr:row>42</xdr:row>
      <xdr:rowOff>60960</xdr:rowOff>
    </xdr:from>
    <xdr:ext cx="391710" cy="264560"/>
    <xdr:sp macro="" textlink="">
      <xdr:nvSpPr>
        <xdr:cNvPr id="35" name="TextBox 34"/>
        <xdr:cNvSpPr txBox="1"/>
      </xdr:nvSpPr>
      <xdr:spPr>
        <a:xfrm>
          <a:off x="4091940"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=4</a:t>
          </a:r>
        </a:p>
      </xdr:txBody>
    </xdr:sp>
    <xdr:clientData/>
  </xdr:oneCellAnchor>
  <xdr:oneCellAnchor>
    <xdr:from>
      <xdr:col>7</xdr:col>
      <xdr:colOff>594029</xdr:colOff>
      <xdr:row>42</xdr:row>
      <xdr:rowOff>60960</xdr:rowOff>
    </xdr:from>
    <xdr:ext cx="391710" cy="264560"/>
    <xdr:sp macro="" textlink="">
      <xdr:nvSpPr>
        <xdr:cNvPr id="36" name="TextBox 35"/>
        <xdr:cNvSpPr txBox="1"/>
      </xdr:nvSpPr>
      <xdr:spPr>
        <a:xfrm>
          <a:off x="4914569"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=5</a:t>
          </a:r>
        </a:p>
      </xdr:txBody>
    </xdr:sp>
    <xdr:clientData/>
  </xdr:oneCellAnchor>
  <xdr:oneCellAnchor>
    <xdr:from>
      <xdr:col>9</xdr:col>
      <xdr:colOff>116950</xdr:colOff>
      <xdr:row>42</xdr:row>
      <xdr:rowOff>60960</xdr:rowOff>
    </xdr:from>
    <xdr:ext cx="391710" cy="264560"/>
    <xdr:sp macro="" textlink="">
      <xdr:nvSpPr>
        <xdr:cNvPr id="37" name="TextBox 36"/>
        <xdr:cNvSpPr txBox="1"/>
      </xdr:nvSpPr>
      <xdr:spPr>
        <a:xfrm>
          <a:off x="5671930" y="7437120"/>
          <a:ext cx="39171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1100"/>
            <a:t>λ</a:t>
          </a:r>
          <a:r>
            <a:rPr lang="en-US" sz="1100"/>
            <a:t>=6</a:t>
          </a:r>
        </a:p>
      </xdr:txBody>
    </xdr:sp>
    <xdr:clientData/>
  </xdr:oneCellAnchor>
  <xdr:twoCellAnchor>
    <xdr:from>
      <xdr:col>0</xdr:col>
      <xdr:colOff>40822</xdr:colOff>
      <xdr:row>7</xdr:row>
      <xdr:rowOff>40821</xdr:rowOff>
    </xdr:from>
    <xdr:to>
      <xdr:col>4</xdr:col>
      <xdr:colOff>66675</xdr:colOff>
      <xdr:row>10</xdr:row>
      <xdr:rowOff>145236</xdr:rowOff>
    </xdr:to>
    <xdr:grpSp>
      <xdr:nvGrpSpPr>
        <xdr:cNvPr id="41" name="Group 40"/>
        <xdr:cNvGrpSpPr/>
      </xdr:nvGrpSpPr>
      <xdr:grpSpPr>
        <a:xfrm>
          <a:off x="40822" y="1295880"/>
          <a:ext cx="2500112" cy="642297"/>
          <a:chOff x="40822" y="1267641"/>
          <a:chExt cx="2570933" cy="630195"/>
        </a:xfrm>
      </xdr:grpSpPr>
      <xdr:pic>
        <xdr:nvPicPr>
          <xdr:cNvPr id="42" name="Picture 41">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43" name="Picture 42"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3601" name="Object 1" hidden="1">
              <a:extLst>
                <a:ext uri="{63B3BB69-23CF-44E3-9099-C40C66FF867C}">
                  <a14:compatExt spid="_x0000_s153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433608</xdr:colOff>
      <xdr:row>1</xdr:row>
      <xdr:rowOff>45263</xdr:rowOff>
    </xdr:from>
    <xdr:to>
      <xdr:col>34</xdr:col>
      <xdr:colOff>178974</xdr:colOff>
      <xdr:row>8</xdr:row>
      <xdr:rowOff>60633</xdr:rowOff>
    </xdr:to>
    <xdr:grpSp>
      <xdr:nvGrpSpPr>
        <xdr:cNvPr id="3" name="Group 2"/>
        <xdr:cNvGrpSpPr/>
      </xdr:nvGrpSpPr>
      <xdr:grpSpPr>
        <a:xfrm>
          <a:off x="15936844" y="225372"/>
          <a:ext cx="2821075" cy="1276134"/>
          <a:chOff x="1306286" y="737667"/>
          <a:chExt cx="7891502" cy="3442447"/>
        </a:xfrm>
      </xdr:grpSpPr>
      <xdr:grpSp>
        <xdr:nvGrpSpPr>
          <xdr:cNvPr id="4" name="Group 3"/>
          <xdr:cNvGrpSpPr/>
        </xdr:nvGrpSpPr>
        <xdr:grpSpPr>
          <a:xfrm>
            <a:off x="2612571" y="1306286"/>
            <a:ext cx="5486400" cy="2612572"/>
            <a:chOff x="2599765" y="1299882"/>
            <a:chExt cx="5459506" cy="2599766"/>
          </a:xfrm>
        </xdr:grpSpPr>
        <xdr:cxnSp macro="">
          <xdr:nvCxnSpPr>
            <xdr:cNvPr id="16" name="Straight Connector 15"/>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 name="Straight Connector 4"/>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2" name="TextBox 11"/>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3" name="TextBox 12"/>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4" name="Straight Connector 13"/>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43</xdr:row>
      <xdr:rowOff>107015</xdr:rowOff>
    </xdr:from>
    <xdr:to>
      <xdr:col>9</xdr:col>
      <xdr:colOff>396896</xdr:colOff>
      <xdr:row>45</xdr:row>
      <xdr:rowOff>5701</xdr:rowOff>
    </xdr:to>
    <xdr:sp macro="" textlink="">
      <xdr:nvSpPr>
        <xdr:cNvPr id="25" name="TextBox 24"/>
        <xdr:cNvSpPr txBox="1"/>
      </xdr:nvSpPr>
      <xdr:spPr>
        <a:xfrm>
          <a:off x="5640762" y="7658435"/>
          <a:ext cx="311114" cy="2492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3602" name="Object 2" hidden="1">
              <a:extLst>
                <a:ext uri="{63B3BB69-23CF-44E3-9099-C40C66FF867C}">
                  <a14:compatExt spid="_x0000_s153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10</xdr:col>
      <xdr:colOff>0</xdr:colOff>
      <xdr:row>54</xdr:row>
      <xdr:rowOff>0</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28" name="Group 27"/>
        <xdr:cNvGrpSpPr/>
      </xdr:nvGrpSpPr>
      <xdr:grpSpPr>
        <a:xfrm>
          <a:off x="40822" y="1301585"/>
          <a:ext cx="2519671" cy="644742"/>
          <a:chOff x="40822" y="1267641"/>
          <a:chExt cx="2570933" cy="630195"/>
        </a:xfrm>
      </xdr:grpSpPr>
      <xdr:pic>
        <xdr:nvPicPr>
          <xdr:cNvPr id="29" name="Picture 28">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0" name="Picture 29"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9</xdr:col>
      <xdr:colOff>327058</xdr:colOff>
      <xdr:row>34</xdr:row>
      <xdr:rowOff>162660</xdr:rowOff>
    </xdr:from>
    <xdr:to>
      <xdr:col>10</xdr:col>
      <xdr:colOff>221366</xdr:colOff>
      <xdr:row>49</xdr:row>
      <xdr:rowOff>66449</xdr:rowOff>
    </xdr:to>
    <xdr:grpSp>
      <xdr:nvGrpSpPr>
        <xdr:cNvPr id="34" name="Group 33"/>
        <xdr:cNvGrpSpPr/>
      </xdr:nvGrpSpPr>
      <xdr:grpSpPr>
        <a:xfrm>
          <a:off x="5938149" y="6286369"/>
          <a:ext cx="517762" cy="2605425"/>
          <a:chOff x="5906639" y="6929368"/>
          <a:chExt cx="511358" cy="1982384"/>
        </a:xfrm>
      </xdr:grpSpPr>
      <xdr:sp macro="" textlink="">
        <xdr:nvSpPr>
          <xdr:cNvPr id="35" name="TextBox 34"/>
          <xdr:cNvSpPr txBox="1"/>
        </xdr:nvSpPr>
        <xdr:spPr>
          <a:xfrm>
            <a:off x="5906639" y="8741300"/>
            <a:ext cx="4572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0</a:t>
            </a:r>
            <a:r>
              <a:rPr lang="en-US" sz="800">
                <a:solidFill>
                  <a:srgbClr val="FF0000"/>
                </a:solidFill>
              </a:rPr>
              <a:t>.0</a:t>
            </a:r>
          </a:p>
        </xdr:txBody>
      </xdr:sp>
      <xdr:sp macro="" textlink="">
        <xdr:nvSpPr>
          <xdr:cNvPr id="36" name="TextBox 35"/>
          <xdr:cNvSpPr txBox="1"/>
        </xdr:nvSpPr>
        <xdr:spPr>
          <a:xfrm>
            <a:off x="5906639" y="8614925"/>
            <a:ext cx="460809" cy="172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0.5</a:t>
            </a:r>
          </a:p>
        </xdr:txBody>
      </xdr:sp>
      <xdr:sp macro="" textlink="">
        <xdr:nvSpPr>
          <xdr:cNvPr id="37" name="TextBox 36"/>
          <xdr:cNvSpPr txBox="1"/>
        </xdr:nvSpPr>
        <xdr:spPr>
          <a:xfrm>
            <a:off x="5906639" y="8510737"/>
            <a:ext cx="460809" cy="172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1.0</a:t>
            </a:r>
          </a:p>
        </xdr:txBody>
      </xdr:sp>
      <xdr:sp macro="" textlink="">
        <xdr:nvSpPr>
          <xdr:cNvPr id="38" name="TextBox 37"/>
          <xdr:cNvSpPr txBox="1"/>
        </xdr:nvSpPr>
        <xdr:spPr>
          <a:xfrm>
            <a:off x="5906639" y="8351856"/>
            <a:ext cx="4572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2.0</a:t>
            </a:r>
          </a:p>
        </xdr:txBody>
      </xdr:sp>
      <xdr:sp macro="" textlink="">
        <xdr:nvSpPr>
          <xdr:cNvPr id="39" name="TextBox 38"/>
          <xdr:cNvSpPr txBox="1"/>
        </xdr:nvSpPr>
        <xdr:spPr>
          <a:xfrm>
            <a:off x="5906639" y="8147939"/>
            <a:ext cx="4572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4.0</a:t>
            </a:r>
          </a:p>
        </xdr:txBody>
      </xdr:sp>
      <xdr:sp macro="" textlink="">
        <xdr:nvSpPr>
          <xdr:cNvPr id="41" name="TextBox 40"/>
          <xdr:cNvSpPr txBox="1"/>
        </xdr:nvSpPr>
        <xdr:spPr>
          <a:xfrm>
            <a:off x="5906639" y="7981219"/>
            <a:ext cx="4572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6.0</a:t>
            </a:r>
          </a:p>
        </xdr:txBody>
      </xdr:sp>
      <xdr:sp macro="" textlink="">
        <xdr:nvSpPr>
          <xdr:cNvPr id="42" name="TextBox 41"/>
          <xdr:cNvSpPr txBox="1"/>
        </xdr:nvSpPr>
        <xdr:spPr>
          <a:xfrm>
            <a:off x="5906639" y="7858038"/>
            <a:ext cx="4572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8.0</a:t>
            </a:r>
          </a:p>
        </xdr:txBody>
      </xdr:sp>
      <xdr:sp macro="" textlink="">
        <xdr:nvSpPr>
          <xdr:cNvPr id="43" name="TextBox 42"/>
          <xdr:cNvSpPr txBox="1"/>
        </xdr:nvSpPr>
        <xdr:spPr>
          <a:xfrm>
            <a:off x="5906639" y="7700885"/>
            <a:ext cx="509370"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a:t>
            </a:r>
            <a:r>
              <a:rPr lang="en-US" sz="800">
                <a:solidFill>
                  <a:srgbClr val="FF0000"/>
                </a:solidFill>
              </a:rPr>
              <a:t>= 12.0</a:t>
            </a:r>
          </a:p>
        </xdr:txBody>
      </xdr:sp>
      <xdr:sp macro="" textlink="">
        <xdr:nvSpPr>
          <xdr:cNvPr id="44" name="TextBox 43"/>
          <xdr:cNvSpPr txBox="1"/>
        </xdr:nvSpPr>
        <xdr:spPr>
          <a:xfrm>
            <a:off x="5906639" y="7580010"/>
            <a:ext cx="511358" cy="168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16.0</a:t>
            </a:r>
          </a:p>
        </xdr:txBody>
      </xdr:sp>
      <xdr:sp macro="" textlink="">
        <xdr:nvSpPr>
          <xdr:cNvPr id="45" name="TextBox 44"/>
          <xdr:cNvSpPr txBox="1"/>
        </xdr:nvSpPr>
        <xdr:spPr>
          <a:xfrm>
            <a:off x="5906639" y="7497651"/>
            <a:ext cx="511358" cy="168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20.</a:t>
            </a:r>
            <a:r>
              <a:rPr lang="el-GR" sz="800">
                <a:solidFill>
                  <a:srgbClr val="FF0000"/>
                </a:solidFill>
              </a:rPr>
              <a:t>0</a:t>
            </a:r>
            <a:endParaRPr lang="en-US" sz="800">
              <a:solidFill>
                <a:srgbClr val="FF0000"/>
              </a:solidFill>
            </a:endParaRPr>
          </a:p>
        </xdr:txBody>
      </xdr:sp>
      <xdr:sp macro="" textlink="">
        <xdr:nvSpPr>
          <xdr:cNvPr id="46" name="TextBox 45"/>
          <xdr:cNvSpPr txBox="1"/>
        </xdr:nvSpPr>
        <xdr:spPr>
          <a:xfrm>
            <a:off x="5906639" y="7353108"/>
            <a:ext cx="511358" cy="168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30.0</a:t>
            </a:r>
          </a:p>
        </xdr:txBody>
      </xdr:sp>
      <xdr:sp macro="" textlink="">
        <xdr:nvSpPr>
          <xdr:cNvPr id="47" name="TextBox 46"/>
          <xdr:cNvSpPr txBox="1"/>
        </xdr:nvSpPr>
        <xdr:spPr>
          <a:xfrm>
            <a:off x="5906639" y="7262961"/>
            <a:ext cx="508780" cy="169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40.0</a:t>
            </a:r>
          </a:p>
        </xdr:txBody>
      </xdr:sp>
      <xdr:sp macro="" textlink="">
        <xdr:nvSpPr>
          <xdr:cNvPr id="48" name="TextBox 47"/>
          <xdr:cNvSpPr txBox="1"/>
        </xdr:nvSpPr>
        <xdr:spPr>
          <a:xfrm>
            <a:off x="5906639" y="7136367"/>
            <a:ext cx="508780" cy="1693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70.0</a:t>
            </a:r>
          </a:p>
        </xdr:txBody>
      </xdr:sp>
      <xdr:sp macro="" textlink="">
        <xdr:nvSpPr>
          <xdr:cNvPr id="49" name="TextBox 48"/>
          <xdr:cNvSpPr txBox="1"/>
        </xdr:nvSpPr>
        <xdr:spPr>
          <a:xfrm>
            <a:off x="5906639" y="6929368"/>
            <a:ext cx="414807" cy="170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endParaRPr lang="en-US" sz="800">
              <a:solidFill>
                <a:srgbClr val="FF0000"/>
              </a:solidFill>
            </a:endParaRPr>
          </a:p>
        </xdr:txBody>
      </xdr:sp>
      <xdr:sp macro="" textlink="">
        <xdr:nvSpPr>
          <xdr:cNvPr id="51" name="TextBox 50"/>
          <xdr:cNvSpPr txBox="1"/>
        </xdr:nvSpPr>
        <xdr:spPr>
          <a:xfrm>
            <a:off x="5906639" y="7771978"/>
            <a:ext cx="511358" cy="168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rgbClr val="FF0000"/>
                </a:solidFill>
              </a:rPr>
              <a:t>ϵ = </a:t>
            </a:r>
            <a:r>
              <a:rPr lang="en-US" sz="800">
                <a:solidFill>
                  <a:srgbClr val="FF0000"/>
                </a:solidFill>
              </a:rPr>
              <a:t>10.0</a:t>
            </a:r>
          </a:p>
        </xdr:txBody>
      </xdr:sp>
    </xdr:grpSp>
    <xdr:clientData/>
  </xdr:twoCellAnchor>
  <xdr:twoCellAnchor>
    <xdr:from>
      <xdr:col>1</xdr:col>
      <xdr:colOff>207818</xdr:colOff>
      <xdr:row>18</xdr:row>
      <xdr:rowOff>55418</xdr:rowOff>
    </xdr:from>
    <xdr:to>
      <xdr:col>9</xdr:col>
      <xdr:colOff>41564</xdr:colOff>
      <xdr:row>24</xdr:row>
      <xdr:rowOff>12469</xdr:rowOff>
    </xdr:to>
    <xdr:pic>
      <xdr:nvPicPr>
        <xdr:cNvPr id="50" name="Picture 49"/>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831273" y="3297382"/>
          <a:ext cx="4821382" cy="1037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oleObject" Target="../embeddings/oleObject2.bin"/><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 Id="rId6" Type="http://schemas.openxmlformats.org/officeDocument/2006/relationships/image" Target="../media/image4.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4.bin"/><Relationship Id="rId3" Type="http://schemas.openxmlformats.org/officeDocument/2006/relationships/printerSettings" Target="../printerSettings/printerSettings3.bin"/><Relationship Id="rId7" Type="http://schemas.openxmlformats.org/officeDocument/2006/relationships/image" Target="../media/image4.emf"/><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10" zoomScale="70" zoomScaleNormal="100" zoomScaleSheetLayoutView="70" workbookViewId="0">
      <selection activeCell="K20" sqref="K20"/>
    </sheetView>
  </sheetViews>
  <sheetFormatPr defaultColWidth="9.109375" defaultRowHeight="15.6" x14ac:dyDescent="0.3"/>
  <cols>
    <col min="1" max="2" width="9.109375" style="88"/>
    <col min="3" max="3" width="10.6640625" style="88" bestFit="1" customWidth="1"/>
    <col min="4" max="11" width="9.109375" style="88"/>
    <col min="12" max="12" width="5.44140625" style="71" customWidth="1"/>
    <col min="13" max="17" width="5.33203125" style="77" customWidth="1"/>
    <col min="18" max="19" width="5.33203125" style="78" customWidth="1"/>
    <col min="20" max="25" width="9.109375" style="91"/>
    <col min="26" max="16384" width="9.109375" style="88"/>
  </cols>
  <sheetData>
    <row r="1" spans="1:25" s="71" customFormat="1" ht="13.8" x14ac:dyDescent="0.3">
      <c r="A1" s="67"/>
      <c r="B1" s="68" t="s">
        <v>4</v>
      </c>
      <c r="C1" s="69" t="s">
        <v>3</v>
      </c>
      <c r="D1" s="67"/>
      <c r="E1" s="67"/>
      <c r="F1" s="68" t="s">
        <v>12</v>
      </c>
      <c r="G1" s="70"/>
      <c r="H1" s="67"/>
      <c r="I1" s="67"/>
      <c r="J1" s="67"/>
      <c r="K1" s="67"/>
      <c r="M1" s="72"/>
      <c r="N1" s="72"/>
      <c r="O1" s="72"/>
      <c r="P1" s="72"/>
      <c r="Q1" s="72"/>
      <c r="R1" s="72"/>
      <c r="S1" s="72"/>
      <c r="T1" s="73"/>
      <c r="U1" s="73"/>
      <c r="V1" s="73"/>
      <c r="W1" s="74"/>
      <c r="X1" s="75"/>
      <c r="Y1" s="73"/>
    </row>
    <row r="2" spans="1:25" s="71" customFormat="1" ht="13.8" x14ac:dyDescent="0.3">
      <c r="A2" s="67"/>
      <c r="B2" s="68" t="s">
        <v>5</v>
      </c>
      <c r="C2" s="69" t="s">
        <v>6</v>
      </c>
      <c r="D2" s="67"/>
      <c r="E2" s="67"/>
      <c r="F2" s="68" t="s">
        <v>7</v>
      </c>
      <c r="G2" s="69"/>
      <c r="H2" s="67"/>
      <c r="I2" s="67"/>
      <c r="J2" s="67"/>
      <c r="K2" s="67"/>
      <c r="M2" s="72"/>
      <c r="N2" s="72"/>
      <c r="O2" s="72"/>
      <c r="P2" s="72"/>
      <c r="Q2" s="72"/>
      <c r="R2" s="72"/>
      <c r="S2" s="72"/>
      <c r="T2" s="73"/>
      <c r="U2" s="73"/>
      <c r="V2" s="73"/>
      <c r="W2" s="74"/>
      <c r="X2" s="75"/>
      <c r="Y2" s="73"/>
    </row>
    <row r="3" spans="1:25" s="71" customFormat="1" ht="13.8" x14ac:dyDescent="0.3">
      <c r="A3" s="67"/>
      <c r="B3" s="68" t="s">
        <v>0</v>
      </c>
      <c r="C3" s="76"/>
      <c r="D3" s="67"/>
      <c r="E3" s="67"/>
      <c r="F3" s="68" t="s">
        <v>1</v>
      </c>
      <c r="G3" s="69"/>
      <c r="H3" s="67"/>
      <c r="I3" s="67"/>
      <c r="J3" s="67"/>
      <c r="K3" s="67"/>
      <c r="M3" s="72"/>
      <c r="N3" s="72"/>
      <c r="O3" s="72"/>
      <c r="P3" s="72"/>
      <c r="Q3" s="72"/>
      <c r="R3" s="72"/>
      <c r="S3" s="72"/>
      <c r="T3" s="73"/>
      <c r="U3" s="73"/>
      <c r="V3" s="73"/>
      <c r="W3" s="74"/>
      <c r="X3" s="75"/>
      <c r="Y3" s="73"/>
    </row>
    <row r="4" spans="1:25" s="71" customFormat="1" ht="13.8" x14ac:dyDescent="0.3">
      <c r="A4" s="67"/>
      <c r="B4" s="68" t="s">
        <v>15</v>
      </c>
      <c r="C4" s="70"/>
      <c r="D4" s="67"/>
      <c r="E4" s="67"/>
      <c r="F4" s="68" t="s">
        <v>16</v>
      </c>
      <c r="G4" s="69" t="s">
        <v>17</v>
      </c>
      <c r="H4" s="67"/>
      <c r="I4" s="67"/>
      <c r="J4" s="67"/>
      <c r="K4" s="67"/>
      <c r="M4" s="72"/>
      <c r="N4" s="72"/>
      <c r="O4" s="72"/>
      <c r="P4" s="72"/>
      <c r="Q4" s="77"/>
      <c r="R4" s="78"/>
      <c r="S4" s="78"/>
      <c r="T4" s="73"/>
      <c r="U4" s="73"/>
      <c r="V4" s="73"/>
      <c r="W4" s="74"/>
      <c r="X4" s="75"/>
      <c r="Y4" s="73"/>
    </row>
    <row r="5" spans="1:25" s="71" customFormat="1" ht="13.8" x14ac:dyDescent="0.3">
      <c r="A5" s="67"/>
      <c r="B5" s="68" t="s">
        <v>18</v>
      </c>
      <c r="C5" s="70"/>
      <c r="D5" s="67"/>
      <c r="E5" s="68"/>
      <c r="F5" s="67"/>
      <c r="G5" s="67"/>
      <c r="H5" s="67"/>
      <c r="I5" s="67"/>
      <c r="J5" s="67"/>
      <c r="K5" s="67"/>
      <c r="M5" s="72"/>
      <c r="N5" s="72"/>
      <c r="O5" s="72"/>
      <c r="P5" s="72"/>
      <c r="Q5" s="77"/>
      <c r="R5" s="78"/>
      <c r="S5" s="78"/>
      <c r="T5" s="73"/>
      <c r="U5" s="73"/>
      <c r="V5" s="73"/>
      <c r="W5" s="74"/>
      <c r="X5" s="75"/>
      <c r="Y5" s="73"/>
    </row>
    <row r="6" spans="1:25" s="71" customFormat="1" ht="13.8" x14ac:dyDescent="0.3">
      <c r="A6" s="67"/>
      <c r="B6" s="67" t="s">
        <v>8</v>
      </c>
      <c r="C6" s="79"/>
      <c r="D6" s="67"/>
      <c r="E6" s="67"/>
      <c r="F6" s="67"/>
      <c r="G6" s="67"/>
      <c r="H6" s="67"/>
      <c r="I6" s="67"/>
      <c r="J6" s="67"/>
      <c r="K6" s="67"/>
      <c r="M6" s="72"/>
      <c r="N6" s="72"/>
      <c r="O6" s="72"/>
      <c r="P6" s="72"/>
      <c r="Q6" s="77"/>
      <c r="R6" s="78"/>
      <c r="S6" s="78"/>
      <c r="T6" s="73"/>
      <c r="U6" s="73"/>
      <c r="V6" s="73"/>
      <c r="W6" s="74"/>
      <c r="X6" s="75"/>
      <c r="Y6" s="73"/>
    </row>
    <row r="7" spans="1:25" s="71" customFormat="1" ht="13.8" x14ac:dyDescent="0.3">
      <c r="A7" s="67"/>
      <c r="B7" s="67"/>
      <c r="C7" s="67"/>
      <c r="D7" s="67"/>
      <c r="E7" s="67"/>
      <c r="F7" s="67"/>
      <c r="G7" s="67"/>
      <c r="H7" s="67"/>
      <c r="I7" s="67"/>
      <c r="J7" s="67"/>
      <c r="K7" s="67"/>
      <c r="M7" s="72"/>
      <c r="N7" s="72"/>
      <c r="O7" s="72"/>
      <c r="P7" s="72"/>
      <c r="Q7" s="77"/>
      <c r="R7" s="78"/>
      <c r="S7" s="78"/>
      <c r="T7" s="73"/>
      <c r="U7" s="73"/>
      <c r="V7" s="73"/>
      <c r="W7" s="74"/>
      <c r="X7" s="75"/>
      <c r="Y7" s="73"/>
    </row>
    <row r="8" spans="1:25" s="71" customFormat="1" ht="13.8" x14ac:dyDescent="0.3">
      <c r="A8" s="80"/>
      <c r="E8" s="81"/>
      <c r="F8" s="82"/>
      <c r="H8" s="83"/>
      <c r="I8" s="81"/>
      <c r="J8" s="84"/>
      <c r="K8" s="85"/>
      <c r="L8" s="86"/>
      <c r="M8" s="72"/>
      <c r="N8" s="72"/>
      <c r="O8" s="72"/>
      <c r="P8" s="72"/>
      <c r="Q8" s="77"/>
      <c r="R8" s="78"/>
      <c r="S8" s="78"/>
      <c r="T8" s="73"/>
      <c r="U8" s="73"/>
      <c r="V8" s="73"/>
      <c r="W8" s="73"/>
      <c r="X8" s="73"/>
      <c r="Y8" s="73"/>
    </row>
    <row r="9" spans="1:25" s="71" customFormat="1" ht="13.8" x14ac:dyDescent="0.3">
      <c r="E9" s="81"/>
      <c r="F9" s="83"/>
      <c r="H9" s="83"/>
      <c r="I9" s="81"/>
      <c r="J9" s="85"/>
      <c r="K9" s="85"/>
      <c r="L9" s="86"/>
      <c r="M9" s="72"/>
      <c r="N9" s="72"/>
      <c r="O9" s="72"/>
      <c r="P9" s="72"/>
      <c r="Q9" s="77"/>
      <c r="R9" s="78"/>
      <c r="S9" s="78"/>
      <c r="T9" s="73"/>
      <c r="U9" s="73"/>
      <c r="V9" s="73"/>
      <c r="W9" s="73"/>
      <c r="X9" s="73"/>
      <c r="Y9" s="73"/>
    </row>
    <row r="10" spans="1:25" s="71" customFormat="1" ht="13.8" x14ac:dyDescent="0.3">
      <c r="E10" s="81"/>
      <c r="F10" s="83"/>
      <c r="H10" s="83"/>
      <c r="I10" s="81"/>
      <c r="J10" s="82"/>
      <c r="K10" s="83"/>
      <c r="L10" s="86"/>
      <c r="M10" s="72"/>
      <c r="N10" s="72"/>
      <c r="O10" s="72"/>
      <c r="P10" s="72"/>
      <c r="Q10" s="77"/>
      <c r="R10" s="78"/>
      <c r="S10" s="78"/>
      <c r="T10" s="73"/>
      <c r="U10" s="73"/>
      <c r="V10" s="73"/>
      <c r="W10" s="73"/>
      <c r="X10" s="73"/>
      <c r="Y10" s="73"/>
    </row>
    <row r="11" spans="1:25" s="71" customFormat="1" ht="13.8" x14ac:dyDescent="0.3">
      <c r="E11" s="81"/>
      <c r="F11" s="83"/>
      <c r="I11" s="87"/>
      <c r="J11" s="82"/>
      <c r="M11" s="72"/>
      <c r="N11" s="72"/>
      <c r="O11" s="72"/>
      <c r="P11" s="72"/>
      <c r="Q11" s="72"/>
      <c r="R11" s="72"/>
      <c r="S11" s="72"/>
      <c r="T11" s="73"/>
      <c r="U11" s="73"/>
      <c r="V11" s="73"/>
      <c r="W11" s="73"/>
      <c r="X11" s="73"/>
      <c r="Y11" s="73"/>
    </row>
    <row r="12" spans="1:25" x14ac:dyDescent="0.3">
      <c r="C12" s="89" t="str">
        <f>G4</f>
        <v>IMPORTANT INFORMATION</v>
      </c>
      <c r="M12" s="72"/>
      <c r="N12" s="72"/>
      <c r="O12" s="72"/>
      <c r="P12" s="72"/>
      <c r="Q12" s="90"/>
      <c r="R12" s="90"/>
      <c r="S12" s="90"/>
    </row>
    <row r="13" spans="1:25" s="71" customFormat="1" ht="13.8" x14ac:dyDescent="0.3">
      <c r="M13" s="72"/>
      <c r="N13" s="72"/>
      <c r="O13" s="72"/>
      <c r="P13" s="72"/>
      <c r="Q13" s="72"/>
      <c r="R13" s="72"/>
      <c r="S13" s="72"/>
      <c r="T13" s="73"/>
      <c r="U13" s="73"/>
      <c r="V13" s="73"/>
      <c r="W13" s="73"/>
      <c r="X13" s="73"/>
      <c r="Y13" s="73"/>
    </row>
    <row r="14" spans="1:25" s="71" customFormat="1" ht="13.8" x14ac:dyDescent="0.3">
      <c r="B14" s="92" t="s">
        <v>20</v>
      </c>
      <c r="M14" s="72"/>
      <c r="N14" s="72"/>
      <c r="O14" s="72"/>
      <c r="P14" s="72"/>
      <c r="Q14" s="72"/>
      <c r="R14" s="72"/>
      <c r="S14" s="72"/>
      <c r="T14" s="73"/>
      <c r="U14" s="73"/>
      <c r="V14" s="73"/>
      <c r="W14" s="73"/>
      <c r="X14" s="73"/>
      <c r="Y14" s="73"/>
    </row>
    <row r="15" spans="1:25" s="71" customFormat="1" ht="13.8" x14ac:dyDescent="0.3">
      <c r="A15" s="93"/>
      <c r="K15" s="93"/>
      <c r="M15" s="77"/>
      <c r="N15" s="77"/>
      <c r="O15" s="77"/>
      <c r="P15" s="77"/>
      <c r="Q15" s="77"/>
      <c r="R15" s="78"/>
      <c r="S15" s="78"/>
      <c r="T15" s="73"/>
      <c r="U15" s="73"/>
      <c r="V15" s="73"/>
      <c r="W15" s="73"/>
      <c r="X15" s="73"/>
      <c r="Y15" s="73"/>
    </row>
    <row r="16" spans="1:25" s="71" customFormat="1" ht="12.75" customHeight="1" x14ac:dyDescent="0.3">
      <c r="B16" s="176" t="s">
        <v>39</v>
      </c>
      <c r="C16" s="176"/>
      <c r="D16" s="176"/>
      <c r="E16" s="176"/>
      <c r="F16" s="176"/>
      <c r="G16" s="176"/>
      <c r="H16" s="176"/>
      <c r="I16" s="176"/>
      <c r="J16" s="176"/>
      <c r="M16" s="77"/>
      <c r="N16" s="77"/>
      <c r="O16" s="77"/>
      <c r="P16" s="77"/>
      <c r="Q16" s="77"/>
      <c r="R16" s="78"/>
      <c r="S16" s="78"/>
      <c r="T16" s="73"/>
      <c r="U16" s="73"/>
      <c r="V16" s="73"/>
      <c r="W16" s="73"/>
      <c r="X16" s="73"/>
      <c r="Y16" s="73"/>
    </row>
    <row r="17" spans="1:25" s="71" customFormat="1" ht="13.8" x14ac:dyDescent="0.3">
      <c r="B17" s="176"/>
      <c r="C17" s="176"/>
      <c r="D17" s="176"/>
      <c r="E17" s="176"/>
      <c r="F17" s="176"/>
      <c r="G17" s="176"/>
      <c r="H17" s="176"/>
      <c r="I17" s="176"/>
      <c r="J17" s="176"/>
      <c r="M17" s="77"/>
      <c r="N17" s="77"/>
      <c r="O17" s="77"/>
      <c r="P17" s="77"/>
      <c r="Q17" s="77"/>
      <c r="R17" s="78"/>
      <c r="S17" s="78"/>
      <c r="T17" s="73"/>
      <c r="U17" s="73"/>
      <c r="V17" s="73"/>
      <c r="W17" s="73"/>
      <c r="X17" s="73"/>
      <c r="Y17" s="73"/>
    </row>
    <row r="18" spans="1:25" s="71" customFormat="1" ht="13.8" x14ac:dyDescent="0.3">
      <c r="B18" s="176"/>
      <c r="C18" s="176"/>
      <c r="D18" s="176"/>
      <c r="E18" s="176"/>
      <c r="F18" s="176"/>
      <c r="G18" s="176"/>
      <c r="H18" s="176"/>
      <c r="I18" s="176"/>
      <c r="J18" s="176"/>
      <c r="M18" s="77"/>
      <c r="N18" s="77"/>
      <c r="O18" s="77"/>
      <c r="P18" s="77"/>
      <c r="Q18" s="77"/>
      <c r="R18" s="78"/>
      <c r="S18" s="78"/>
      <c r="T18" s="73"/>
      <c r="U18" s="73"/>
      <c r="V18" s="73"/>
      <c r="W18" s="73"/>
      <c r="X18" s="73"/>
      <c r="Y18" s="73"/>
    </row>
    <row r="19" spans="1:25" s="71" customFormat="1" ht="13.8" x14ac:dyDescent="0.3">
      <c r="B19" s="176"/>
      <c r="C19" s="176"/>
      <c r="D19" s="176"/>
      <c r="E19" s="176"/>
      <c r="F19" s="176"/>
      <c r="G19" s="176"/>
      <c r="H19" s="176"/>
      <c r="I19" s="176"/>
      <c r="J19" s="176"/>
      <c r="M19" s="77"/>
      <c r="N19" s="77"/>
      <c r="O19" s="77"/>
      <c r="P19" s="77"/>
      <c r="Q19" s="77"/>
      <c r="R19" s="78"/>
      <c r="S19" s="78"/>
      <c r="T19" s="73"/>
      <c r="U19" s="73"/>
      <c r="V19" s="73"/>
      <c r="W19" s="73"/>
      <c r="X19" s="73"/>
      <c r="Y19" s="73"/>
    </row>
    <row r="20" spans="1:25" s="71" customFormat="1" ht="12.75" customHeight="1" x14ac:dyDescent="0.3">
      <c r="A20" s="93"/>
      <c r="B20" s="95" t="s">
        <v>37</v>
      </c>
      <c r="C20" s="93"/>
      <c r="D20" s="93"/>
      <c r="E20" s="93"/>
      <c r="F20" s="93"/>
      <c r="G20" s="93"/>
      <c r="H20" s="93"/>
      <c r="I20" s="93"/>
      <c r="J20" s="93"/>
      <c r="K20" s="93"/>
      <c r="M20" s="77"/>
      <c r="N20" s="77"/>
      <c r="O20" s="77"/>
      <c r="P20" s="77"/>
      <c r="Q20" s="77"/>
      <c r="R20" s="78"/>
      <c r="S20" s="78"/>
      <c r="T20" s="73"/>
      <c r="U20" s="73"/>
      <c r="V20" s="73"/>
      <c r="W20" s="73"/>
      <c r="X20" s="73"/>
      <c r="Y20" s="73"/>
    </row>
    <row r="21" spans="1:25" s="71" customFormat="1" ht="13.8" x14ac:dyDescent="0.3">
      <c r="A21" s="93"/>
      <c r="B21" s="95"/>
      <c r="C21" s="93"/>
      <c r="D21" s="93"/>
      <c r="E21" s="93"/>
      <c r="F21" s="93"/>
      <c r="G21" s="93"/>
      <c r="H21" s="93"/>
      <c r="I21" s="93"/>
      <c r="J21" s="93"/>
      <c r="K21" s="93"/>
      <c r="M21" s="77"/>
      <c r="N21" s="77"/>
      <c r="O21" s="77"/>
      <c r="P21" s="77"/>
      <c r="Q21" s="77"/>
      <c r="R21" s="78"/>
      <c r="S21" s="78"/>
      <c r="T21" s="73"/>
      <c r="U21" s="73"/>
      <c r="V21" s="73"/>
      <c r="W21" s="73"/>
      <c r="X21" s="73"/>
      <c r="Y21" s="73"/>
    </row>
    <row r="22" spans="1:25" s="71" customFormat="1" ht="13.8" x14ac:dyDescent="0.3">
      <c r="A22" s="93"/>
      <c r="B22" s="176" t="s">
        <v>40</v>
      </c>
      <c r="C22" s="176"/>
      <c r="D22" s="176"/>
      <c r="E22" s="176"/>
      <c r="F22" s="176"/>
      <c r="G22" s="176"/>
      <c r="H22" s="176"/>
      <c r="I22" s="176"/>
      <c r="J22" s="176"/>
      <c r="K22" s="93"/>
      <c r="M22" s="77"/>
      <c r="N22" s="77"/>
      <c r="O22" s="77"/>
      <c r="P22" s="77"/>
      <c r="Q22" s="77"/>
      <c r="R22" s="78"/>
      <c r="S22" s="78"/>
      <c r="T22" s="73"/>
      <c r="U22" s="73"/>
      <c r="V22" s="73"/>
      <c r="W22" s="73"/>
      <c r="X22" s="73"/>
      <c r="Y22" s="73"/>
    </row>
    <row r="23" spans="1:25" s="71" customFormat="1" ht="13.8" x14ac:dyDescent="0.3">
      <c r="A23" s="93"/>
      <c r="B23" s="176"/>
      <c r="C23" s="176"/>
      <c r="D23" s="176"/>
      <c r="E23" s="176"/>
      <c r="F23" s="176"/>
      <c r="G23" s="176"/>
      <c r="H23" s="176"/>
      <c r="I23" s="176"/>
      <c r="J23" s="176"/>
      <c r="K23" s="93"/>
      <c r="M23" s="77"/>
      <c r="N23" s="77"/>
      <c r="O23" s="77"/>
      <c r="P23" s="77"/>
      <c r="Q23" s="77"/>
      <c r="R23" s="78"/>
      <c r="S23" s="94"/>
      <c r="T23" s="73"/>
      <c r="U23" s="73"/>
      <c r="V23" s="73"/>
      <c r="W23" s="73"/>
      <c r="X23" s="73"/>
      <c r="Y23" s="73"/>
    </row>
    <row r="24" spans="1:25" s="71" customFormat="1" ht="13.8" x14ac:dyDescent="0.3">
      <c r="A24" s="93"/>
      <c r="B24" s="176"/>
      <c r="C24" s="176"/>
      <c r="D24" s="176"/>
      <c r="E24" s="176"/>
      <c r="F24" s="176"/>
      <c r="G24" s="176"/>
      <c r="H24" s="176"/>
      <c r="I24" s="176"/>
      <c r="J24" s="176"/>
      <c r="K24" s="93"/>
      <c r="M24" s="77"/>
      <c r="N24" s="77"/>
      <c r="O24" s="77"/>
      <c r="P24" s="77"/>
      <c r="Q24" s="77"/>
      <c r="R24" s="78"/>
      <c r="S24" s="94"/>
      <c r="T24" s="73"/>
      <c r="U24" s="73"/>
      <c r="V24" s="73"/>
      <c r="W24" s="73"/>
      <c r="X24" s="73"/>
      <c r="Y24" s="73"/>
    </row>
    <row r="25" spans="1:25" s="71" customFormat="1" ht="12.75" customHeight="1" x14ac:dyDescent="0.3">
      <c r="A25" s="93"/>
      <c r="B25" s="124"/>
      <c r="C25" s="124"/>
      <c r="D25" s="124"/>
      <c r="E25" s="124"/>
      <c r="F25" s="126" t="s">
        <v>57</v>
      </c>
      <c r="G25" s="124"/>
      <c r="H25" s="124"/>
      <c r="I25" s="124"/>
      <c r="J25" s="124"/>
      <c r="K25" s="93"/>
      <c r="M25" s="77"/>
      <c r="N25" s="77"/>
      <c r="O25" s="77"/>
      <c r="P25" s="77"/>
      <c r="Q25" s="77"/>
      <c r="R25" s="78"/>
      <c r="S25" s="78"/>
      <c r="T25" s="73"/>
      <c r="U25" s="73"/>
      <c r="V25" s="73"/>
      <c r="W25" s="73"/>
      <c r="X25" s="73"/>
      <c r="Y25" s="73"/>
    </row>
    <row r="26" spans="1:25" s="71" customFormat="1" ht="13.8" x14ac:dyDescent="0.3">
      <c r="A26" s="93"/>
      <c r="B26" s="176" t="s">
        <v>41</v>
      </c>
      <c r="C26" s="176"/>
      <c r="D26" s="176"/>
      <c r="E26" s="176"/>
      <c r="F26" s="176"/>
      <c r="G26" s="176"/>
      <c r="H26" s="176"/>
      <c r="I26" s="176"/>
      <c r="J26" s="176"/>
      <c r="K26" s="93"/>
      <c r="M26" s="77"/>
      <c r="N26" s="77"/>
      <c r="O26" s="77"/>
      <c r="P26" s="77"/>
      <c r="Q26" s="77"/>
      <c r="R26" s="78"/>
      <c r="S26" s="78"/>
      <c r="T26" s="73"/>
      <c r="U26" s="73"/>
      <c r="V26" s="73"/>
      <c r="W26" s="73"/>
      <c r="X26" s="73"/>
      <c r="Y26" s="73"/>
    </row>
    <row r="27" spans="1:25" s="71" customFormat="1" ht="13.8" x14ac:dyDescent="0.3">
      <c r="A27" s="93"/>
      <c r="B27" s="176"/>
      <c r="C27" s="176"/>
      <c r="D27" s="176"/>
      <c r="E27" s="176"/>
      <c r="F27" s="176"/>
      <c r="G27" s="176"/>
      <c r="H27" s="176"/>
      <c r="I27" s="176"/>
      <c r="J27" s="176"/>
      <c r="K27" s="93"/>
      <c r="M27" s="77"/>
      <c r="N27" s="77"/>
      <c r="O27" s="77"/>
      <c r="P27" s="77"/>
      <c r="Q27" s="77"/>
      <c r="R27" s="78"/>
      <c r="S27" s="78"/>
      <c r="T27" s="73"/>
      <c r="U27" s="73"/>
      <c r="V27" s="73"/>
      <c r="W27" s="73"/>
      <c r="X27" s="73"/>
      <c r="Y27" s="73"/>
    </row>
    <row r="28" spans="1:25" s="71" customFormat="1" ht="13.8" x14ac:dyDescent="0.3">
      <c r="A28" s="93"/>
      <c r="B28" s="124"/>
      <c r="C28" s="124"/>
      <c r="D28" s="124"/>
      <c r="E28" s="124"/>
      <c r="F28" s="124"/>
      <c r="G28" s="124"/>
      <c r="H28" s="124"/>
      <c r="I28" s="124"/>
      <c r="J28" s="124"/>
      <c r="K28" s="93"/>
      <c r="M28" s="77"/>
      <c r="N28" s="77"/>
      <c r="O28" s="77"/>
      <c r="P28" s="77"/>
      <c r="Q28" s="77"/>
      <c r="R28" s="78"/>
      <c r="S28" s="78"/>
      <c r="T28" s="73"/>
      <c r="U28" s="73"/>
      <c r="V28" s="73"/>
      <c r="W28" s="73"/>
      <c r="X28" s="73"/>
      <c r="Y28" s="73"/>
    </row>
    <row r="29" spans="1:25" s="71" customFormat="1" ht="13.8" x14ac:dyDescent="0.3">
      <c r="A29" s="93"/>
      <c r="B29" s="176" t="s">
        <v>42</v>
      </c>
      <c r="C29" s="176"/>
      <c r="D29" s="176"/>
      <c r="E29" s="176"/>
      <c r="F29" s="176"/>
      <c r="G29" s="176"/>
      <c r="H29" s="176"/>
      <c r="I29" s="176"/>
      <c r="J29" s="176"/>
      <c r="K29" s="93"/>
      <c r="M29" s="77"/>
      <c r="N29" s="77"/>
      <c r="O29" s="77"/>
      <c r="P29" s="77"/>
      <c r="Q29" s="77"/>
      <c r="R29" s="78"/>
      <c r="S29" s="78"/>
      <c r="T29" s="73"/>
      <c r="U29" s="73"/>
      <c r="V29" s="73"/>
      <c r="W29" s="73"/>
      <c r="X29" s="73"/>
      <c r="Y29" s="73"/>
    </row>
    <row r="30" spans="1:25" s="71" customFormat="1" ht="13.8" x14ac:dyDescent="0.3">
      <c r="A30" s="93"/>
      <c r="B30" s="176"/>
      <c r="C30" s="176"/>
      <c r="D30" s="176"/>
      <c r="E30" s="176"/>
      <c r="F30" s="176"/>
      <c r="G30" s="176"/>
      <c r="H30" s="176"/>
      <c r="I30" s="176"/>
      <c r="J30" s="176"/>
      <c r="K30" s="93"/>
      <c r="M30" s="77"/>
      <c r="N30" s="77"/>
      <c r="O30" s="77"/>
      <c r="P30" s="77"/>
      <c r="Q30" s="77"/>
      <c r="R30" s="78"/>
      <c r="S30" s="78"/>
      <c r="T30" s="73"/>
      <c r="U30" s="73"/>
      <c r="V30" s="73"/>
      <c r="W30" s="73"/>
      <c r="X30" s="73"/>
      <c r="Y30" s="73"/>
    </row>
    <row r="31" spans="1:25" s="71" customFormat="1" ht="12.75" customHeight="1" x14ac:dyDescent="0.3">
      <c r="A31" s="93"/>
      <c r="B31" s="176"/>
      <c r="C31" s="176"/>
      <c r="D31" s="176"/>
      <c r="E31" s="176"/>
      <c r="F31" s="176"/>
      <c r="G31" s="176"/>
      <c r="H31" s="176"/>
      <c r="I31" s="176"/>
      <c r="J31" s="176"/>
      <c r="K31" s="93"/>
      <c r="M31" s="77"/>
      <c r="N31" s="77"/>
      <c r="O31" s="77"/>
      <c r="P31" s="77"/>
      <c r="Q31" s="77"/>
      <c r="R31" s="78"/>
      <c r="S31" s="78"/>
      <c r="T31" s="73"/>
      <c r="U31" s="73"/>
      <c r="V31" s="73"/>
      <c r="W31" s="73"/>
      <c r="X31" s="73"/>
      <c r="Y31" s="73"/>
    </row>
    <row r="32" spans="1:25" s="71" customFormat="1" ht="13.8" x14ac:dyDescent="0.3">
      <c r="A32" s="93"/>
      <c r="B32" s="176"/>
      <c r="C32" s="176"/>
      <c r="D32" s="176"/>
      <c r="E32" s="176"/>
      <c r="F32" s="176"/>
      <c r="G32" s="176"/>
      <c r="H32" s="176"/>
      <c r="I32" s="176"/>
      <c r="J32" s="176"/>
      <c r="K32" s="93"/>
      <c r="M32" s="77"/>
      <c r="N32" s="77"/>
      <c r="O32" s="77"/>
      <c r="P32" s="77"/>
      <c r="Q32" s="77"/>
      <c r="R32" s="78"/>
      <c r="S32" s="78"/>
      <c r="T32" s="73"/>
      <c r="U32" s="73"/>
      <c r="V32" s="73"/>
      <c r="W32" s="73"/>
      <c r="X32" s="73"/>
      <c r="Y32" s="73"/>
    </row>
    <row r="33" spans="1:25" s="71" customFormat="1" ht="12.75" customHeight="1" x14ac:dyDescent="0.3">
      <c r="A33" s="93"/>
      <c r="B33" s="176"/>
      <c r="C33" s="176"/>
      <c r="D33" s="176"/>
      <c r="E33" s="176"/>
      <c r="F33" s="176"/>
      <c r="G33" s="176"/>
      <c r="H33" s="176"/>
      <c r="I33" s="176"/>
      <c r="J33" s="176"/>
      <c r="K33" s="93"/>
      <c r="M33" s="77"/>
      <c r="N33" s="77"/>
      <c r="O33" s="77"/>
      <c r="P33" s="77"/>
      <c r="Q33" s="77"/>
      <c r="R33" s="78"/>
      <c r="S33" s="78"/>
      <c r="T33" s="73"/>
      <c r="U33" s="73"/>
      <c r="V33" s="73"/>
      <c r="W33" s="73"/>
      <c r="X33" s="73"/>
      <c r="Y33" s="73"/>
    </row>
    <row r="34" spans="1:25" s="71" customFormat="1" ht="13.8" x14ac:dyDescent="0.3">
      <c r="A34" s="93"/>
      <c r="B34" s="124"/>
      <c r="C34" s="124"/>
      <c r="D34" s="178" t="s">
        <v>21</v>
      </c>
      <c r="E34" s="178"/>
      <c r="F34" s="178"/>
      <c r="G34" s="178"/>
      <c r="H34" s="178"/>
      <c r="I34" s="124"/>
      <c r="J34" s="124"/>
      <c r="K34" s="93"/>
      <c r="M34" s="77"/>
      <c r="N34" s="77"/>
      <c r="O34" s="77"/>
      <c r="P34" s="77"/>
      <c r="Q34" s="77"/>
      <c r="R34" s="78"/>
      <c r="S34" s="94"/>
      <c r="T34" s="73"/>
      <c r="U34" s="73"/>
      <c r="V34" s="73"/>
      <c r="W34" s="73"/>
      <c r="X34" s="73"/>
      <c r="Y34" s="73"/>
    </row>
    <row r="35" spans="1:25" s="71" customFormat="1" ht="13.8" x14ac:dyDescent="0.3">
      <c r="A35" s="93"/>
      <c r="B35" s="93"/>
      <c r="C35" s="93"/>
      <c r="I35" s="93"/>
      <c r="J35" s="93"/>
      <c r="K35" s="93"/>
      <c r="M35" s="77"/>
      <c r="N35" s="77"/>
      <c r="O35" s="77"/>
      <c r="P35" s="77"/>
      <c r="Q35" s="77"/>
      <c r="R35" s="78"/>
      <c r="S35" s="94"/>
      <c r="T35" s="73"/>
      <c r="U35" s="73"/>
      <c r="V35" s="73"/>
      <c r="W35" s="73"/>
      <c r="X35" s="73"/>
      <c r="Y35" s="73"/>
    </row>
    <row r="36" spans="1:25" s="71" customFormat="1" ht="12.75" customHeight="1" x14ac:dyDescent="0.3">
      <c r="A36" s="93"/>
      <c r="B36" s="95" t="s">
        <v>22</v>
      </c>
      <c r="C36" s="93"/>
      <c r="D36" s="93"/>
      <c r="E36" s="93"/>
      <c r="F36" s="125"/>
      <c r="G36" s="93"/>
      <c r="H36" s="93"/>
      <c r="I36" s="93"/>
      <c r="J36" s="93"/>
      <c r="K36" s="93"/>
      <c r="M36" s="77"/>
      <c r="N36" s="77"/>
      <c r="O36" s="77"/>
      <c r="P36" s="77"/>
      <c r="Q36" s="77"/>
      <c r="R36" s="78"/>
      <c r="S36" s="78"/>
      <c r="T36" s="73"/>
      <c r="U36" s="73"/>
      <c r="V36" s="73"/>
      <c r="W36" s="73"/>
      <c r="X36" s="73"/>
      <c r="Y36" s="73"/>
    </row>
    <row r="37" spans="1:25" s="71" customFormat="1" ht="13.8" x14ac:dyDescent="0.3">
      <c r="A37" s="93"/>
      <c r="B37" s="95"/>
      <c r="C37" s="93"/>
      <c r="D37" s="93"/>
      <c r="E37" s="93"/>
      <c r="F37" s="125"/>
      <c r="G37" s="93"/>
      <c r="H37" s="93"/>
      <c r="I37" s="93"/>
      <c r="J37" s="93"/>
      <c r="K37" s="93"/>
      <c r="M37" s="77"/>
      <c r="N37" s="77"/>
      <c r="O37" s="77"/>
      <c r="P37" s="77"/>
      <c r="Q37" s="77"/>
      <c r="R37" s="78"/>
      <c r="S37" s="78"/>
      <c r="T37" s="73"/>
      <c r="U37" s="73"/>
      <c r="V37" s="73"/>
      <c r="W37" s="73"/>
      <c r="X37" s="73"/>
      <c r="Y37" s="73"/>
    </row>
    <row r="38" spans="1:25" s="71" customFormat="1" ht="13.8" x14ac:dyDescent="0.3">
      <c r="A38" s="93"/>
      <c r="B38" s="176" t="s">
        <v>43</v>
      </c>
      <c r="C38" s="176"/>
      <c r="D38" s="176"/>
      <c r="E38" s="176"/>
      <c r="F38" s="176"/>
      <c r="G38" s="176"/>
      <c r="H38" s="176"/>
      <c r="I38" s="176"/>
      <c r="J38" s="176"/>
      <c r="K38" s="93"/>
      <c r="M38" s="77"/>
      <c r="N38" s="77"/>
      <c r="O38" s="77"/>
      <c r="P38" s="77"/>
      <c r="Q38" s="77"/>
      <c r="R38" s="78"/>
      <c r="S38" s="78"/>
      <c r="T38" s="73"/>
      <c r="U38" s="73"/>
      <c r="V38" s="73"/>
      <c r="W38" s="73"/>
      <c r="X38" s="73"/>
      <c r="Y38" s="73"/>
    </row>
    <row r="39" spans="1:25" s="71" customFormat="1" ht="13.8" x14ac:dyDescent="0.3">
      <c r="A39" s="93"/>
      <c r="B39" s="176"/>
      <c r="C39" s="176"/>
      <c r="D39" s="176"/>
      <c r="E39" s="176"/>
      <c r="F39" s="176"/>
      <c r="G39" s="176"/>
      <c r="H39" s="176"/>
      <c r="I39" s="176"/>
      <c r="J39" s="176"/>
      <c r="K39" s="93"/>
      <c r="M39" s="77"/>
      <c r="N39" s="77"/>
      <c r="O39" s="77"/>
      <c r="P39" s="77"/>
      <c r="Q39" s="77"/>
      <c r="R39" s="78"/>
      <c r="S39" s="78"/>
      <c r="T39" s="73"/>
      <c r="U39" s="73"/>
      <c r="V39" s="73"/>
      <c r="W39" s="73"/>
      <c r="X39" s="73"/>
      <c r="Y39" s="73"/>
    </row>
    <row r="40" spans="1:25" s="71" customFormat="1" ht="13.8" x14ac:dyDescent="0.3">
      <c r="A40" s="93"/>
      <c r="B40" s="124"/>
      <c r="C40" s="124"/>
      <c r="D40" s="124"/>
      <c r="E40" s="124"/>
      <c r="F40" s="124"/>
      <c r="G40" s="124"/>
      <c r="H40" s="124"/>
      <c r="I40" s="124"/>
      <c r="J40" s="124"/>
      <c r="K40" s="93"/>
      <c r="M40" s="77"/>
      <c r="N40" s="77"/>
      <c r="O40" s="77"/>
      <c r="P40" s="77"/>
      <c r="Q40" s="77"/>
      <c r="R40" s="78"/>
      <c r="S40" s="78"/>
      <c r="T40" s="73"/>
      <c r="U40" s="73"/>
      <c r="V40" s="73"/>
      <c r="W40" s="73"/>
      <c r="X40" s="73"/>
      <c r="Y40" s="73"/>
    </row>
    <row r="41" spans="1:25" s="71" customFormat="1" ht="13.8" x14ac:dyDescent="0.3">
      <c r="A41" s="93"/>
      <c r="B41" s="176" t="s">
        <v>44</v>
      </c>
      <c r="C41" s="176"/>
      <c r="D41" s="176"/>
      <c r="E41" s="176"/>
      <c r="F41" s="176"/>
      <c r="G41" s="176"/>
      <c r="H41" s="176"/>
      <c r="I41" s="176"/>
      <c r="J41" s="176"/>
      <c r="K41" s="93"/>
      <c r="M41" s="77"/>
      <c r="N41" s="77"/>
      <c r="O41" s="77"/>
      <c r="P41" s="77"/>
      <c r="Q41" s="77"/>
      <c r="R41" s="78"/>
      <c r="S41" s="78"/>
      <c r="T41" s="73"/>
      <c r="U41" s="73"/>
      <c r="V41" s="73"/>
      <c r="W41" s="73"/>
      <c r="X41" s="73"/>
      <c r="Y41" s="73"/>
    </row>
    <row r="42" spans="1:25" s="71" customFormat="1" ht="13.8" x14ac:dyDescent="0.3">
      <c r="A42" s="93"/>
      <c r="B42" s="176"/>
      <c r="C42" s="176"/>
      <c r="D42" s="176"/>
      <c r="E42" s="176"/>
      <c r="F42" s="176"/>
      <c r="G42" s="176"/>
      <c r="H42" s="176"/>
      <c r="I42" s="176"/>
      <c r="J42" s="176"/>
      <c r="K42" s="93"/>
      <c r="M42" s="77"/>
      <c r="N42" s="77"/>
      <c r="O42" s="77"/>
      <c r="P42" s="77"/>
      <c r="Q42" s="77"/>
      <c r="R42" s="78"/>
      <c r="S42" s="78"/>
      <c r="T42" s="73"/>
      <c r="U42" s="73"/>
      <c r="V42" s="73"/>
      <c r="W42" s="73"/>
      <c r="X42" s="73"/>
      <c r="Y42" s="73"/>
    </row>
    <row r="43" spans="1:25" s="71" customFormat="1" ht="13.8" x14ac:dyDescent="0.3">
      <c r="A43" s="93"/>
      <c r="B43" s="176"/>
      <c r="C43" s="176"/>
      <c r="D43" s="176"/>
      <c r="E43" s="176"/>
      <c r="F43" s="176"/>
      <c r="G43" s="176"/>
      <c r="H43" s="176"/>
      <c r="I43" s="176"/>
      <c r="J43" s="176"/>
      <c r="K43" s="93"/>
      <c r="M43" s="77"/>
      <c r="N43" s="77"/>
      <c r="O43" s="77"/>
      <c r="P43" s="77"/>
      <c r="Q43" s="77"/>
      <c r="R43" s="78"/>
      <c r="S43" s="78"/>
      <c r="T43" s="73"/>
      <c r="U43" s="73"/>
      <c r="V43" s="73"/>
      <c r="W43" s="73"/>
      <c r="X43" s="73"/>
      <c r="Y43" s="73"/>
    </row>
    <row r="44" spans="1:25" s="71" customFormat="1" ht="13.8" x14ac:dyDescent="0.3">
      <c r="A44" s="93"/>
      <c r="B44" s="124"/>
      <c r="C44" s="124"/>
      <c r="D44" s="124"/>
      <c r="E44" s="124"/>
      <c r="F44" s="124"/>
      <c r="G44" s="124"/>
      <c r="H44" s="124"/>
      <c r="I44" s="124"/>
      <c r="J44" s="124"/>
      <c r="K44" s="93"/>
      <c r="M44" s="77"/>
      <c r="N44" s="77"/>
      <c r="O44" s="77"/>
      <c r="P44" s="77"/>
      <c r="Q44" s="77"/>
      <c r="R44" s="78"/>
      <c r="S44" s="78"/>
      <c r="T44" s="73"/>
      <c r="U44" s="73"/>
      <c r="V44" s="73"/>
      <c r="W44" s="73"/>
      <c r="X44" s="73"/>
      <c r="Y44" s="73"/>
    </row>
    <row r="45" spans="1:25" s="71" customFormat="1" ht="12.75" customHeight="1" x14ac:dyDescent="0.3">
      <c r="A45" s="93"/>
      <c r="B45" s="176" t="s">
        <v>38</v>
      </c>
      <c r="C45" s="176"/>
      <c r="D45" s="176"/>
      <c r="E45" s="176"/>
      <c r="F45" s="176"/>
      <c r="G45" s="176"/>
      <c r="H45" s="176"/>
      <c r="I45" s="176"/>
      <c r="J45" s="176"/>
      <c r="K45" s="93"/>
      <c r="M45" s="77"/>
      <c r="N45" s="77"/>
      <c r="O45" s="77"/>
      <c r="P45" s="77"/>
      <c r="Q45" s="77"/>
      <c r="R45" s="78"/>
      <c r="S45" s="78"/>
      <c r="T45" s="73"/>
      <c r="U45" s="73"/>
      <c r="V45" s="73"/>
      <c r="W45" s="73"/>
      <c r="X45" s="73"/>
      <c r="Y45" s="73"/>
    </row>
    <row r="46" spans="1:25" s="71" customFormat="1" ht="13.8" x14ac:dyDescent="0.3">
      <c r="A46" s="93"/>
      <c r="B46" s="176"/>
      <c r="C46" s="176"/>
      <c r="D46" s="176"/>
      <c r="E46" s="176"/>
      <c r="F46" s="176"/>
      <c r="G46" s="176"/>
      <c r="H46" s="176"/>
      <c r="I46" s="176"/>
      <c r="J46" s="176"/>
      <c r="K46" s="93"/>
      <c r="M46" s="77"/>
      <c r="N46" s="77"/>
      <c r="O46" s="77"/>
      <c r="P46" s="77"/>
      <c r="Q46" s="77"/>
      <c r="R46" s="78"/>
      <c r="S46" s="78"/>
      <c r="T46" s="73"/>
      <c r="U46" s="73"/>
      <c r="V46" s="73"/>
      <c r="W46" s="73"/>
      <c r="X46" s="73"/>
      <c r="Y46" s="73"/>
    </row>
    <row r="47" spans="1:25" s="71" customFormat="1" ht="13.8" x14ac:dyDescent="0.3">
      <c r="A47" s="93"/>
      <c r="B47" s="176"/>
      <c r="C47" s="176"/>
      <c r="D47" s="176"/>
      <c r="E47" s="176"/>
      <c r="F47" s="176"/>
      <c r="G47" s="176"/>
      <c r="H47" s="176"/>
      <c r="I47" s="176"/>
      <c r="J47" s="176"/>
      <c r="K47" s="93"/>
      <c r="M47" s="77"/>
      <c r="N47" s="77"/>
      <c r="O47" s="77"/>
      <c r="P47" s="77"/>
      <c r="Q47" s="77"/>
      <c r="R47" s="78"/>
      <c r="S47" s="78"/>
      <c r="T47" s="73"/>
      <c r="U47" s="73"/>
      <c r="V47" s="73"/>
      <c r="W47" s="73"/>
      <c r="X47" s="73"/>
      <c r="Y47" s="73"/>
    </row>
    <row r="48" spans="1:25" s="71" customFormat="1" ht="12.75" customHeight="1" x14ac:dyDescent="0.3">
      <c r="A48" s="93"/>
      <c r="B48" s="176"/>
      <c r="C48" s="176"/>
      <c r="D48" s="176"/>
      <c r="E48" s="176"/>
      <c r="F48" s="176"/>
      <c r="G48" s="176"/>
      <c r="H48" s="176"/>
      <c r="I48" s="176"/>
      <c r="J48" s="176"/>
      <c r="K48" s="93"/>
      <c r="M48" s="77"/>
      <c r="N48" s="77"/>
      <c r="O48" s="77"/>
      <c r="P48" s="77"/>
      <c r="Q48" s="77"/>
      <c r="R48" s="78"/>
      <c r="S48" s="78"/>
      <c r="T48" s="73"/>
      <c r="U48" s="73"/>
      <c r="V48" s="73"/>
      <c r="W48" s="73"/>
      <c r="X48" s="73"/>
      <c r="Y48" s="73"/>
    </row>
    <row r="49" spans="1:25" s="71" customFormat="1" ht="13.8" x14ac:dyDescent="0.3">
      <c r="A49" s="93"/>
      <c r="B49" s="93" t="s">
        <v>45</v>
      </c>
      <c r="C49" s="93"/>
      <c r="D49" s="93"/>
      <c r="E49" s="93"/>
      <c r="F49" s="93"/>
      <c r="G49" s="93"/>
      <c r="H49" s="93"/>
      <c r="I49" s="93"/>
      <c r="J49" s="93"/>
      <c r="K49" s="93"/>
      <c r="M49" s="77"/>
      <c r="N49" s="77"/>
      <c r="O49" s="77"/>
      <c r="P49" s="77"/>
      <c r="Q49" s="77"/>
      <c r="R49" s="78"/>
      <c r="S49" s="78"/>
      <c r="T49" s="73"/>
      <c r="U49" s="73"/>
      <c r="V49" s="73"/>
      <c r="W49" s="73"/>
      <c r="X49" s="73"/>
      <c r="Y49" s="73"/>
    </row>
    <row r="50" spans="1:25" s="71" customFormat="1" ht="13.8" x14ac:dyDescent="0.3">
      <c r="A50" s="93"/>
      <c r="B50" s="93"/>
      <c r="C50" s="93"/>
      <c r="D50" s="93"/>
      <c r="F50" s="126" t="s">
        <v>58</v>
      </c>
      <c r="G50" s="125"/>
      <c r="H50" s="93"/>
      <c r="I50" s="93"/>
      <c r="J50" s="93"/>
      <c r="K50" s="93"/>
      <c r="M50" s="77"/>
      <c r="N50" s="77"/>
      <c r="O50" s="77"/>
      <c r="P50" s="77"/>
      <c r="Q50" s="77"/>
      <c r="R50" s="78"/>
      <c r="S50" s="78"/>
      <c r="T50" s="73"/>
      <c r="U50" s="73"/>
      <c r="V50" s="73"/>
      <c r="W50" s="73"/>
      <c r="X50" s="73"/>
      <c r="Y50" s="73"/>
    </row>
    <row r="51" spans="1:25" s="71" customFormat="1" ht="13.8" x14ac:dyDescent="0.3">
      <c r="A51" s="93"/>
      <c r="B51" s="93"/>
      <c r="C51" s="93"/>
      <c r="D51" s="93"/>
      <c r="E51" s="93"/>
      <c r="F51" s="93"/>
      <c r="G51" s="93"/>
      <c r="H51" s="93"/>
      <c r="I51" s="93"/>
      <c r="J51" s="93"/>
      <c r="K51" s="93"/>
      <c r="M51" s="77"/>
      <c r="N51" s="77"/>
      <c r="O51" s="77"/>
      <c r="P51" s="77"/>
      <c r="Q51" s="77"/>
      <c r="R51" s="78"/>
      <c r="S51" s="78"/>
      <c r="T51" s="73"/>
      <c r="U51" s="73"/>
      <c r="V51" s="73"/>
      <c r="W51" s="73"/>
      <c r="X51" s="73"/>
      <c r="Y51" s="73"/>
    </row>
    <row r="52" spans="1:25" s="71" customFormat="1" ht="12.75" customHeight="1" x14ac:dyDescent="0.3">
      <c r="A52" s="93"/>
      <c r="B52" s="95" t="s">
        <v>46</v>
      </c>
      <c r="C52" s="93"/>
      <c r="D52" s="93"/>
      <c r="E52" s="93"/>
      <c r="F52" s="93"/>
      <c r="G52" s="93"/>
      <c r="H52" s="93"/>
      <c r="I52" s="93"/>
      <c r="J52" s="93"/>
      <c r="K52" s="93"/>
      <c r="M52" s="77"/>
      <c r="N52" s="77"/>
      <c r="O52" s="77"/>
      <c r="P52" s="77"/>
      <c r="Q52" s="77"/>
      <c r="R52" s="78"/>
      <c r="S52" s="78"/>
      <c r="T52" s="73"/>
      <c r="U52" s="73"/>
      <c r="V52" s="73"/>
      <c r="W52" s="73"/>
      <c r="X52" s="73"/>
      <c r="Y52" s="73"/>
    </row>
    <row r="53" spans="1:25" s="71" customFormat="1" ht="13.8" x14ac:dyDescent="0.3">
      <c r="A53" s="93"/>
      <c r="B53" s="93"/>
      <c r="C53" s="93"/>
      <c r="D53" s="93"/>
      <c r="E53" s="93"/>
      <c r="F53" s="93"/>
      <c r="G53" s="93"/>
      <c r="H53" s="93"/>
      <c r="I53" s="93"/>
      <c r="J53" s="93"/>
      <c r="K53" s="93"/>
      <c r="M53" s="77"/>
      <c r="N53" s="77"/>
      <c r="O53" s="77"/>
      <c r="P53" s="77"/>
      <c r="Q53" s="77"/>
      <c r="R53" s="78"/>
      <c r="S53" s="78"/>
      <c r="T53" s="73"/>
      <c r="U53" s="73"/>
      <c r="V53" s="73"/>
      <c r="W53" s="73"/>
      <c r="X53" s="73"/>
      <c r="Y53" s="73"/>
    </row>
    <row r="54" spans="1:25" s="71" customFormat="1" ht="13.8" x14ac:dyDescent="0.3">
      <c r="A54" s="93"/>
      <c r="B54" s="177" t="s">
        <v>47</v>
      </c>
      <c r="C54" s="177"/>
      <c r="D54" s="177"/>
      <c r="E54" s="177"/>
      <c r="F54" s="177"/>
      <c r="G54" s="177"/>
      <c r="H54" s="177"/>
      <c r="I54" s="177"/>
      <c r="J54" s="177"/>
      <c r="K54" s="93"/>
      <c r="M54" s="77"/>
      <c r="N54" s="77"/>
      <c r="O54" s="77"/>
      <c r="P54" s="77"/>
      <c r="Q54" s="77"/>
      <c r="R54" s="78"/>
      <c r="S54" s="78"/>
      <c r="T54" s="73"/>
      <c r="U54" s="73"/>
      <c r="V54" s="73"/>
      <c r="W54" s="73"/>
      <c r="X54" s="73"/>
      <c r="Y54" s="73"/>
    </row>
    <row r="55" spans="1:25" s="71" customFormat="1" ht="13.8" x14ac:dyDescent="0.3">
      <c r="A55" s="93"/>
      <c r="B55" s="177"/>
      <c r="C55" s="177"/>
      <c r="D55" s="177"/>
      <c r="E55" s="177"/>
      <c r="F55" s="177"/>
      <c r="G55" s="177"/>
      <c r="H55" s="177"/>
      <c r="I55" s="177"/>
      <c r="J55" s="177"/>
      <c r="K55" s="93"/>
      <c r="M55" s="77"/>
      <c r="N55" s="77"/>
      <c r="O55" s="77"/>
      <c r="P55" s="77"/>
      <c r="Q55" s="77"/>
      <c r="R55" s="78"/>
      <c r="S55" s="78"/>
      <c r="T55" s="73"/>
      <c r="U55" s="73"/>
      <c r="V55" s="73"/>
      <c r="W55" s="73"/>
      <c r="X55" s="73"/>
      <c r="Y55" s="73"/>
    </row>
    <row r="56" spans="1:25" s="71" customFormat="1" ht="13.8" x14ac:dyDescent="0.3">
      <c r="A56" s="93"/>
      <c r="B56" s="177"/>
      <c r="C56" s="177"/>
      <c r="D56" s="177"/>
      <c r="E56" s="177"/>
      <c r="F56" s="177"/>
      <c r="G56" s="177"/>
      <c r="H56" s="177"/>
      <c r="I56" s="177"/>
      <c r="J56" s="177"/>
      <c r="K56" s="93"/>
      <c r="M56" s="77"/>
      <c r="N56" s="77"/>
      <c r="O56"/>
      <c r="P56" s="77"/>
      <c r="Q56" s="77"/>
      <c r="R56" s="78"/>
      <c r="S56" s="78"/>
      <c r="T56" s="73"/>
      <c r="U56" s="73"/>
      <c r="V56" s="73"/>
      <c r="W56" s="73"/>
      <c r="X56" s="73"/>
      <c r="Y56" s="73"/>
    </row>
    <row r="57" spans="1:25" s="71" customFormat="1" ht="13.8" x14ac:dyDescent="0.3">
      <c r="A57" s="93"/>
      <c r="B57" s="93"/>
      <c r="C57" s="93"/>
      <c r="D57" s="93"/>
      <c r="F57" s="125"/>
      <c r="G57" s="93"/>
      <c r="H57" s="93"/>
      <c r="I57" s="93"/>
      <c r="J57" s="93"/>
      <c r="K57" s="93"/>
      <c r="M57" s="77"/>
      <c r="N57" s="77"/>
      <c r="O57" s="77"/>
      <c r="P57" s="77"/>
      <c r="Q57" s="77"/>
      <c r="R57" s="78"/>
      <c r="S57" s="78"/>
      <c r="T57" s="73"/>
      <c r="U57" s="73"/>
      <c r="V57" s="73"/>
      <c r="W57" s="73"/>
      <c r="X57" s="73"/>
      <c r="Y57" s="73"/>
    </row>
    <row r="58" spans="1:25" s="71" customFormat="1" ht="13.8" x14ac:dyDescent="0.3">
      <c r="A58" s="93"/>
      <c r="B58" s="93"/>
      <c r="C58" s="93"/>
      <c r="D58" s="93"/>
      <c r="E58" s="93"/>
      <c r="F58" s="93"/>
      <c r="G58" s="93"/>
      <c r="H58" s="93"/>
      <c r="I58" s="93"/>
      <c r="J58" s="93"/>
      <c r="K58" s="93"/>
      <c r="M58" s="77"/>
      <c r="N58" s="77"/>
      <c r="O58" s="77"/>
      <c r="P58" s="77"/>
      <c r="Q58" s="77"/>
      <c r="R58" s="78"/>
      <c r="S58" s="78"/>
      <c r="T58" s="73"/>
      <c r="U58" s="73"/>
      <c r="V58" s="73"/>
      <c r="W58" s="73"/>
      <c r="X58" s="73"/>
      <c r="Y58" s="73"/>
    </row>
    <row r="59" spans="1:25" s="71" customFormat="1" ht="13.8" x14ac:dyDescent="0.3">
      <c r="K59" s="93"/>
      <c r="M59" s="77"/>
      <c r="N59" s="77"/>
      <c r="O59" s="127"/>
      <c r="P59" s="77"/>
      <c r="Q59" s="77"/>
      <c r="R59" s="78"/>
      <c r="S59" s="78"/>
      <c r="T59" s="73"/>
      <c r="U59" s="73"/>
      <c r="V59" s="73"/>
      <c r="W59" s="73"/>
      <c r="X59" s="73"/>
      <c r="Y59" s="73"/>
    </row>
    <row r="60" spans="1:25" s="71" customFormat="1" ht="13.8" x14ac:dyDescent="0.3">
      <c r="A60" s="93"/>
      <c r="B60" s="93" t="s">
        <v>48</v>
      </c>
      <c r="C60" s="93"/>
      <c r="D60" s="93"/>
      <c r="E60" s="93"/>
      <c r="F60" s="93"/>
      <c r="G60" s="93"/>
      <c r="H60" s="93"/>
      <c r="I60" s="93"/>
      <c r="J60" s="93"/>
      <c r="K60" s="93"/>
      <c r="M60" s="77"/>
      <c r="N60" s="77"/>
      <c r="O60" s="77"/>
      <c r="P60" s="77"/>
      <c r="Q60" s="77"/>
      <c r="R60" s="78"/>
      <c r="S60" s="78"/>
      <c r="T60" s="73"/>
      <c r="U60" s="73"/>
      <c r="V60" s="73"/>
      <c r="W60" s="73"/>
      <c r="X60" s="73"/>
      <c r="Y60" s="73"/>
    </row>
    <row r="61" spans="1:25" s="71" customFormat="1" ht="13.8" x14ac:dyDescent="0.3">
      <c r="A61" s="93"/>
      <c r="C61" s="93"/>
      <c r="D61" s="93"/>
      <c r="F61" s="126" t="s">
        <v>59</v>
      </c>
      <c r="G61" s="96"/>
      <c r="H61" s="93"/>
      <c r="I61" s="93"/>
      <c r="J61" s="93"/>
      <c r="K61" s="93"/>
      <c r="M61" s="77"/>
      <c r="N61" s="77"/>
      <c r="O61" s="77"/>
      <c r="P61" s="77"/>
      <c r="Q61" s="77"/>
      <c r="R61" s="78"/>
      <c r="S61" s="78"/>
      <c r="T61" s="73"/>
      <c r="U61" s="73"/>
      <c r="V61" s="73"/>
      <c r="W61" s="73"/>
      <c r="X61" s="73"/>
      <c r="Y61" s="73"/>
    </row>
    <row r="62" spans="1:25" s="71" customFormat="1" ht="13.8" x14ac:dyDescent="0.3">
      <c r="A62" s="93"/>
      <c r="B62" s="93"/>
      <c r="C62" s="93"/>
      <c r="D62" s="93"/>
      <c r="E62" s="93"/>
      <c r="F62" s="93"/>
      <c r="G62" s="93"/>
      <c r="H62" s="93"/>
      <c r="I62" s="93"/>
      <c r="J62" s="93"/>
      <c r="K62" s="93"/>
      <c r="M62" s="77"/>
      <c r="N62" s="77"/>
      <c r="O62" s="77"/>
      <c r="P62" s="77"/>
      <c r="Q62" s="77"/>
      <c r="R62" s="78"/>
      <c r="S62" s="78"/>
      <c r="T62" s="73"/>
      <c r="U62" s="73"/>
      <c r="V62" s="73"/>
      <c r="W62" s="73"/>
      <c r="X62" s="73"/>
      <c r="Y62" s="7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56"/>
  <sheetViews>
    <sheetView view="pageBreakPreview" topLeftCell="A20" zoomScale="85" zoomScaleNormal="85" zoomScaleSheetLayoutView="85" workbookViewId="0">
      <selection activeCell="I50" sqref="I50"/>
    </sheetView>
  </sheetViews>
  <sheetFormatPr defaultColWidth="9.109375" defaultRowHeight="13.8" x14ac:dyDescent="0.3"/>
  <cols>
    <col min="1" max="11" width="9" style="3" customWidth="1"/>
    <col min="12" max="12" width="4" style="6" customWidth="1"/>
    <col min="13" max="15" width="4" style="14" customWidth="1"/>
    <col min="16" max="16" width="4" style="53" customWidth="1"/>
    <col min="17" max="20" width="4" style="14" customWidth="1"/>
    <col min="21" max="21" width="4" style="6" customWidth="1"/>
    <col min="22" max="22" width="10.5546875" style="3" bestFit="1" customWidth="1"/>
    <col min="23" max="23" width="11.5546875" style="3" bestFit="1" customWidth="1"/>
    <col min="24" max="30" width="9.109375" style="3"/>
    <col min="31" max="31" width="17.6640625" style="3" bestFit="1" customWidth="1"/>
    <col min="32" max="45" width="9.109375" style="3"/>
    <col min="46" max="46" width="10.44140625" style="3" bestFit="1" customWidth="1"/>
    <col min="47" max="16384" width="9.109375" style="3"/>
  </cols>
  <sheetData>
    <row r="1" spans="1:103" s="44" customFormat="1" x14ac:dyDescent="0.3">
      <c r="A1" s="37"/>
      <c r="B1" s="38" t="s">
        <v>4</v>
      </c>
      <c r="C1" s="40" t="s">
        <v>3</v>
      </c>
      <c r="D1" s="37"/>
      <c r="E1" s="37"/>
      <c r="F1" s="38" t="s">
        <v>12</v>
      </c>
      <c r="G1" s="41">
        <f>X1</f>
        <v>1</v>
      </c>
      <c r="H1" s="37"/>
      <c r="I1" s="37"/>
      <c r="J1" s="37"/>
      <c r="K1" s="37"/>
      <c r="M1" s="55" t="s">
        <v>23</v>
      </c>
      <c r="N1" s="55" t="s">
        <v>24</v>
      </c>
      <c r="O1" s="55" t="s">
        <v>25</v>
      </c>
      <c r="P1" s="55" t="s">
        <v>25</v>
      </c>
      <c r="Q1" s="55" t="s">
        <v>25</v>
      </c>
      <c r="R1" s="55" t="s">
        <v>26</v>
      </c>
      <c r="S1" s="56" t="s">
        <v>27</v>
      </c>
      <c r="T1" s="57" t="s">
        <v>28</v>
      </c>
      <c r="W1" s="45" t="s">
        <v>29</v>
      </c>
      <c r="X1" s="46">
        <f>SUM(M:M)</f>
        <v>1</v>
      </c>
    </row>
    <row r="2" spans="1:103" s="44" customFormat="1" x14ac:dyDescent="0.3">
      <c r="A2" s="37"/>
      <c r="B2" s="38" t="s">
        <v>5</v>
      </c>
      <c r="C2" s="40" t="s">
        <v>6</v>
      </c>
      <c r="D2" s="37"/>
      <c r="E2" s="37"/>
      <c r="F2" s="38" t="s">
        <v>7</v>
      </c>
      <c r="G2" s="40" t="s">
        <v>55</v>
      </c>
      <c r="H2" s="37"/>
      <c r="I2" s="37"/>
      <c r="J2" s="37"/>
      <c r="K2" s="37"/>
      <c r="M2" s="58" t="s">
        <v>30</v>
      </c>
      <c r="N2" s="58" t="s">
        <v>30</v>
      </c>
      <c r="O2" s="58" t="s">
        <v>24</v>
      </c>
      <c r="P2" s="58" t="s">
        <v>24</v>
      </c>
      <c r="Q2" s="58" t="s">
        <v>24</v>
      </c>
      <c r="R2" s="58" t="s">
        <v>30</v>
      </c>
      <c r="S2" s="59" t="s">
        <v>30</v>
      </c>
      <c r="T2" s="60"/>
      <c r="W2" s="45" t="s">
        <v>31</v>
      </c>
      <c r="X2" s="46">
        <f>SUM(N:N)</f>
        <v>0</v>
      </c>
    </row>
    <row r="3" spans="1:103" s="44" customFormat="1" x14ac:dyDescent="0.3">
      <c r="A3" s="37"/>
      <c r="B3" s="38" t="s">
        <v>0</v>
      </c>
      <c r="C3" s="42" t="s">
        <v>13</v>
      </c>
      <c r="D3" s="37"/>
      <c r="E3" s="37"/>
      <c r="F3" s="38" t="s">
        <v>1</v>
      </c>
      <c r="G3" s="40" t="s">
        <v>14</v>
      </c>
      <c r="H3" s="37"/>
      <c r="I3" s="37"/>
      <c r="J3" s="37"/>
      <c r="K3" s="37"/>
      <c r="M3" s="58"/>
      <c r="N3" s="58"/>
      <c r="O3" s="58"/>
      <c r="P3" s="58"/>
      <c r="Q3" s="58"/>
      <c r="R3" s="58"/>
      <c r="S3" s="59"/>
      <c r="T3" s="60"/>
      <c r="W3" s="45" t="s">
        <v>32</v>
      </c>
      <c r="X3" s="46">
        <f>SUM(O:O)</f>
        <v>0</v>
      </c>
    </row>
    <row r="4" spans="1:103" s="44" customFormat="1" x14ac:dyDescent="0.3">
      <c r="A4" s="37"/>
      <c r="B4" s="38" t="s">
        <v>15</v>
      </c>
      <c r="C4" s="41"/>
      <c r="D4" s="37"/>
      <c r="E4" s="37"/>
      <c r="F4" s="38" t="s">
        <v>16</v>
      </c>
      <c r="G4" s="40" t="s">
        <v>51</v>
      </c>
      <c r="H4" s="37"/>
      <c r="I4" s="37"/>
      <c r="J4" s="37"/>
      <c r="K4" s="37"/>
      <c r="M4" s="58"/>
      <c r="N4" s="58"/>
      <c r="O4" s="58"/>
      <c r="P4" s="58"/>
      <c r="Q4" s="61"/>
      <c r="R4" s="62"/>
      <c r="S4" s="63"/>
      <c r="T4" s="60"/>
      <c r="W4" s="45" t="s">
        <v>32</v>
      </c>
      <c r="X4" s="46">
        <f>SUM(P:P)</f>
        <v>0</v>
      </c>
    </row>
    <row r="5" spans="1:103" s="44" customFormat="1" x14ac:dyDescent="0.3">
      <c r="A5" s="37"/>
      <c r="B5" s="38" t="s">
        <v>18</v>
      </c>
      <c r="C5" s="41" t="s">
        <v>33</v>
      </c>
      <c r="D5" s="37"/>
      <c r="E5" s="38"/>
      <c r="F5" s="37"/>
      <c r="G5" s="37"/>
      <c r="H5" s="37"/>
      <c r="I5" s="37"/>
      <c r="J5" s="37"/>
      <c r="K5" s="37"/>
      <c r="M5" s="58"/>
      <c r="N5" s="58"/>
      <c r="O5" s="58"/>
      <c r="P5" s="58"/>
      <c r="Q5" s="61"/>
      <c r="R5" s="62"/>
      <c r="S5" s="63"/>
      <c r="T5" s="60"/>
      <c r="W5" s="45" t="s">
        <v>32</v>
      </c>
      <c r="X5" s="46">
        <f>SUM(Q:Q)</f>
        <v>0</v>
      </c>
    </row>
    <row r="6" spans="1:103" s="44" customFormat="1" x14ac:dyDescent="0.3">
      <c r="A6" s="37"/>
      <c r="B6" s="37" t="s">
        <v>8</v>
      </c>
      <c r="C6" s="43"/>
      <c r="D6" s="37"/>
      <c r="E6" s="37"/>
      <c r="F6" s="37"/>
      <c r="G6" s="37"/>
      <c r="H6" s="37"/>
      <c r="I6" s="37"/>
      <c r="J6" s="37"/>
      <c r="K6" s="37"/>
      <c r="M6" s="58"/>
      <c r="N6" s="58"/>
      <c r="O6" s="58"/>
      <c r="P6" s="58"/>
      <c r="Q6" s="61"/>
      <c r="R6" s="62"/>
      <c r="S6" s="63"/>
      <c r="T6" s="60"/>
      <c r="W6" s="45" t="s">
        <v>34</v>
      </c>
      <c r="X6" s="46">
        <f>SUM(R:R)</f>
        <v>0</v>
      </c>
    </row>
    <row r="7" spans="1:103" s="44" customFormat="1" x14ac:dyDescent="0.3">
      <c r="A7" s="37"/>
      <c r="B7" s="37"/>
      <c r="C7" s="37"/>
      <c r="D7" s="37"/>
      <c r="E7" s="37"/>
      <c r="F7" s="37"/>
      <c r="G7" s="37"/>
      <c r="H7" s="37"/>
      <c r="I7" s="37"/>
      <c r="J7" s="37"/>
      <c r="K7" s="37"/>
      <c r="M7" s="58"/>
      <c r="N7" s="58"/>
      <c r="O7" s="58"/>
      <c r="P7" s="58"/>
      <c r="Q7" s="61"/>
      <c r="R7" s="62"/>
      <c r="S7" s="63"/>
      <c r="T7" s="60"/>
      <c r="W7" s="45" t="s">
        <v>35</v>
      </c>
      <c r="X7" s="46">
        <f>SUM(S:S)</f>
        <v>0</v>
      </c>
    </row>
    <row r="8" spans="1:103" s="6" customFormat="1" x14ac:dyDescent="0.3">
      <c r="A8" s="80"/>
      <c r="B8" s="71"/>
      <c r="C8" s="71"/>
      <c r="D8" s="71"/>
      <c r="E8" s="45" t="s">
        <v>4</v>
      </c>
      <c r="F8" s="46" t="str">
        <f>$C$1</f>
        <v>R. Abbott</v>
      </c>
      <c r="G8" s="44"/>
      <c r="H8" s="47"/>
      <c r="I8" s="45" t="s">
        <v>9</v>
      </c>
      <c r="J8" s="48" t="str">
        <f>$G$2</f>
        <v>AA-SM-007-092</v>
      </c>
      <c r="K8" s="49"/>
      <c r="L8" s="64"/>
      <c r="M8" s="58"/>
      <c r="N8" s="58"/>
      <c r="O8" s="4"/>
      <c r="P8" s="52"/>
      <c r="Q8" s="14"/>
      <c r="R8" s="14"/>
      <c r="S8" s="14"/>
      <c r="T8" s="14"/>
    </row>
    <row r="9" spans="1:103" s="7" customFormat="1" x14ac:dyDescent="0.3">
      <c r="A9" s="71"/>
      <c r="B9" s="71"/>
      <c r="C9" s="71"/>
      <c r="D9" s="71"/>
      <c r="E9" s="45" t="s">
        <v>5</v>
      </c>
      <c r="F9" s="47" t="str">
        <f>$C$2</f>
        <v xml:space="preserve"> </v>
      </c>
      <c r="G9" s="44"/>
      <c r="H9" s="47"/>
      <c r="I9" s="45" t="s">
        <v>10</v>
      </c>
      <c r="J9" s="49" t="str">
        <f>$G$3</f>
        <v>IR</v>
      </c>
      <c r="K9" s="49"/>
      <c r="L9" s="64"/>
      <c r="M9" s="58">
        <v>1</v>
      </c>
      <c r="N9" s="58"/>
      <c r="O9" s="4"/>
      <c r="P9" s="52"/>
      <c r="Q9" s="54"/>
      <c r="R9" s="54"/>
      <c r="S9" s="54"/>
      <c r="T9" s="54"/>
      <c r="X9" s="8"/>
      <c r="Y9" s="8"/>
      <c r="Z9" s="8"/>
      <c r="AA9" s="8"/>
      <c r="AB9" s="6"/>
      <c r="AC9" s="6"/>
      <c r="AD9" s="9"/>
      <c r="AE9" s="6"/>
      <c r="AF9" s="6"/>
      <c r="AT9" s="20" t="s">
        <v>49</v>
      </c>
      <c r="AU9" s="7">
        <v>2</v>
      </c>
      <c r="BF9" s="20" t="s">
        <v>49</v>
      </c>
      <c r="BG9" s="7">
        <v>2</v>
      </c>
      <c r="BR9" s="20" t="s">
        <v>49</v>
      </c>
      <c r="BS9" s="7">
        <v>2</v>
      </c>
      <c r="CD9" s="20" t="s">
        <v>49</v>
      </c>
      <c r="CE9" s="7">
        <v>2</v>
      </c>
      <c r="CP9" s="20" t="s">
        <v>49</v>
      </c>
      <c r="CQ9" s="7">
        <v>2</v>
      </c>
    </row>
    <row r="10" spans="1:103" s="6" customFormat="1" x14ac:dyDescent="0.3">
      <c r="A10" s="71"/>
      <c r="B10" s="71"/>
      <c r="C10" s="71"/>
      <c r="D10" s="71"/>
      <c r="E10" s="45" t="s">
        <v>0</v>
      </c>
      <c r="F10" s="47" t="str">
        <f>$C$3</f>
        <v>20/10/2013</v>
      </c>
      <c r="G10" s="44"/>
      <c r="H10" s="47"/>
      <c r="I10" s="45" t="s">
        <v>11</v>
      </c>
      <c r="J10" s="46" t="str">
        <f>L10&amp;" of "&amp;$G$1</f>
        <v>1 of 1</v>
      </c>
      <c r="K10" s="47"/>
      <c r="L10" s="64">
        <f>SUM($M$1:M9)</f>
        <v>1</v>
      </c>
      <c r="M10" s="58"/>
      <c r="N10" s="58"/>
      <c r="O10" s="4"/>
      <c r="P10" s="52"/>
      <c r="Q10" s="14"/>
      <c r="R10" s="14"/>
      <c r="S10" s="14"/>
      <c r="T10" s="14"/>
      <c r="X10" s="10"/>
      <c r="Y10" s="11"/>
      <c r="Z10" s="11"/>
      <c r="AA10" s="11"/>
      <c r="AB10" s="12"/>
      <c r="AC10" s="12"/>
      <c r="AD10" s="12"/>
      <c r="AT10" s="20" t="s">
        <v>50</v>
      </c>
      <c r="AU10" s="6">
        <v>2</v>
      </c>
      <c r="BF10" s="20" t="s">
        <v>50</v>
      </c>
      <c r="BG10" s="6">
        <v>3</v>
      </c>
      <c r="BR10" s="20" t="s">
        <v>50</v>
      </c>
      <c r="BS10" s="6">
        <v>4</v>
      </c>
      <c r="CD10" s="20" t="s">
        <v>50</v>
      </c>
      <c r="CE10" s="6">
        <v>5</v>
      </c>
      <c r="CP10" s="20" t="s">
        <v>50</v>
      </c>
      <c r="CQ10" s="6">
        <v>6</v>
      </c>
    </row>
    <row r="11" spans="1:103" x14ac:dyDescent="0.3">
      <c r="A11" s="71"/>
      <c r="B11" s="71"/>
      <c r="C11" s="71"/>
      <c r="D11" s="71"/>
      <c r="E11" s="45" t="s">
        <v>19</v>
      </c>
      <c r="F11" s="47" t="str">
        <f>$C$5</f>
        <v>STANDARD SPREADSHEET METHOD</v>
      </c>
      <c r="G11" s="44"/>
      <c r="H11" s="44"/>
      <c r="I11" s="50"/>
      <c r="J11" s="46"/>
      <c r="K11" s="44"/>
      <c r="L11" s="44"/>
      <c r="M11" s="58"/>
      <c r="N11" s="58"/>
      <c r="O11" s="4"/>
      <c r="P11" s="52"/>
      <c r="X11" s="10"/>
      <c r="Y11" s="11"/>
      <c r="Z11" s="11"/>
      <c r="AA11" s="11"/>
      <c r="AB11" s="12"/>
      <c r="AC11" s="12"/>
      <c r="AD11" s="12"/>
      <c r="AT11" s="39"/>
      <c r="BF11" s="39"/>
      <c r="BR11" s="39"/>
      <c r="CD11" s="39"/>
      <c r="CP11" s="39"/>
    </row>
    <row r="12" spans="1:103" ht="15.6" x14ac:dyDescent="0.3">
      <c r="B12" s="51" t="str">
        <f>$G$4</f>
        <v>MATHEMATICAL DERIVATION OF COMPRESSION BUCKLING COEFFICIENTS</v>
      </c>
      <c r="E12" s="13"/>
      <c r="F12" s="13"/>
      <c r="G12" s="13"/>
      <c r="H12" s="13"/>
      <c r="I12" s="13"/>
      <c r="J12" s="13"/>
      <c r="K12" s="13"/>
      <c r="X12" s="10"/>
      <c r="Y12" s="11"/>
      <c r="Z12" s="11"/>
      <c r="AA12" s="11"/>
      <c r="AB12" s="12"/>
      <c r="AC12" s="12"/>
      <c r="AD12" s="12"/>
    </row>
    <row r="13" spans="1:103" ht="13.5" customHeight="1" x14ac:dyDescent="0.3">
      <c r="A13" s="15"/>
      <c r="B13" s="120"/>
      <c r="C13" s="13"/>
      <c r="D13" s="13"/>
      <c r="E13" s="13"/>
      <c r="F13" s="13"/>
      <c r="G13" s="13"/>
      <c r="H13" s="13"/>
      <c r="I13" s="13"/>
      <c r="J13" s="13"/>
      <c r="K13" s="13"/>
      <c r="Z13" s="10"/>
      <c r="AA13" s="11"/>
      <c r="AB13" s="11"/>
      <c r="AC13" s="11"/>
      <c r="AD13" s="12"/>
      <c r="AF13" s="17" t="s">
        <v>2</v>
      </c>
      <c r="AG13" s="3">
        <v>1</v>
      </c>
      <c r="AH13" s="3">
        <v>2</v>
      </c>
      <c r="AI13" s="3">
        <v>3</v>
      </c>
      <c r="AJ13" s="3">
        <v>4</v>
      </c>
      <c r="AK13" s="3">
        <v>5</v>
      </c>
      <c r="AL13" s="3">
        <v>6</v>
      </c>
      <c r="AM13" s="3">
        <v>7</v>
      </c>
      <c r="AN13" s="3">
        <v>8</v>
      </c>
      <c r="AO13" s="3">
        <v>9</v>
      </c>
      <c r="AS13" s="17" t="s">
        <v>2</v>
      </c>
      <c r="AT13" s="3">
        <v>1</v>
      </c>
      <c r="AU13" s="3">
        <v>2</v>
      </c>
      <c r="AV13" s="3">
        <v>3</v>
      </c>
      <c r="AW13" s="3">
        <v>4</v>
      </c>
      <c r="AX13" s="3">
        <v>5</v>
      </c>
      <c r="AY13" s="3">
        <v>6</v>
      </c>
      <c r="AZ13" s="3">
        <v>7</v>
      </c>
      <c r="BA13" s="3">
        <v>8</v>
      </c>
      <c r="BB13" s="3">
        <v>9</v>
      </c>
      <c r="BE13" s="17" t="s">
        <v>2</v>
      </c>
      <c r="BF13" s="3">
        <v>1</v>
      </c>
      <c r="BG13" s="3">
        <v>2</v>
      </c>
      <c r="BH13" s="3">
        <v>3</v>
      </c>
      <c r="BI13" s="3">
        <v>4</v>
      </c>
      <c r="BJ13" s="3">
        <v>5</v>
      </c>
      <c r="BK13" s="3">
        <v>6</v>
      </c>
      <c r="BL13" s="3">
        <v>7</v>
      </c>
      <c r="BM13" s="3">
        <v>8</v>
      </c>
      <c r="BN13" s="3">
        <v>9</v>
      </c>
      <c r="BQ13" s="17" t="s">
        <v>2</v>
      </c>
      <c r="BR13" s="3">
        <v>1</v>
      </c>
      <c r="BS13" s="3">
        <v>2</v>
      </c>
      <c r="BT13" s="3">
        <v>3</v>
      </c>
      <c r="BU13" s="3">
        <v>4</v>
      </c>
      <c r="BV13" s="3">
        <v>5</v>
      </c>
      <c r="BW13" s="3">
        <v>6</v>
      </c>
      <c r="BX13" s="3">
        <v>7</v>
      </c>
      <c r="BY13" s="3">
        <v>8</v>
      </c>
      <c r="BZ13" s="3">
        <v>9</v>
      </c>
      <c r="CC13" s="17" t="s">
        <v>2</v>
      </c>
      <c r="CD13" s="3">
        <v>1</v>
      </c>
      <c r="CE13" s="3">
        <v>2</v>
      </c>
      <c r="CF13" s="3">
        <v>3</v>
      </c>
      <c r="CG13" s="3">
        <v>4</v>
      </c>
      <c r="CH13" s="3">
        <v>5</v>
      </c>
      <c r="CI13" s="3">
        <v>6</v>
      </c>
      <c r="CJ13" s="3">
        <v>7</v>
      </c>
      <c r="CK13" s="3">
        <v>8</v>
      </c>
      <c r="CL13" s="3">
        <v>9</v>
      </c>
      <c r="CO13" s="17" t="s">
        <v>2</v>
      </c>
      <c r="CP13" s="3">
        <v>1</v>
      </c>
      <c r="CQ13" s="3">
        <v>2</v>
      </c>
      <c r="CR13" s="3">
        <v>3</v>
      </c>
      <c r="CS13" s="3">
        <v>4</v>
      </c>
      <c r="CT13" s="3">
        <v>5</v>
      </c>
      <c r="CU13" s="3">
        <v>6</v>
      </c>
      <c r="CV13" s="3">
        <v>7</v>
      </c>
      <c r="CW13" s="3">
        <v>8</v>
      </c>
      <c r="CX13" s="3">
        <v>9</v>
      </c>
    </row>
    <row r="14" spans="1:103" x14ac:dyDescent="0.3">
      <c r="A14" s="13"/>
      <c r="B14" s="179" t="s">
        <v>52</v>
      </c>
      <c r="C14" s="179"/>
      <c r="D14" s="179"/>
      <c r="E14" s="179"/>
      <c r="F14" s="179"/>
      <c r="G14" s="179"/>
      <c r="H14" s="179"/>
      <c r="I14" s="179"/>
      <c r="J14" s="179"/>
      <c r="K14" s="13"/>
      <c r="V14" s="17"/>
      <c r="Y14" s="17"/>
      <c r="Z14" s="10"/>
      <c r="AA14" s="11"/>
      <c r="AB14" s="11"/>
      <c r="AC14" s="11"/>
      <c r="AD14" s="12"/>
      <c r="AF14" s="10">
        <v>0</v>
      </c>
      <c r="AS14" s="11">
        <f>$AF14/(SQRT(AU$10)/AU$9)</f>
        <v>0</v>
      </c>
      <c r="BE14" s="11">
        <f>$AF14/(SQRT(BG$10)/BG$9)</f>
        <v>0</v>
      </c>
      <c r="BQ14" s="11">
        <f>$AF14/(SQRT(BS$10)/BS$9)</f>
        <v>0</v>
      </c>
      <c r="CC14" s="11">
        <f>$AF14/(SQRT(CE$10)/CE$9)</f>
        <v>0</v>
      </c>
      <c r="CO14" s="11">
        <f>$AF14/(SQRT(CQ$10)/CQ$9)</f>
        <v>0</v>
      </c>
    </row>
    <row r="15" spans="1:103" x14ac:dyDescent="0.3">
      <c r="A15" s="13"/>
      <c r="B15" s="179"/>
      <c r="C15" s="179"/>
      <c r="D15" s="179"/>
      <c r="E15" s="179"/>
      <c r="F15" s="179"/>
      <c r="G15" s="179"/>
      <c r="H15" s="179"/>
      <c r="I15" s="179"/>
      <c r="J15" s="179"/>
      <c r="V15" s="18"/>
      <c r="W15" s="18"/>
      <c r="X15" s="102"/>
      <c r="Y15" s="18"/>
      <c r="Z15" s="10"/>
      <c r="AA15" s="11"/>
      <c r="AB15" s="11"/>
      <c r="AC15" s="11"/>
      <c r="AD15" s="12"/>
      <c r="AF15" s="10">
        <v>0.05</v>
      </c>
      <c r="AG15" s="102">
        <f t="shared" ref="AG15:AL56" si="0">(AG$13/$AF15+$AF15/AG$13)^2</f>
        <v>402.00250000000005</v>
      </c>
      <c r="AH15" s="102">
        <f t="shared" si="0"/>
        <v>1602.0006249999999</v>
      </c>
      <c r="AI15" s="102">
        <f t="shared" si="0"/>
        <v>3602.0002777777777</v>
      </c>
      <c r="AJ15" s="102">
        <f t="shared" si="0"/>
        <v>6402.0001562500001</v>
      </c>
      <c r="AK15" s="102">
        <f t="shared" si="0"/>
        <v>10002.000100000001</v>
      </c>
      <c r="AL15" s="102">
        <f t="shared" si="0"/>
        <v>14402.000069444446</v>
      </c>
      <c r="AM15" s="102">
        <f t="shared" ref="AM15:AO30" si="1">(AM$13/$AF15+$AF15/AM$13)^2</f>
        <v>19602.000051020412</v>
      </c>
      <c r="AN15" s="102">
        <f t="shared" si="1"/>
        <v>25602.000039062499</v>
      </c>
      <c r="AO15" s="102">
        <f t="shared" si="1"/>
        <v>32402.000030864197</v>
      </c>
      <c r="AP15" s="98">
        <f>MIN(AG15:AO15)</f>
        <v>402.00250000000005</v>
      </c>
      <c r="AS15" s="11">
        <f>$AF15/(SQRT(AU$10)/AU$9)</f>
        <v>7.0710678118654752E-2</v>
      </c>
      <c r="AT15" s="102">
        <f>(AT13/AS15)^2+AU9+AU10*(AS15/AT13)^2</f>
        <v>202.01000000000002</v>
      </c>
      <c r="AU15" s="102">
        <f>(AU13/AS15)^2+AU9+AU10*(AS15/AU13)^2</f>
        <v>802.00250000000017</v>
      </c>
      <c r="AV15" s="102">
        <f>(AV13/AS15)^2+AU9+AU10*(AS15/AV13)^2</f>
        <v>1802.0011111111114</v>
      </c>
      <c r="AW15" s="102">
        <f>(AW13/AS15)^2+AU9+AU10*(AS15/AW13)^2</f>
        <v>3202.0006250000006</v>
      </c>
      <c r="AX15" s="102">
        <f>(AX13/AS15)^2+AU9+AU10*(AS15/AX13)^2</f>
        <v>5002.0003999999999</v>
      </c>
      <c r="AY15" s="102">
        <f>(AY13/AS15)^2+AU9+AU10*(AS15/AY13)^2</f>
        <v>7202.000277777779</v>
      </c>
      <c r="AZ15" s="102">
        <f>(AZ13/AS15)^2+AU9+AU10*(AS15/AZ13)^2</f>
        <v>9802.0002040816325</v>
      </c>
      <c r="BA15" s="102">
        <f>(BA13/AS15)^2+AU9+AU10*(AS15/BA13)^2</f>
        <v>12802.000156250002</v>
      </c>
      <c r="BB15" s="102">
        <f>(BB13/AS15)^2+AU9+AU10*(AS15/BB13)^2</f>
        <v>16202.000123456792</v>
      </c>
      <c r="BC15" s="98">
        <f>MIN(AT15:BB15)</f>
        <v>202.01000000000002</v>
      </c>
      <c r="BE15" s="11">
        <f>$AF15/(SQRT(BG$10)/BG$9)</f>
        <v>5.7735026918962581E-2</v>
      </c>
      <c r="BF15" s="102">
        <f>(BF13/BE15)^2+BG9+BG10*(BE15/BF13)^2</f>
        <v>302.00999999999993</v>
      </c>
      <c r="BG15" s="102">
        <f>(BG13/BE15)^2+BG9+BG10*(BE15/BG13)^2</f>
        <v>1202.0024999999998</v>
      </c>
      <c r="BH15" s="102">
        <f>(BH13/BE15)^2+BG9+BG10*(BE15/BH13)^2</f>
        <v>2702.0011111111107</v>
      </c>
      <c r="BI15" s="102">
        <f>(BI13/BE15)^2+BG9+BG10*(BE15/BI13)^2</f>
        <v>4802.0006249999988</v>
      </c>
      <c r="BJ15" s="102">
        <f>(BJ13/BE15)^2+BG9+BG10*(BE15/BJ13)^2</f>
        <v>7502.0003999999999</v>
      </c>
      <c r="BK15" s="102">
        <f>(BK13/BE15)^2+BG9+BG10*(BE15/BK13)^2</f>
        <v>10802.000277777775</v>
      </c>
      <c r="BL15" s="102">
        <f>(BL13/BE15)^2+BG9+BG10*(BE15/BL13)^2</f>
        <v>14702.000204081631</v>
      </c>
      <c r="BM15" s="102">
        <f>(BM13/BE15)^2+BG9+BG10*(BE15/BM13)^2</f>
        <v>19202.000156249997</v>
      </c>
      <c r="BN15" s="102">
        <f>(BN13/BE15)^2+BG9+BG10*(BE15/BN13)^2</f>
        <v>24302.000123456783</v>
      </c>
      <c r="BO15" s="98">
        <f>MIN(BF15:BN15)</f>
        <v>302.00999999999993</v>
      </c>
      <c r="BQ15" s="11">
        <f>$AF15/(SQRT(BS$10)/BS$9)</f>
        <v>0.05</v>
      </c>
      <c r="BR15" s="102">
        <f>(BR13/BQ15)^2+BS9+BS10*(BQ15/BR13)^2</f>
        <v>402.01</v>
      </c>
      <c r="BS15" s="102">
        <f>(BS13/BQ15)^2+BS9+BS10*(BQ15/BS13)^2</f>
        <v>1602.0025000000001</v>
      </c>
      <c r="BT15" s="102">
        <f>(BT13/BQ15)^2+BS9+BS10*(BQ15/BT13)^2</f>
        <v>3602.0011111111112</v>
      </c>
      <c r="BU15" s="102">
        <f>(BU13/BQ15)^2+BS9+BS10*(BQ15/BU13)^2</f>
        <v>6402.0006249999997</v>
      </c>
      <c r="BV15" s="102">
        <f>(BV13/BQ15)^2+BS9+BS10*(BQ15/BV13)^2</f>
        <v>10002.000400000001</v>
      </c>
      <c r="BW15" s="102">
        <f>(BW13/BQ15)^2+BS9+BS10*(BQ15/BW13)^2</f>
        <v>14402.000277777777</v>
      </c>
      <c r="BX15" s="102">
        <f>(BX13/BQ15)^2+BS9+BS10*(BQ15/BX13)^2</f>
        <v>19602.000204081633</v>
      </c>
      <c r="BY15" s="102">
        <f>(BY13/BQ15)^2+BS9+BS10*(BQ15/BY13)^2</f>
        <v>25602.00015625</v>
      </c>
      <c r="BZ15" s="102">
        <f>(BZ13/BQ15)^2+BS9+BS10*(BQ15/BZ13)^2</f>
        <v>32402.00012345679</v>
      </c>
      <c r="CA15" s="98">
        <f>MIN(BR15:BZ15)</f>
        <v>402.01</v>
      </c>
      <c r="CC15" s="11">
        <f>$AF15/(SQRT(CE$10)/CE$9)</f>
        <v>4.4721359549995794E-2</v>
      </c>
      <c r="CD15" s="102">
        <f>(CD13/CC15)^2+CE9+CE10*(CC15/CD13)^2</f>
        <v>502.01000000000005</v>
      </c>
      <c r="CE15" s="102">
        <f>(CE13/CC15)^2+CE9+CE10*(CC15/CE13)^2</f>
        <v>2002.0025000000003</v>
      </c>
      <c r="CF15" s="102">
        <f>(CF13/CC15)^2+CE9+CE10*(CC15/CF13)^2</f>
        <v>4502.0011111111098</v>
      </c>
      <c r="CG15" s="102">
        <f>(CG13/CC15)^2+CE9+CE10*(CC15/CG13)^2</f>
        <v>8002.0006250000006</v>
      </c>
      <c r="CH15" s="102">
        <f>(CH13/CC15)^2+CE9+CE10*(CC15/CH13)^2</f>
        <v>12502.000400000001</v>
      </c>
      <c r="CI15" s="102">
        <f>(CI13/CC15)^2+CE9+CE10*(CC15/CI13)^2</f>
        <v>18002.000277777774</v>
      </c>
      <c r="CJ15" s="102">
        <f>(CJ13/CC15)^2+CE9+CE10*(CC15/CJ13)^2</f>
        <v>24502.000204081629</v>
      </c>
      <c r="CK15" s="102">
        <f>(CK13/CC15)^2+CE9+CE10*(CC15/CK13)^2</f>
        <v>32002.000156250004</v>
      </c>
      <c r="CL15" s="102">
        <f>(CL13/CC15)^2+CE9+CE10*(CC15/CL13)^2</f>
        <v>40502.00012345679</v>
      </c>
      <c r="CM15" s="98">
        <f>MIN(CD15:CL15)</f>
        <v>502.01000000000005</v>
      </c>
      <c r="CO15" s="11">
        <f>$AF15/(SQRT(CQ$10)/CQ$9)</f>
        <v>4.0824829046386304E-2</v>
      </c>
      <c r="CP15" s="102">
        <f>(CP13/CO15)^2+CQ9+CQ10*(CO15/CP13)^2</f>
        <v>602.01</v>
      </c>
      <c r="CQ15" s="102">
        <f>(CQ13/CO15)^2+CQ9+CQ10*(CO15/CQ13)^2</f>
        <v>2402.0025000000001</v>
      </c>
      <c r="CR15" s="102">
        <f>(CR13/CO15)^2+CQ9+CQ10*(CO15/CR13)^2</f>
        <v>5402.0011111111098</v>
      </c>
      <c r="CS15" s="102">
        <f>(CS13/CO15)^2+CQ9+CQ10*(CO15/CS13)^2</f>
        <v>9602.0006250000006</v>
      </c>
      <c r="CT15" s="102">
        <f>(CT13/CO15)^2+CQ9+CQ10*(CO15/CT13)^2</f>
        <v>15002.000399999999</v>
      </c>
      <c r="CU15" s="102">
        <f>(CU13/CO15)^2+CQ9+CQ10*(CO15/CU13)^2</f>
        <v>21602.000277777774</v>
      </c>
      <c r="CV15" s="102">
        <f>(CV13/CO15)^2+CQ9+CQ10*(CO15/CV13)^2</f>
        <v>29402.000204081625</v>
      </c>
      <c r="CW15" s="102">
        <f>(CW13/CO15)^2+CQ9+CQ10*(CO15/CW13)^2</f>
        <v>38402.000156249997</v>
      </c>
      <c r="CX15" s="102">
        <f>(CX13/CO15)^2+CQ9+CQ10*(CO15/CX13)^2</f>
        <v>48602.000123456783</v>
      </c>
      <c r="CY15" s="98">
        <f>MIN(CP15:CX15)</f>
        <v>602.01</v>
      </c>
    </row>
    <row r="16" spans="1:103" x14ac:dyDescent="0.3">
      <c r="A16" s="13"/>
      <c r="B16" s="13"/>
      <c r="C16" s="13"/>
      <c r="D16" s="13"/>
      <c r="E16" s="13"/>
      <c r="F16" s="16"/>
      <c r="G16" s="21"/>
      <c r="H16" s="13"/>
      <c r="I16" s="123"/>
      <c r="J16" s="123"/>
      <c r="K16" s="123"/>
      <c r="V16" s="18"/>
      <c r="W16" s="18"/>
      <c r="X16" s="102"/>
      <c r="Y16" s="18"/>
      <c r="Z16" s="10"/>
      <c r="AA16" s="11"/>
      <c r="AB16" s="11"/>
      <c r="AC16" s="11"/>
      <c r="AD16" s="12"/>
      <c r="AF16" s="10">
        <v>0.1</v>
      </c>
      <c r="AG16" s="102">
        <f t="shared" si="0"/>
        <v>102.00999999999999</v>
      </c>
      <c r="AH16" s="102">
        <f t="shared" si="0"/>
        <v>402.00250000000005</v>
      </c>
      <c r="AI16" s="102">
        <f t="shared" si="0"/>
        <v>902.00111111111119</v>
      </c>
      <c r="AJ16" s="102">
        <f t="shared" si="0"/>
        <v>1602.0006249999999</v>
      </c>
      <c r="AK16" s="102">
        <f t="shared" si="0"/>
        <v>2502.0004000000004</v>
      </c>
      <c r="AL16" s="102">
        <f t="shared" ref="AL16:AO56" si="2">(AL$13/$AF16+$AF16/AL$13)^2</f>
        <v>3602.0002777777777</v>
      </c>
      <c r="AM16" s="102">
        <f t="shared" si="1"/>
        <v>4902.0002040816335</v>
      </c>
      <c r="AN16" s="102">
        <f t="shared" si="1"/>
        <v>6402.0001562500001</v>
      </c>
      <c r="AO16" s="102">
        <f t="shared" si="1"/>
        <v>8102.000123456789</v>
      </c>
      <c r="AP16" s="98">
        <f t="shared" ref="AP16:AP53" si="3">MIN(AG16:AO16)</f>
        <v>102.00999999999999</v>
      </c>
      <c r="AS16" s="11">
        <f t="shared" ref="AS16:AS79" si="4">$AF16/(SQRT(AU$10)/AU$9)</f>
        <v>0.1414213562373095</v>
      </c>
      <c r="AT16" s="102">
        <f>(AT13/AS16)^2+AU9+AU10*(AS16/AT13)^2</f>
        <v>52.040000000000006</v>
      </c>
      <c r="AU16" s="102">
        <f>(AU13/AS16)^2+AU9+AU10*(AS16/AU13)^2</f>
        <v>202.01000000000002</v>
      </c>
      <c r="AV16" s="102">
        <f>(AV13/AS16)^2+AU9+AU10*(AS16/AV13)^2</f>
        <v>452.00444444444452</v>
      </c>
      <c r="AW16" s="102">
        <f>(AW13/AS16)^2+AU9+AU10*(AS16/AW13)^2</f>
        <v>802.00250000000017</v>
      </c>
      <c r="AX16" s="102">
        <f>(AX13/AS16)^2+AU9+AU10*(AS16/AX13)^2</f>
        <v>1252.0016000000001</v>
      </c>
      <c r="AY16" s="102">
        <f>(AY13/AS16)^2+AU9+AU10*(AS16/AY13)^2</f>
        <v>1802.0011111111114</v>
      </c>
      <c r="AZ16" s="102">
        <f>(AZ13/AS16)^2+AU9+AU10*(AS16/AZ13)^2</f>
        <v>2452.0008163265306</v>
      </c>
      <c r="BA16" s="102">
        <f>(BA13/AS16)^2+AU9+AU10*(AS16/BA13)^2</f>
        <v>3202.0006250000006</v>
      </c>
      <c r="BB16" s="102">
        <f>(BB13/AS16)^2+AU9+AU10*(AS16/BB13)^2</f>
        <v>4052.0004938271609</v>
      </c>
      <c r="BC16" s="98">
        <f t="shared" ref="BC16:BC52" si="5">MIN(AT16:BB16)</f>
        <v>52.040000000000006</v>
      </c>
      <c r="BE16" s="11">
        <f t="shared" ref="BE16:BE79" si="6">$AF16/(SQRT(BG$10)/BG$9)</f>
        <v>0.11547005383792516</v>
      </c>
      <c r="BF16" s="102">
        <f>(BF13/BE16)^2+BG9+BG10*(BE16/BF13)^2</f>
        <v>77.039999999999992</v>
      </c>
      <c r="BG16" s="102">
        <f>(BG13/BE16)^2+BG9+BG10*(BE16/BG13)^2</f>
        <v>302.00999999999993</v>
      </c>
      <c r="BH16" s="102">
        <f>(BH13/BE16)^2+BG9+BG10*(BE16/BH13)^2</f>
        <v>677.00444444444429</v>
      </c>
      <c r="BI16" s="102">
        <f>(BI13/BE16)^2+BG9+BG10*(BE16/BI13)^2</f>
        <v>1202.0024999999998</v>
      </c>
      <c r="BJ16" s="102">
        <f>(BJ13/BE16)^2+BG9+BG10*(BE16/BJ13)^2</f>
        <v>1877.0016000000001</v>
      </c>
      <c r="BK16" s="102">
        <f>(BK13/BE16)^2+BG9+BG10*(BE16/BK13)^2</f>
        <v>2702.0011111111107</v>
      </c>
      <c r="BL16" s="102">
        <f>(BL13/BE16)^2+BG9+BG10*(BE16/BL13)^2</f>
        <v>3677.0008163265302</v>
      </c>
      <c r="BM16" s="102">
        <f>(BM13/BE16)^2+BG9+BG10*(BE16/BM13)^2</f>
        <v>4802.0006249999988</v>
      </c>
      <c r="BN16" s="102">
        <f>(BN13/BE16)^2+BG9+BG10*(BE16/BN13)^2</f>
        <v>6077.0004938271586</v>
      </c>
      <c r="BO16" s="98">
        <f t="shared" ref="BO16:BO79" si="7">MIN(BF16:BN16)</f>
        <v>77.039999999999992</v>
      </c>
      <c r="BQ16" s="11">
        <f t="shared" ref="BQ16:BQ79" si="8">$AF16/(SQRT(BS$10)/BS$9)</f>
        <v>0.1</v>
      </c>
      <c r="BR16" s="102">
        <f>(BR13/BQ16)^2+BS9+BS10*(BQ16/BR13)^2</f>
        <v>102.04</v>
      </c>
      <c r="BS16" s="102">
        <f>(BS13/BQ16)^2+BS9+BS10*(BQ16/BS13)^2</f>
        <v>402.01</v>
      </c>
      <c r="BT16" s="102">
        <f>(BT13/BQ16)^2+BS9+BS10*(BQ16/BT13)^2</f>
        <v>902.0044444444444</v>
      </c>
      <c r="BU16" s="102">
        <f>(BU13/BQ16)^2+BS9+BS10*(BQ16/BU13)^2</f>
        <v>1602.0025000000001</v>
      </c>
      <c r="BV16" s="102">
        <f>(BV13/BQ16)^2+BS9+BS10*(BQ16/BV13)^2</f>
        <v>2502.0016000000001</v>
      </c>
      <c r="BW16" s="102">
        <f>(BW13/BQ16)^2+BS9+BS10*(BQ16/BW13)^2</f>
        <v>3602.0011111111112</v>
      </c>
      <c r="BX16" s="102">
        <f>(BX13/BQ16)^2+BS9+BS10*(BQ16/BX13)^2</f>
        <v>4902.0008163265302</v>
      </c>
      <c r="BY16" s="102">
        <f>(BY13/BQ16)^2+BS9+BS10*(BQ16/BY13)^2</f>
        <v>6402.0006249999997</v>
      </c>
      <c r="BZ16" s="102">
        <f>(BZ13/BQ16)^2+BS9+BS10*(BQ16/BZ13)^2</f>
        <v>8102.0004938271604</v>
      </c>
      <c r="CA16" s="98">
        <f t="shared" ref="CA16:CA79" si="9">MIN(BR16:BZ16)</f>
        <v>102.04</v>
      </c>
      <c r="CC16" s="11">
        <f t="shared" ref="CC16:CC79" si="10">$AF16/(SQRT(CE$10)/CE$9)</f>
        <v>8.9442719099991588E-2</v>
      </c>
      <c r="CD16" s="102">
        <f>(CD13/CC16)^2+CE9+CE10*(CC16/CD13)^2</f>
        <v>127.04000000000002</v>
      </c>
      <c r="CE16" s="102">
        <f>(CE13/CC16)^2+CE9+CE10*(CC16/CE13)^2</f>
        <v>502.01000000000005</v>
      </c>
      <c r="CF16" s="102">
        <f>(CF13/CC16)^2+CE9+CE10*(CC16/CF13)^2</f>
        <v>1127.0044444444443</v>
      </c>
      <c r="CG16" s="102">
        <f>(CG13/CC16)^2+CE9+CE10*(CC16/CG13)^2</f>
        <v>2002.0025000000003</v>
      </c>
      <c r="CH16" s="102">
        <f>(CH13/CC16)^2+CE9+CE10*(CC16/CH13)^2</f>
        <v>3127.0016000000001</v>
      </c>
      <c r="CI16" s="102">
        <f>(CI13/CC16)^2+CE9+CE10*(CC16/CI13)^2</f>
        <v>4502.0011111111098</v>
      </c>
      <c r="CJ16" s="102">
        <f>(CJ13/CC16)^2+CE9+CE10*(CC16/CJ13)^2</f>
        <v>6127.0008163265293</v>
      </c>
      <c r="CK16" s="102">
        <f>(CK13/CC16)^2+CE9+CE10*(CC16/CK13)^2</f>
        <v>8002.0006250000006</v>
      </c>
      <c r="CL16" s="102">
        <f>(CL13/CC16)^2+CE9+CE10*(CC16/CL13)^2</f>
        <v>10127.000493827161</v>
      </c>
      <c r="CM16" s="98">
        <f t="shared" ref="CM16:CM79" si="11">MIN(CD16:CL16)</f>
        <v>127.04000000000002</v>
      </c>
      <c r="CO16" s="11">
        <f t="shared" ref="CO16:CO79" si="12">$AF16/(SQRT(CQ$10)/CQ$9)</f>
        <v>8.1649658092772609E-2</v>
      </c>
      <c r="CP16" s="102">
        <f>(CP13/CO16)^2+CQ9+CQ10*(CO16/CP13)^2</f>
        <v>152.04</v>
      </c>
      <c r="CQ16" s="102">
        <f>(CQ13/CO16)^2+CQ9+CQ10*(CO16/CQ13)^2</f>
        <v>602.01</v>
      </c>
      <c r="CR16" s="102">
        <f>(CR13/CO16)^2+CQ9+CQ10*(CO16/CR13)^2</f>
        <v>1352.0044444444443</v>
      </c>
      <c r="CS16" s="102">
        <f>(CS13/CO16)^2+CQ9+CQ10*(CO16/CS13)^2</f>
        <v>2402.0025000000001</v>
      </c>
      <c r="CT16" s="102">
        <f>(CT13/CO16)^2+CQ9+CQ10*(CO16/CT13)^2</f>
        <v>3752.0015999999996</v>
      </c>
      <c r="CU16" s="102">
        <f>(CU13/CO16)^2+CQ9+CQ10*(CO16/CU13)^2</f>
        <v>5402.0011111111098</v>
      </c>
      <c r="CV16" s="102">
        <f>(CV13/CO16)^2+CQ9+CQ10*(CO16/CV13)^2</f>
        <v>7352.0008163265284</v>
      </c>
      <c r="CW16" s="102">
        <f>(CW13/CO16)^2+CQ9+CQ10*(CO16/CW13)^2</f>
        <v>9602.0006250000006</v>
      </c>
      <c r="CX16" s="102">
        <f>(CX13/CO16)^2+CQ9+CQ10*(CO16/CX13)^2</f>
        <v>12152.00049382716</v>
      </c>
      <c r="CY16" s="98">
        <f t="shared" ref="CY16:CY79" si="13">MIN(CP16:CX16)</f>
        <v>152.04</v>
      </c>
    </row>
    <row r="17" spans="1:103" x14ac:dyDescent="0.3">
      <c r="A17" s="13"/>
      <c r="B17" s="13"/>
      <c r="C17" s="13"/>
      <c r="D17" s="13"/>
      <c r="E17" s="13"/>
      <c r="F17" s="1"/>
      <c r="G17" s="21"/>
      <c r="H17" s="13"/>
      <c r="I17" s="123"/>
      <c r="J17" s="123"/>
      <c r="K17" s="123"/>
      <c r="V17" s="18"/>
      <c r="W17" s="18"/>
      <c r="X17" s="102"/>
      <c r="Y17" s="18"/>
      <c r="Z17" s="10"/>
      <c r="AA17" s="11"/>
      <c r="AB17" s="11"/>
      <c r="AC17" s="11"/>
      <c r="AD17" s="12"/>
      <c r="AF17" s="10">
        <v>0.15</v>
      </c>
      <c r="AG17" s="102">
        <f t="shared" si="0"/>
        <v>46.466944444444451</v>
      </c>
      <c r="AH17" s="102">
        <f t="shared" si="0"/>
        <v>179.78340277777778</v>
      </c>
      <c r="AI17" s="102">
        <f t="shared" si="0"/>
        <v>402.00250000000005</v>
      </c>
      <c r="AJ17" s="102">
        <f t="shared" si="0"/>
        <v>713.11251736111126</v>
      </c>
      <c r="AK17" s="102">
        <f t="shared" si="0"/>
        <v>1113.1120111111113</v>
      </c>
      <c r="AL17" s="102">
        <f t="shared" si="2"/>
        <v>1602.0006249999999</v>
      </c>
      <c r="AM17" s="102">
        <f t="shared" si="1"/>
        <v>2179.778236961452</v>
      </c>
      <c r="AN17" s="102">
        <f t="shared" si="1"/>
        <v>2846.4447960069442</v>
      </c>
      <c r="AO17" s="102">
        <f t="shared" si="1"/>
        <v>3602.0002777777777</v>
      </c>
      <c r="AP17" s="98">
        <f t="shared" si="3"/>
        <v>46.466944444444451</v>
      </c>
      <c r="AS17" s="11">
        <f>$AF17/(SQRT(AU$10)/SQRT(AU$9))</f>
        <v>0.15</v>
      </c>
      <c r="AT17" s="102">
        <f>(AT13/AS17)^2+AU9+AU10*(AS17/AT13)^2</f>
        <v>46.489444444444452</v>
      </c>
      <c r="AU17" s="102">
        <f>(AU13/AS17)^2+AU9+AU10*(AS17/AU13)^2</f>
        <v>179.78902777777779</v>
      </c>
      <c r="AV17" s="102">
        <f>(AV13/AS17)^2+AU9+AU10*(AS17/AV13)^2</f>
        <v>402.005</v>
      </c>
      <c r="AW17" s="102">
        <f>(AW13/AS17)^2+AU9+AU10*(AS17/AW13)^2</f>
        <v>713.1139236111112</v>
      </c>
      <c r="AX17" s="102">
        <f>(AX13/AS17)^2+AU9+AU10*(AS17/AX13)^2</f>
        <v>1113.1129111111113</v>
      </c>
      <c r="AY17" s="102">
        <f>(AY13/AS17)^2+AU9+AU10*(AS17/AY13)^2</f>
        <v>1602.00125</v>
      </c>
      <c r="AZ17" s="102">
        <f>(AZ13/AS17)^2+AU9+AU10*(AS17/AZ13)^2</f>
        <v>2179.7786961451252</v>
      </c>
      <c r="BA17" s="102">
        <f>(BA13/AS17)^2+AU9+AU10*(AS17/BA13)^2</f>
        <v>2846.445147569445</v>
      </c>
      <c r="BB17" s="102">
        <f>(BB13/AS17)^2+AU9+AU10*(AS17/BB13)^2</f>
        <v>3602.0005555555554</v>
      </c>
      <c r="BC17" s="98">
        <f t="shared" si="5"/>
        <v>46.489444444444452</v>
      </c>
      <c r="BE17" s="11">
        <f>$AF17/(SQRT(BG$10)/SQRT(BG$9))</f>
        <v>0.12247448713915891</v>
      </c>
      <c r="BF17" s="102">
        <f>(BF13/BE17)^2+BG9+BG10*(BE17/BF13)^2</f>
        <v>68.711666666666645</v>
      </c>
      <c r="BG17" s="102">
        <f>(BG13/BE17)^2+BG9+BG10*(BE17/BG13)^2</f>
        <v>268.67791666666659</v>
      </c>
      <c r="BH17" s="102">
        <f>(BH13/BE17)^2+BG9+BG10*(BE17/BH13)^2</f>
        <v>602.005</v>
      </c>
      <c r="BI17" s="102">
        <f>(BI13/BE17)^2+BG9+BG10*(BE17/BI13)^2</f>
        <v>1068.6694791666662</v>
      </c>
      <c r="BJ17" s="102">
        <f>(BJ13/BE17)^2+BG9+BG10*(BE17/BJ13)^2</f>
        <v>1668.6684666666665</v>
      </c>
      <c r="BK17" s="102">
        <f>(BK13/BE17)^2+BG9+BG10*(BE17/BK13)^2</f>
        <v>2402.0012499999998</v>
      </c>
      <c r="BL17" s="102">
        <f>(BL13/BE17)^2+BG9+BG10*(BE17/BL13)^2</f>
        <v>3268.667585034013</v>
      </c>
      <c r="BM17" s="102">
        <f>(BM13/BE17)^2+BG9+BG10*(BE17/BM13)^2</f>
        <v>4268.6673697916649</v>
      </c>
      <c r="BN17" s="102">
        <f>(BN13/BE17)^2+BG9+BG10*(BE17/BN13)^2</f>
        <v>5402.0005555555545</v>
      </c>
      <c r="BO17" s="98">
        <f t="shared" si="7"/>
        <v>68.711666666666645</v>
      </c>
      <c r="BQ17" s="11">
        <f>$AF17/(SQRT(BS$10)/SQRT(BS$9))</f>
        <v>0.10606601717798213</v>
      </c>
      <c r="BR17" s="102">
        <f>(BR13/BQ17)^2+BS9+BS10*(BQ17/BR13)^2</f>
        <v>90.933888888888902</v>
      </c>
      <c r="BS17" s="102">
        <f>(BS13/BQ17)^2+BS9+BS10*(BQ17/BS13)^2</f>
        <v>357.56680555555562</v>
      </c>
      <c r="BT17" s="102">
        <f>(BT13/BQ17)^2+BS9+BS10*(BQ17/BT13)^2</f>
        <v>802.00500000000011</v>
      </c>
      <c r="BU17" s="102">
        <f>(BU13/BQ17)^2+BS9+BS10*(BQ17/BU13)^2</f>
        <v>1424.2250347222223</v>
      </c>
      <c r="BV17" s="102">
        <f>(BV13/BQ17)^2+BS9+BS10*(BQ17/BV13)^2</f>
        <v>2224.2240222222222</v>
      </c>
      <c r="BW17" s="102">
        <f>(BW13/BQ17)^2+BS9+BS10*(BQ17/BW13)^2</f>
        <v>3202.0012500000003</v>
      </c>
      <c r="BX17" s="102">
        <f>(BX13/BQ17)^2+BS9+BS10*(BQ17/BX13)^2</f>
        <v>4357.556473922903</v>
      </c>
      <c r="BY17" s="102">
        <f>(BY13/BQ17)^2+BS9+BS10*(BQ17/BY13)^2</f>
        <v>5690.8895920138893</v>
      </c>
      <c r="BZ17" s="102">
        <f>(BZ13/BQ17)^2+BS9+BS10*(BQ17/BZ13)^2</f>
        <v>7202.0005555555563</v>
      </c>
      <c r="CA17" s="98">
        <f t="shared" si="9"/>
        <v>90.933888888888902</v>
      </c>
      <c r="CC17" s="11">
        <f>$AF17/(SQRT(CE$10)/SQRT(CE$9))</f>
        <v>9.4868329805051388E-2</v>
      </c>
      <c r="CD17" s="102">
        <f>(CD13/CC17)^2+CE9+CE10*(CC17/CD13)^2</f>
        <v>113.1561111111111</v>
      </c>
      <c r="CE17" s="102">
        <f>(CE13/CC17)^2+CE9+CE10*(CC17/CE13)^2</f>
        <v>446.45569444444442</v>
      </c>
      <c r="CF17" s="102">
        <f>(CF13/CC17)^2+CE9+CE10*(CC17/CF13)^2</f>
        <v>1002.0049999999998</v>
      </c>
      <c r="CG17" s="102">
        <f>(CG13/CC17)^2+CE9+CE10*(CC17/CG13)^2</f>
        <v>1779.7805902777775</v>
      </c>
      <c r="CH17" s="102">
        <f>(CH13/CC17)^2+CE9+CE10*(CC17/CH13)^2</f>
        <v>2779.7795777777774</v>
      </c>
      <c r="CI17" s="102">
        <f>(CI13/CC17)^2+CE9+CE10*(CC17/CI13)^2</f>
        <v>4002.0012499999989</v>
      </c>
      <c r="CJ17" s="102">
        <f>(CJ13/CC17)^2+CE9+CE10*(CC17/CJ13)^2</f>
        <v>5446.4453628117899</v>
      </c>
      <c r="CK17" s="102">
        <f>(CK13/CC17)^2+CE9+CE10*(CC17/CK13)^2</f>
        <v>7113.1118142361101</v>
      </c>
      <c r="CL17" s="102">
        <f>(CL13/CC17)^2+CE9+CE10*(CC17/CL13)^2</f>
        <v>9002.0005555555545</v>
      </c>
      <c r="CM17" s="98">
        <f t="shared" si="11"/>
        <v>113.1561111111111</v>
      </c>
      <c r="CO17" s="11">
        <f>$AF17/(SQRT(CQ$10)/SQRT(CQ$9))</f>
        <v>8.6602540378443879E-2</v>
      </c>
      <c r="CP17" s="102">
        <f>(CP13/CO17)^2+CQ9+CQ10*(CO17/CP13)^2</f>
        <v>135.37833333333327</v>
      </c>
      <c r="CQ17" s="102">
        <f>(CQ13/CO17)^2+CQ9+CQ10*(CO17/CQ13)^2</f>
        <v>535.34458333333316</v>
      </c>
      <c r="CR17" s="102">
        <f>(CR13/CO17)^2+CQ9+CQ10*(CO17/CR13)^2</f>
        <v>1202.0049999999999</v>
      </c>
      <c r="CS17" s="102">
        <f>(CS13/CO17)^2+CQ9+CQ10*(CO17/CS13)^2</f>
        <v>2135.3361458333325</v>
      </c>
      <c r="CT17" s="102">
        <f>(CT13/CO17)^2+CQ9+CQ10*(CO17/CT13)^2</f>
        <v>3335.3351333333321</v>
      </c>
      <c r="CU17" s="102">
        <f>(CU13/CO17)^2+CQ9+CQ10*(CO17/CU13)^2</f>
        <v>4802.0012499999993</v>
      </c>
      <c r="CV17" s="102">
        <f>(CV13/CO17)^2+CQ9+CQ10*(CO17/CV13)^2</f>
        <v>6535.3342517006786</v>
      </c>
      <c r="CW17" s="102">
        <f>(CW13/CO17)^2+CQ9+CQ10*(CO17/CW13)^2</f>
        <v>8535.334036458331</v>
      </c>
      <c r="CX17" s="102">
        <f>(CX13/CO17)^2+CQ9+CQ10*(CO17/CX13)^2</f>
        <v>10802.000555555554</v>
      </c>
      <c r="CY17" s="98">
        <f t="shared" si="13"/>
        <v>135.37833333333327</v>
      </c>
    </row>
    <row r="18" spans="1:103" x14ac:dyDescent="0.3">
      <c r="A18" s="13"/>
      <c r="D18" s="13"/>
      <c r="E18" s="13"/>
      <c r="F18" s="16"/>
      <c r="G18" s="21"/>
      <c r="H18" s="13"/>
      <c r="I18" s="13"/>
      <c r="V18" s="18"/>
      <c r="W18" s="18"/>
      <c r="X18" s="102"/>
      <c r="Y18" s="18"/>
      <c r="Z18" s="10"/>
      <c r="AA18" s="11"/>
      <c r="AB18" s="11"/>
      <c r="AC18" s="11"/>
      <c r="AD18" s="12"/>
      <c r="AF18" s="10">
        <v>0.2</v>
      </c>
      <c r="AG18" s="102">
        <f t="shared" si="0"/>
        <v>27.040000000000003</v>
      </c>
      <c r="AH18" s="102">
        <f t="shared" si="0"/>
        <v>102.00999999999999</v>
      </c>
      <c r="AI18" s="102">
        <f t="shared" si="0"/>
        <v>227.00444444444443</v>
      </c>
      <c r="AJ18" s="102">
        <f t="shared" si="0"/>
        <v>402.00250000000005</v>
      </c>
      <c r="AK18" s="102">
        <f t="shared" si="0"/>
        <v>627.00159999999994</v>
      </c>
      <c r="AL18" s="102">
        <f t="shared" si="2"/>
        <v>902.00111111111119</v>
      </c>
      <c r="AM18" s="102">
        <f t="shared" si="1"/>
        <v>1227.0008163265309</v>
      </c>
      <c r="AN18" s="102">
        <f t="shared" si="1"/>
        <v>1602.0006249999999</v>
      </c>
      <c r="AO18" s="102">
        <f t="shared" si="1"/>
        <v>2027.0004938271609</v>
      </c>
      <c r="AP18" s="98">
        <f t="shared" si="3"/>
        <v>27.040000000000003</v>
      </c>
      <c r="AS18" s="11">
        <f t="shared" si="4"/>
        <v>0.28284271247461901</v>
      </c>
      <c r="AT18" s="102">
        <f>(AT13/AS18)^2+AU9+AU10*(AS18/AT13)^2</f>
        <v>14.660000000000002</v>
      </c>
      <c r="AU18" s="102">
        <f>(AU13/AS18)^2+AU9+AU10*(AS18/AU13)^2</f>
        <v>52.040000000000006</v>
      </c>
      <c r="AV18" s="102">
        <f>(AV13/AS18)^2+AU9+AU10*(AS18/AV13)^2</f>
        <v>114.51777777777779</v>
      </c>
      <c r="AW18" s="102">
        <f>(AW13/AS18)^2+AU9+AU10*(AS18/AW13)^2</f>
        <v>202.01000000000002</v>
      </c>
      <c r="AX18" s="102">
        <f>(AX13/AS18)^2+AU9+AU10*(AS18/AX13)^2</f>
        <v>314.50639999999999</v>
      </c>
      <c r="AY18" s="102">
        <f>(AY13/AS18)^2+AU9+AU10*(AS18/AY13)^2</f>
        <v>452.00444444444452</v>
      </c>
      <c r="AZ18" s="102">
        <f>(AZ13/AS18)^2+AU9+AU10*(AS18/AZ13)^2</f>
        <v>614.50326530612244</v>
      </c>
      <c r="BA18" s="102">
        <f>(BA13/AS18)^2+AU9+AU10*(AS18/BA13)^2</f>
        <v>802.00250000000017</v>
      </c>
      <c r="BB18" s="102">
        <f>(BB13/AS18)^2+AU9+AU10*(AS18/BB13)^2</f>
        <v>1014.501975308642</v>
      </c>
      <c r="BC18" s="98">
        <f t="shared" si="5"/>
        <v>14.660000000000002</v>
      </c>
      <c r="BE18" s="11">
        <f t="shared" si="6"/>
        <v>0.23094010767585033</v>
      </c>
      <c r="BF18" s="102">
        <f>(BF13/BE18)^2+BG9+BG10*(BE18/BF13)^2</f>
        <v>20.909999999999997</v>
      </c>
      <c r="BG18" s="102">
        <f>(BG13/BE18)^2+BG9+BG10*(BE18/BG13)^2</f>
        <v>77.039999999999992</v>
      </c>
      <c r="BH18" s="102">
        <f>(BH13/BE18)^2+BG9+BG10*(BE18/BH13)^2</f>
        <v>170.76777777777775</v>
      </c>
      <c r="BI18" s="102">
        <f>(BI13/BE18)^2+BG9+BG10*(BE18/BI13)^2</f>
        <v>302.00999999999993</v>
      </c>
      <c r="BJ18" s="102">
        <f>(BJ13/BE18)^2+BG9+BG10*(BE18/BJ13)^2</f>
        <v>470.75639999999999</v>
      </c>
      <c r="BK18" s="102">
        <f>(BK13/BE18)^2+BG9+BG10*(BE18/BK13)^2</f>
        <v>677.00444444444429</v>
      </c>
      <c r="BL18" s="102">
        <f>(BL13/BE18)^2+BG9+BG10*(BE18/BL13)^2</f>
        <v>920.75326530612233</v>
      </c>
      <c r="BM18" s="102">
        <f>(BM13/BE18)^2+BG9+BG10*(BE18/BM13)^2</f>
        <v>1202.0024999999998</v>
      </c>
      <c r="BN18" s="102">
        <f>(BN13/BE18)^2+BG9+BG10*(BE18/BN13)^2</f>
        <v>1520.7519753086415</v>
      </c>
      <c r="BO18" s="98">
        <f t="shared" si="7"/>
        <v>20.909999999999997</v>
      </c>
      <c r="BQ18" s="11">
        <f t="shared" si="8"/>
        <v>0.2</v>
      </c>
      <c r="BR18" s="102">
        <f>(BR13/BQ18)^2+BS9+BS10*(BQ18/BR13)^2</f>
        <v>27.16</v>
      </c>
      <c r="BS18" s="102">
        <f>(BS13/BQ18)^2+BS9+BS10*(BQ18/BS13)^2</f>
        <v>102.04</v>
      </c>
      <c r="BT18" s="102">
        <f>(BT13/BQ18)^2+BS9+BS10*(BQ18/BT13)^2</f>
        <v>227.01777777777778</v>
      </c>
      <c r="BU18" s="102">
        <f>(BU13/BQ18)^2+BS9+BS10*(BQ18/BU13)^2</f>
        <v>402.01</v>
      </c>
      <c r="BV18" s="102">
        <f>(BV13/BQ18)^2+BS9+BS10*(BQ18/BV13)^2</f>
        <v>627.00639999999999</v>
      </c>
      <c r="BW18" s="102">
        <f>(BW13/BQ18)^2+BS9+BS10*(BQ18/BW13)^2</f>
        <v>902.0044444444444</v>
      </c>
      <c r="BX18" s="102">
        <f>(BX13/BQ18)^2+BS9+BS10*(BQ18/BX13)^2</f>
        <v>1227.0032653061226</v>
      </c>
      <c r="BY18" s="102">
        <f>(BY13/BQ18)^2+BS9+BS10*(BQ18/BY13)^2</f>
        <v>1602.0025000000001</v>
      </c>
      <c r="BZ18" s="102">
        <f>(BZ13/BQ18)^2+BS9+BS10*(BQ18/BZ13)^2</f>
        <v>2027.0019753086419</v>
      </c>
      <c r="CA18" s="98">
        <f t="shared" si="9"/>
        <v>27.16</v>
      </c>
      <c r="CC18" s="11">
        <f t="shared" si="10"/>
        <v>0.17888543819998318</v>
      </c>
      <c r="CD18" s="102">
        <f>(CD13/CC18)^2+CE9+CE10*(CC18/CD13)^2</f>
        <v>33.409999999999997</v>
      </c>
      <c r="CE18" s="102">
        <f>(CE13/CC18)^2+CE9+CE10*(CC18/CE13)^2</f>
        <v>127.04000000000002</v>
      </c>
      <c r="CF18" s="102">
        <f>(CF13/CC18)^2+CE9+CE10*(CC18/CF13)^2</f>
        <v>283.26777777777772</v>
      </c>
      <c r="CG18" s="102">
        <f>(CG13/CC18)^2+CE9+CE10*(CC18/CG13)^2</f>
        <v>502.01000000000005</v>
      </c>
      <c r="CH18" s="102">
        <f>(CH13/CC18)^2+CE9+CE10*(CC18/CH13)^2</f>
        <v>783.25639999999999</v>
      </c>
      <c r="CI18" s="102">
        <f>(CI13/CC18)^2+CE9+CE10*(CC18/CI13)^2</f>
        <v>1127.0044444444443</v>
      </c>
      <c r="CJ18" s="102">
        <f>(CJ13/CC18)^2+CE9+CE10*(CC18/CJ13)^2</f>
        <v>1533.2532653061223</v>
      </c>
      <c r="CK18" s="102">
        <f>(CK13/CC18)^2+CE9+CE10*(CC18/CK13)^2</f>
        <v>2002.0025000000003</v>
      </c>
      <c r="CL18" s="102">
        <f>(CL13/CC18)^2+CE9+CE10*(CC18/CL13)^2</f>
        <v>2533.2519753086422</v>
      </c>
      <c r="CM18" s="98">
        <f t="shared" si="11"/>
        <v>33.409999999999997</v>
      </c>
      <c r="CO18" s="11">
        <f t="shared" si="12"/>
        <v>0.16329931618554522</v>
      </c>
      <c r="CP18" s="102">
        <f>(CP13/CO18)^2+CQ9+CQ10*(CO18/CP13)^2</f>
        <v>39.659999999999997</v>
      </c>
      <c r="CQ18" s="102">
        <f>(CQ13/CO18)^2+CQ9+CQ10*(CO18/CQ13)^2</f>
        <v>152.04</v>
      </c>
      <c r="CR18" s="102">
        <f>(CR13/CO18)^2+CQ9+CQ10*(CO18/CR13)^2</f>
        <v>339.51777777777772</v>
      </c>
      <c r="CS18" s="102">
        <f>(CS13/CO18)^2+CQ9+CQ10*(CO18/CS13)^2</f>
        <v>602.01</v>
      </c>
      <c r="CT18" s="102">
        <f>(CT13/CO18)^2+CQ9+CQ10*(CO18/CT13)^2</f>
        <v>939.50639999999987</v>
      </c>
      <c r="CU18" s="102">
        <f>(CU13/CO18)^2+CQ9+CQ10*(CO18/CU13)^2</f>
        <v>1352.0044444444443</v>
      </c>
      <c r="CV18" s="102">
        <f>(CV13/CO18)^2+CQ9+CQ10*(CO18/CV13)^2</f>
        <v>1839.5032653061221</v>
      </c>
      <c r="CW18" s="102">
        <f>(CW13/CO18)^2+CQ9+CQ10*(CO18/CW13)^2</f>
        <v>2402.0025000000001</v>
      </c>
      <c r="CX18" s="102">
        <f>(CX13/CO18)^2+CQ9+CQ10*(CO18/CX13)^2</f>
        <v>3039.5019753086417</v>
      </c>
      <c r="CY18" s="98">
        <f t="shared" si="13"/>
        <v>39.659999999999997</v>
      </c>
    </row>
    <row r="19" spans="1:103" x14ac:dyDescent="0.3">
      <c r="A19" s="13"/>
      <c r="B19" s="13"/>
      <c r="C19" s="13"/>
      <c r="D19" s="13"/>
      <c r="E19" s="13"/>
      <c r="F19" s="16"/>
      <c r="G19" s="24"/>
      <c r="H19" s="13"/>
      <c r="I19" s="13"/>
      <c r="K19" s="13"/>
      <c r="V19" s="18"/>
      <c r="W19" s="18"/>
      <c r="X19" s="102"/>
      <c r="Y19" s="18"/>
      <c r="Z19" s="105"/>
      <c r="AA19" s="19"/>
      <c r="AB19" s="6"/>
      <c r="AC19" s="6"/>
      <c r="AD19" s="9"/>
      <c r="AF19" s="10">
        <v>0.25</v>
      </c>
      <c r="AG19" s="102">
        <f t="shared" si="0"/>
        <v>18.0625</v>
      </c>
      <c r="AH19" s="102">
        <f t="shared" si="0"/>
        <v>66.015625</v>
      </c>
      <c r="AI19" s="102">
        <f t="shared" si="0"/>
        <v>146.00694444444446</v>
      </c>
      <c r="AJ19" s="102">
        <f t="shared" si="0"/>
        <v>258.00390625</v>
      </c>
      <c r="AK19" s="102">
        <f t="shared" si="0"/>
        <v>402.00250000000005</v>
      </c>
      <c r="AL19" s="102">
        <f t="shared" si="2"/>
        <v>578.0017361111112</v>
      </c>
      <c r="AM19" s="102">
        <f t="shared" si="1"/>
        <v>786.00127551020398</v>
      </c>
      <c r="AN19" s="102">
        <f t="shared" si="1"/>
        <v>1026.0009765625</v>
      </c>
      <c r="AO19" s="102">
        <f t="shared" si="1"/>
        <v>1298.0007716049383</v>
      </c>
      <c r="AP19" s="98">
        <f t="shared" si="3"/>
        <v>18.0625</v>
      </c>
      <c r="AQ19" s="109"/>
      <c r="AR19" s="109"/>
      <c r="AS19" s="11">
        <f t="shared" si="4"/>
        <v>0.35355339059327373</v>
      </c>
      <c r="AT19" s="102">
        <f>(AT13/AS19)^2+AU9+AU10*(AS19/AT13)^2</f>
        <v>10.250000000000002</v>
      </c>
      <c r="AU19" s="102">
        <f>(AU13/AS19)^2+AU9+AU10*(AS19/AU13)^2</f>
        <v>34.062500000000007</v>
      </c>
      <c r="AV19" s="102">
        <f>(AV13/AS19)^2+AU9+AU10*(AS19/AV13)^2</f>
        <v>74.027777777777786</v>
      </c>
      <c r="AW19" s="102">
        <f>(AW13/AS19)^2+AU9+AU10*(AS19/AW13)^2</f>
        <v>130.01562500000003</v>
      </c>
      <c r="AX19" s="102">
        <f>(AX13/AS19)^2+AU9+AU10*(AS19/AX13)^2</f>
        <v>202.01000000000002</v>
      </c>
      <c r="AY19" s="102">
        <f>(AY13/AS19)^2+AU9+AU10*(AS19/AY13)^2</f>
        <v>290.00694444444451</v>
      </c>
      <c r="AZ19" s="102">
        <f>(AZ13/AS19)^2+AU9+AU10*(AS19/AZ13)^2</f>
        <v>394.00510204081633</v>
      </c>
      <c r="BA19" s="102">
        <f>(BA13/AS19)^2+AU9+AU10*(AS19/BA13)^2</f>
        <v>514.00390625000011</v>
      </c>
      <c r="BB19" s="102">
        <f>(BB13/AS19)^2+AU9+AU10*(AS19/BB13)^2</f>
        <v>650.00308641975323</v>
      </c>
      <c r="BC19" s="98">
        <f t="shared" si="5"/>
        <v>10.250000000000002</v>
      </c>
      <c r="BE19" s="11">
        <f t="shared" si="6"/>
        <v>0.28867513459481292</v>
      </c>
      <c r="BF19" s="102">
        <f>(BF13/BE19)^2+BG9+BG10*(BE19/BF13)^2</f>
        <v>14.249999999999995</v>
      </c>
      <c r="BG19" s="102">
        <f>(BG13/BE19)^2+BG9+BG10*(BE19/BG13)^2</f>
        <v>50.062499999999979</v>
      </c>
      <c r="BH19" s="102">
        <f>(BH13/BE19)^2+BG9+BG10*(BE19/BH13)^2</f>
        <v>110.02777777777774</v>
      </c>
      <c r="BI19" s="102">
        <f>(BI13/BE19)^2+BG9+BG10*(BE19/BI13)^2</f>
        <v>194.01562499999991</v>
      </c>
      <c r="BJ19" s="102">
        <f>(BJ13/BE19)^2+BG9+BG10*(BE19/BJ13)^2</f>
        <v>302.00999999999993</v>
      </c>
      <c r="BK19" s="102">
        <f>(BK13/BE19)^2+BG9+BG10*(BE19/BK13)^2</f>
        <v>434.00694444444434</v>
      </c>
      <c r="BL19" s="102">
        <f>(BL13/BE19)^2+BG9+BG10*(BE19/BL13)^2</f>
        <v>590.00510204081615</v>
      </c>
      <c r="BM19" s="102">
        <f>(BM13/BE19)^2+BG9+BG10*(BE19/BM13)^2</f>
        <v>770.00390624999966</v>
      </c>
      <c r="BN19" s="102">
        <f>(BN13/BE19)^2+BG9+BG10*(BE19/BN13)^2</f>
        <v>974.003086419753</v>
      </c>
      <c r="BO19" s="98">
        <f t="shared" si="7"/>
        <v>14.249999999999995</v>
      </c>
      <c r="BQ19" s="11">
        <f t="shared" si="8"/>
        <v>0.25</v>
      </c>
      <c r="BR19" s="102">
        <f>(BR13/BQ19)^2+BS9+BS10*(BQ19/BR13)^2</f>
        <v>18.25</v>
      </c>
      <c r="BS19" s="102">
        <f>(BS13/BQ19)^2+BS9+BS10*(BQ19/BS13)^2</f>
        <v>66.0625</v>
      </c>
      <c r="BT19" s="102">
        <f>(BT13/BQ19)^2+BS9+BS10*(BQ19/BT13)^2</f>
        <v>146.02777777777777</v>
      </c>
      <c r="BU19" s="102">
        <f>(BU13/BQ19)^2+BS9+BS10*(BQ19/BU13)^2</f>
        <v>258.015625</v>
      </c>
      <c r="BV19" s="102">
        <f>(BV13/BQ19)^2+BS9+BS10*(BQ19/BV13)^2</f>
        <v>402.01</v>
      </c>
      <c r="BW19" s="102">
        <f>(BW13/BQ19)^2+BS9+BS10*(BQ19/BW13)^2</f>
        <v>578.00694444444446</v>
      </c>
      <c r="BX19" s="102">
        <f>(BX13/BQ19)^2+BS9+BS10*(BQ19/BX13)^2</f>
        <v>786.00510204081638</v>
      </c>
      <c r="BY19" s="102">
        <f>(BY13/BQ19)^2+BS9+BS10*(BQ19/BY13)^2</f>
        <v>1026.00390625</v>
      </c>
      <c r="BZ19" s="102">
        <f>(BZ13/BQ19)^2+BS9+BS10*(BQ19/BZ13)^2</f>
        <v>1298.0030864197531</v>
      </c>
      <c r="CA19" s="98">
        <f t="shared" si="9"/>
        <v>18.25</v>
      </c>
      <c r="CC19" s="11">
        <f t="shared" si="10"/>
        <v>0.22360679774997896</v>
      </c>
      <c r="CD19" s="102">
        <f>(CD13/CC19)^2+CE9+CE10*(CC19/CD13)^2</f>
        <v>22.250000000000004</v>
      </c>
      <c r="CE19" s="102">
        <f>(CE13/CC19)^2+CE9+CE10*(CC19/CE13)^2</f>
        <v>82.062500000000014</v>
      </c>
      <c r="CF19" s="102">
        <f>(CF13/CC19)^2+CE9+CE10*(CC19/CF13)^2</f>
        <v>182.0277777777778</v>
      </c>
      <c r="CG19" s="102">
        <f>(CG13/CC19)^2+CE9+CE10*(CC19/CG13)^2</f>
        <v>322.01562500000006</v>
      </c>
      <c r="CH19" s="102">
        <f>(CH13/CC19)^2+CE9+CE10*(CC19/CH13)^2</f>
        <v>502.01000000000005</v>
      </c>
      <c r="CI19" s="102">
        <f>(CI13/CC19)^2+CE9+CE10*(CC19/CI13)^2</f>
        <v>722.00694444444457</v>
      </c>
      <c r="CJ19" s="102">
        <f>(CJ13/CC19)^2+CE9+CE10*(CC19/CJ13)^2</f>
        <v>982.0051020408165</v>
      </c>
      <c r="CK19" s="102">
        <f>(CK13/CC19)^2+CE9+CE10*(CC19/CK13)^2</f>
        <v>1282.0039062500002</v>
      </c>
      <c r="CL19" s="102">
        <f>(CL13/CC19)^2+CE9+CE10*(CC19/CL13)^2</f>
        <v>1622.0030864197533</v>
      </c>
      <c r="CM19" s="98">
        <f t="shared" si="11"/>
        <v>22.250000000000004</v>
      </c>
      <c r="CO19" s="11">
        <f t="shared" si="12"/>
        <v>0.20412414523193154</v>
      </c>
      <c r="CP19" s="102">
        <f>(CP13/CO19)^2+CQ9+CQ10*(CO19/CP13)^2</f>
        <v>26.249999999999996</v>
      </c>
      <c r="CQ19" s="102">
        <f>(CQ13/CO19)^2+CQ9+CQ10*(CO19/CQ13)^2</f>
        <v>98.062499999999986</v>
      </c>
      <c r="CR19" s="102">
        <f>(CR13/CO19)^2+CQ9+CQ10*(CO19/CR13)^2</f>
        <v>218.02777777777774</v>
      </c>
      <c r="CS19" s="102">
        <f>(CS13/CO19)^2+CQ9+CQ10*(CO19/CS13)^2</f>
        <v>386.01562499999994</v>
      </c>
      <c r="CT19" s="102">
        <f>(CT13/CO19)^2+CQ9+CQ10*(CO19/CT13)^2</f>
        <v>602.00999999999976</v>
      </c>
      <c r="CU19" s="102">
        <f>(CU13/CO19)^2+CQ9+CQ10*(CO19/CU13)^2</f>
        <v>866.00694444444434</v>
      </c>
      <c r="CV19" s="102">
        <f>(CV13/CO19)^2+CQ9+CQ10*(CO19/CV13)^2</f>
        <v>1178.0051020408162</v>
      </c>
      <c r="CW19" s="102">
        <f>(CW13/CO19)^2+CQ9+CQ10*(CO19/CW13)^2</f>
        <v>1538.0039062499998</v>
      </c>
      <c r="CX19" s="102">
        <f>(CX13/CO19)^2+CQ9+CQ10*(CO19/CX13)^2</f>
        <v>1946.0030864197522</v>
      </c>
      <c r="CY19" s="98">
        <f t="shared" si="13"/>
        <v>26.249999999999996</v>
      </c>
    </row>
    <row r="20" spans="1:103" x14ac:dyDescent="0.3">
      <c r="A20" s="13"/>
      <c r="B20" s="13" t="s">
        <v>53</v>
      </c>
      <c r="C20" s="13"/>
      <c r="D20" s="13"/>
      <c r="E20" s="13"/>
      <c r="K20" s="13"/>
      <c r="V20" s="18"/>
      <c r="W20" s="18"/>
      <c r="X20" s="102"/>
      <c r="Y20" s="18"/>
      <c r="Z20" s="10"/>
      <c r="AA20" s="19"/>
      <c r="AB20" s="20"/>
      <c r="AC20" s="6"/>
      <c r="AD20" s="9"/>
      <c r="AF20" s="10">
        <v>0.3</v>
      </c>
      <c r="AG20" s="102">
        <f t="shared" si="0"/>
        <v>13.201111111111111</v>
      </c>
      <c r="AH20" s="102">
        <f t="shared" si="0"/>
        <v>46.466944444444451</v>
      </c>
      <c r="AI20" s="102">
        <f t="shared" si="0"/>
        <v>102.00999999999999</v>
      </c>
      <c r="AJ20" s="102">
        <f t="shared" si="0"/>
        <v>179.78340277777778</v>
      </c>
      <c r="AK20" s="102">
        <f t="shared" si="0"/>
        <v>279.78137777777778</v>
      </c>
      <c r="AL20" s="102">
        <f t="shared" si="2"/>
        <v>402.00250000000005</v>
      </c>
      <c r="AM20" s="102">
        <f t="shared" si="1"/>
        <v>546.44628117913851</v>
      </c>
      <c r="AN20" s="102">
        <f t="shared" si="1"/>
        <v>713.11251736111126</v>
      </c>
      <c r="AO20" s="102">
        <f t="shared" si="1"/>
        <v>902.00111111111119</v>
      </c>
      <c r="AP20" s="98">
        <f t="shared" si="3"/>
        <v>13.201111111111111</v>
      </c>
      <c r="AQ20" s="109"/>
      <c r="AR20" s="109"/>
      <c r="AS20" s="11">
        <f t="shared" si="4"/>
        <v>0.42426406871192845</v>
      </c>
      <c r="AT20" s="102">
        <f>(AT13/AS20)^2+AU9+AU10*(AS20/AT13)^2</f>
        <v>7.9155555555555583</v>
      </c>
      <c r="AU20" s="102">
        <f>(AU13/AS20)^2+AU9+AU10*(AS20/AU13)^2</f>
        <v>24.312222222222232</v>
      </c>
      <c r="AV20" s="102">
        <f>(AV13/AS20)^2+AU9+AU10*(AS20/AV13)^2</f>
        <v>52.040000000000013</v>
      </c>
      <c r="AW20" s="102">
        <f>(AW13/AS20)^2+AU9+AU10*(AS20/AW13)^2</f>
        <v>90.911388888888922</v>
      </c>
      <c r="AX20" s="102">
        <f>(AX13/AS20)^2+AU9+AU10*(AS20/AX13)^2</f>
        <v>140.90328888888894</v>
      </c>
      <c r="AY20" s="102">
        <f>(AY13/AS20)^2+AU9+AU10*(AS20/AY13)^2</f>
        <v>202.01000000000005</v>
      </c>
      <c r="AZ20" s="102">
        <f>(AZ13/AS20)^2+AU9+AU10*(AS20/AZ13)^2</f>
        <v>274.22956916099776</v>
      </c>
      <c r="BA20" s="102">
        <f>(BA13/AS20)^2+AU9+AU10*(AS20/BA13)^2</f>
        <v>357.56118055555572</v>
      </c>
      <c r="BB20" s="102">
        <f>(BB13/AS20)^2+AU9+AU10*(AS20/BB13)^2</f>
        <v>452.00444444444463</v>
      </c>
      <c r="BC20" s="98">
        <f t="shared" si="5"/>
        <v>7.9155555555555583</v>
      </c>
      <c r="BE20" s="11">
        <f t="shared" si="6"/>
        <v>0.34641016151377546</v>
      </c>
      <c r="BF20" s="102">
        <f>(BF13/BE20)^2+BG9+BG10*(BE20/BF13)^2</f>
        <v>10.693333333333332</v>
      </c>
      <c r="BG20" s="102">
        <f>(BG13/BE20)^2+BG9+BG10*(BE20/BG13)^2</f>
        <v>35.423333333333332</v>
      </c>
      <c r="BH20" s="102">
        <f>(BH13/BE20)^2+BG9+BG10*(BE20/BH13)^2</f>
        <v>77.04000000000002</v>
      </c>
      <c r="BI20" s="102">
        <f>(BI13/BE20)^2+BG9+BG10*(BE20/BI13)^2</f>
        <v>135.35583333333332</v>
      </c>
      <c r="BJ20" s="102">
        <f>(BJ13/BE20)^2+BG9+BG10*(BE20/BJ13)^2</f>
        <v>210.34773333333331</v>
      </c>
      <c r="BK20" s="102">
        <f>(BK13/BE20)^2+BG9+BG10*(BE20/BK13)^2</f>
        <v>302.01000000000005</v>
      </c>
      <c r="BL20" s="102">
        <f>(BL13/BE20)^2+BG9+BG10*(BE20/BL13)^2</f>
        <v>410.34068027210884</v>
      </c>
      <c r="BM20" s="102">
        <f>(BM13/BE20)^2+BG9+BG10*(BE20/BM13)^2</f>
        <v>535.33895833333327</v>
      </c>
      <c r="BN20" s="102">
        <f>(BN13/BE20)^2+BG9+BG10*(BE20/BN13)^2</f>
        <v>677.0044444444444</v>
      </c>
      <c r="BO20" s="98">
        <f t="shared" si="7"/>
        <v>10.693333333333332</v>
      </c>
      <c r="BQ20" s="11">
        <f t="shared" si="8"/>
        <v>0.3</v>
      </c>
      <c r="BR20" s="102">
        <f>(BR13/BQ20)^2+BS9+BS10*(BQ20/BR13)^2</f>
        <v>13.471111111111112</v>
      </c>
      <c r="BS20" s="102">
        <f>(BS13/BQ20)^2+BS9+BS10*(BQ20/BS13)^2</f>
        <v>46.534444444444453</v>
      </c>
      <c r="BT20" s="102">
        <f>(BT13/BQ20)^2+BS9+BS10*(BQ20/BT13)^2</f>
        <v>102.04</v>
      </c>
      <c r="BU20" s="102">
        <f>(BU13/BQ20)^2+BS9+BS10*(BQ20/BU13)^2</f>
        <v>179.80027777777781</v>
      </c>
      <c r="BV20" s="102">
        <f>(BV13/BQ20)^2+BS9+BS10*(BQ20/BV13)^2</f>
        <v>279.79217777777785</v>
      </c>
      <c r="BW20" s="102">
        <f>(BW13/BQ20)^2+BS9+BS10*(BQ20/BW13)^2</f>
        <v>402.01</v>
      </c>
      <c r="BX20" s="102">
        <f>(BX13/BQ20)^2+BS9+BS10*(BQ20/BX13)^2</f>
        <v>546.4517913832201</v>
      </c>
      <c r="BY20" s="102">
        <f>(BY13/BQ20)^2+BS9+BS10*(BQ20/BY13)^2</f>
        <v>713.11673611111121</v>
      </c>
      <c r="BZ20" s="102">
        <f>(BZ13/BQ20)^2+BS9+BS10*(BQ20/BZ13)^2</f>
        <v>902.0044444444444</v>
      </c>
      <c r="CA20" s="98">
        <f t="shared" si="9"/>
        <v>13.471111111111112</v>
      </c>
      <c r="CC20" s="11">
        <f t="shared" si="10"/>
        <v>0.26832815729997472</v>
      </c>
      <c r="CD20" s="102">
        <f>(CD13/CC20)^2+CE9+CE10*(CC20/CD13)^2</f>
        <v>16.248888888888896</v>
      </c>
      <c r="CE20" s="102">
        <f>(CE13/CC20)^2+CE9+CE10*(CC20/CE13)^2</f>
        <v>57.645555555555582</v>
      </c>
      <c r="CF20" s="102">
        <f>(CF13/CC20)^2+CE9+CE10*(CC20/CF13)^2</f>
        <v>127.04000000000006</v>
      </c>
      <c r="CG20" s="102">
        <f>(CG13/CC20)^2+CE9+CE10*(CC20/CG13)^2</f>
        <v>224.24472222222232</v>
      </c>
      <c r="CH20" s="102">
        <f>(CH13/CC20)^2+CE9+CE10*(CC20/CH13)^2</f>
        <v>349.23662222222231</v>
      </c>
      <c r="CI20" s="102">
        <f>(CI13/CC20)^2+CE9+CE10*(CC20/CI13)^2</f>
        <v>502.01000000000022</v>
      </c>
      <c r="CJ20" s="102">
        <f>(CJ13/CC20)^2+CE9+CE10*(CC20/CJ13)^2</f>
        <v>682.5629024943313</v>
      </c>
      <c r="CK20" s="102">
        <f>(CK13/CC20)^2+CE9+CE10*(CC20/CK13)^2</f>
        <v>890.89451388888926</v>
      </c>
      <c r="CL20" s="102">
        <f>(CL13/CC20)^2+CE9+CE10*(CC20/CL13)^2</f>
        <v>1127.004444444445</v>
      </c>
      <c r="CM20" s="98">
        <f t="shared" si="11"/>
        <v>16.248888888888896</v>
      </c>
      <c r="CO20" s="11">
        <f t="shared" si="12"/>
        <v>0.24494897427831783</v>
      </c>
      <c r="CP20" s="102">
        <f>(CP13/CO20)^2+CQ9+CQ10*(CO20/CP13)^2</f>
        <v>19.02666666666666</v>
      </c>
      <c r="CQ20" s="102">
        <f>(CQ13/CO20)^2+CQ9+CQ10*(CO20/CQ13)^2</f>
        <v>68.756666666666646</v>
      </c>
      <c r="CR20" s="102">
        <f>(CR13/CO20)^2+CQ9+CQ10*(CO20/CR13)^2</f>
        <v>152.04</v>
      </c>
      <c r="CS20" s="102">
        <f>(CS13/CO20)^2+CQ9+CQ10*(CO20/CS13)^2</f>
        <v>268.68916666666655</v>
      </c>
      <c r="CT20" s="102">
        <f>(CT13/CO20)^2+CQ9+CQ10*(CO20/CT13)^2</f>
        <v>418.68106666666665</v>
      </c>
      <c r="CU20" s="102">
        <f>(CU13/CO20)^2+CQ9+CQ10*(CO20/CU13)^2</f>
        <v>602.01</v>
      </c>
      <c r="CV20" s="102">
        <f>(CV13/CO20)^2+CQ9+CQ10*(CO20/CV13)^2</f>
        <v>818.67401360544204</v>
      </c>
      <c r="CW20" s="102">
        <f>(CW13/CO20)^2+CQ9+CQ10*(CO20/CW13)^2</f>
        <v>1068.6722916666663</v>
      </c>
      <c r="CX20" s="102">
        <f>(CX13/CO20)^2+CQ9+CQ10*(CO20/CX13)^2</f>
        <v>1352.0044444444443</v>
      </c>
      <c r="CY20" s="98">
        <f t="shared" si="13"/>
        <v>19.02666666666666</v>
      </c>
    </row>
    <row r="21" spans="1:103" x14ac:dyDescent="0.3">
      <c r="E21" s="111"/>
      <c r="F21" s="111"/>
      <c r="G21" s="118"/>
      <c r="H21" s="110"/>
      <c r="I21" s="110"/>
      <c r="J21" s="115"/>
      <c r="K21" s="115"/>
      <c r="V21" s="18"/>
      <c r="W21" s="18"/>
      <c r="X21" s="102"/>
      <c r="Y21" s="18"/>
      <c r="Z21" s="10"/>
      <c r="AA21" s="19"/>
      <c r="AB21" s="20"/>
      <c r="AC21" s="6"/>
      <c r="AD21" s="9"/>
      <c r="AF21" s="10">
        <v>0.35</v>
      </c>
      <c r="AG21" s="102">
        <f t="shared" si="0"/>
        <v>10.28576530612245</v>
      </c>
      <c r="AH21" s="102">
        <f t="shared" si="0"/>
        <v>34.683686224489797</v>
      </c>
      <c r="AI21" s="102">
        <f t="shared" si="0"/>
        <v>75.482998866213151</v>
      </c>
      <c r="AJ21" s="102">
        <f t="shared" si="0"/>
        <v>132.61990114795921</v>
      </c>
      <c r="AK21" s="102">
        <f t="shared" si="0"/>
        <v>206.08653265306125</v>
      </c>
      <c r="AL21" s="102">
        <f t="shared" si="2"/>
        <v>295.88095379818594</v>
      </c>
      <c r="AM21" s="102">
        <f t="shared" si="1"/>
        <v>402.00250000000005</v>
      </c>
      <c r="AN21" s="102">
        <f t="shared" si="1"/>
        <v>524.45089365433671</v>
      </c>
      <c r="AO21" s="102">
        <f t="shared" si="1"/>
        <v>663.22600214159741</v>
      </c>
      <c r="AP21" s="98">
        <f t="shared" si="3"/>
        <v>10.28576530612245</v>
      </c>
      <c r="AQ21" s="109"/>
      <c r="AR21" s="109"/>
      <c r="AS21" s="11">
        <f t="shared" si="4"/>
        <v>0.49497474683058318</v>
      </c>
      <c r="AT21" s="102">
        <f>(AT13/AS21)^2+AU9+AU10*(AS21/AT13)^2</f>
        <v>6.5716326530612275</v>
      </c>
      <c r="AU21" s="102">
        <f>(AU13/AS21)^2+AU9+AU10*(AS21/AU13)^2</f>
        <v>18.449030612244908</v>
      </c>
      <c r="AV21" s="102">
        <f>(AV13/AS21)^2+AU9+AU10*(AS21/AV13)^2</f>
        <v>38.789138321995473</v>
      </c>
      <c r="AW21" s="102">
        <f>(AW13/AS21)^2+AU9+AU10*(AS21/AW13)^2</f>
        <v>67.336747448979636</v>
      </c>
      <c r="AX21" s="102">
        <f>(AX13/AS21)^2+AU9+AU10*(AS21/AX13)^2</f>
        <v>104.06041632653063</v>
      </c>
      <c r="AY21" s="102">
        <f>(AY13/AS21)^2+AU9+AU10*(AS21/AY13)^2</f>
        <v>148.95238662131524</v>
      </c>
      <c r="AZ21" s="102">
        <f>(AZ13/AS21)^2+AU9+AU10*(AS21/AZ13)^2</f>
        <v>202.01000000000005</v>
      </c>
      <c r="BA21" s="102">
        <f>(BA13/AS21)^2+AU9+AU10*(AS21/BA13)^2</f>
        <v>263.23214604591857</v>
      </c>
      <c r="BB21" s="102">
        <f>(BB13/AS21)^2+AU9+AU10*(AS21/BB13)^2</f>
        <v>332.61829428067534</v>
      </c>
      <c r="BC21" s="98">
        <f t="shared" si="5"/>
        <v>6.5716326530612275</v>
      </c>
      <c r="BE21" s="11">
        <f t="shared" si="6"/>
        <v>0.40414518843273806</v>
      </c>
      <c r="BF21" s="102">
        <f>(BF13/BE21)^2+BG9+BG10*(BE21/BF13)^2</f>
        <v>8.6124489795918375</v>
      </c>
      <c r="BG21" s="102">
        <f>(BG13/BE21)^2+BG9+BG10*(BE21/BG13)^2</f>
        <v>26.612295918367344</v>
      </c>
      <c r="BH21" s="102">
        <f>(BH13/BE21)^2+BG9+BG10*(BE21/BH13)^2</f>
        <v>57.156485260770964</v>
      </c>
      <c r="BI21" s="102">
        <f>(BI13/BE21)^2+BG9+BG10*(BE21/BI13)^2</f>
        <v>99.989808673469383</v>
      </c>
      <c r="BJ21" s="102">
        <f>(BJ13/BE21)^2+BG9+BG10*(BE21/BJ13)^2</f>
        <v>155.0808244897959</v>
      </c>
      <c r="BK21" s="102">
        <f>(BK13/BE21)^2+BG9+BG10*(BE21/BK13)^2</f>
        <v>222.4217743764172</v>
      </c>
      <c r="BL21" s="102">
        <f>(BL13/BE21)^2+BG9+BG10*(BE21/BL13)^2</f>
        <v>302.00999999999993</v>
      </c>
      <c r="BM21" s="102">
        <f>(BM13/BE21)^2+BG9+BG10*(BE21/BM13)^2</f>
        <v>393.84439094387756</v>
      </c>
      <c r="BN21" s="102">
        <f>(BN13/BE21)^2+BG9+BG10*(BE21/BN13)^2</f>
        <v>497.92441672965487</v>
      </c>
      <c r="BO21" s="98">
        <f t="shared" si="7"/>
        <v>8.6124489795918375</v>
      </c>
      <c r="BQ21" s="11">
        <f t="shared" si="8"/>
        <v>0.35</v>
      </c>
      <c r="BR21" s="102">
        <f>(BR13/BQ21)^2+BS9+BS10*(BQ21/BR13)^2</f>
        <v>10.653265306122449</v>
      </c>
      <c r="BS21" s="102">
        <f>(BS13/BQ21)^2+BS9+BS10*(BQ21/BS13)^2</f>
        <v>34.775561224489799</v>
      </c>
      <c r="BT21" s="102">
        <f>(BT13/BQ21)^2+BS9+BS10*(BQ21/BT13)^2</f>
        <v>75.523832199546476</v>
      </c>
      <c r="BU21" s="102">
        <f>(BU13/BQ21)^2+BS9+BS10*(BQ21/BU13)^2</f>
        <v>132.64286989795917</v>
      </c>
      <c r="BV21" s="102">
        <f>(BV13/BQ21)^2+BS9+BS10*(BQ21/BV13)^2</f>
        <v>206.10123265306123</v>
      </c>
      <c r="BW21" s="102">
        <f>(BW13/BQ21)^2+BS9+BS10*(BQ21/BW13)^2</f>
        <v>295.89116213151925</v>
      </c>
      <c r="BX21" s="102">
        <f>(BX13/BQ21)^2+BS9+BS10*(BQ21/BX13)^2</f>
        <v>402.01</v>
      </c>
      <c r="BY21" s="102">
        <f>(BY13/BQ21)^2+BS9+BS10*(BQ21/BY13)^2</f>
        <v>524.45663584183671</v>
      </c>
      <c r="BZ21" s="102">
        <f>(BZ13/BQ21)^2+BS9+BS10*(BQ21/BZ13)^2</f>
        <v>663.23053917863444</v>
      </c>
      <c r="CA21" s="98">
        <f t="shared" si="9"/>
        <v>10.653265306122449</v>
      </c>
      <c r="CC21" s="11">
        <f t="shared" si="10"/>
        <v>0.31304951684997051</v>
      </c>
      <c r="CD21" s="102">
        <f>(CD13/CC21)^2+CE9+CE10*(CC21/CD13)^2</f>
        <v>12.694081632653065</v>
      </c>
      <c r="CE21" s="102">
        <f>(CE13/CC21)^2+CE9+CE10*(CC21/CE13)^2</f>
        <v>42.938826530612261</v>
      </c>
      <c r="CF21" s="102">
        <f>(CF13/CC21)^2+CE9+CE10*(CC21/CF13)^2</f>
        <v>93.89117913832203</v>
      </c>
      <c r="CG21" s="102">
        <f>(CG13/CC21)^2+CE9+CE10*(CC21/CG13)^2</f>
        <v>165.29593112244902</v>
      </c>
      <c r="CH21" s="102">
        <f>(CH13/CC21)^2+CE9+CE10*(CC21/CH13)^2</f>
        <v>257.12164081632665</v>
      </c>
      <c r="CI21" s="102">
        <f>(CI13/CC21)^2+CE9+CE10*(CC21/CI13)^2</f>
        <v>369.36054988662147</v>
      </c>
      <c r="CJ21" s="102">
        <f>(CJ13/CC21)^2+CE9+CE10*(CC21/CJ13)^2</f>
        <v>502.01000000000022</v>
      </c>
      <c r="CK21" s="102">
        <f>(CK13/CC21)^2+CE9+CE10*(CC21/CK13)^2</f>
        <v>655.0688807397961</v>
      </c>
      <c r="CL21" s="102">
        <f>(CL13/CC21)^2+CE9+CE10*(CC21/CL13)^2</f>
        <v>828.53666162761431</v>
      </c>
      <c r="CM21" s="98">
        <f t="shared" si="11"/>
        <v>12.694081632653065</v>
      </c>
      <c r="CO21" s="11">
        <f t="shared" si="12"/>
        <v>0.28577380332470415</v>
      </c>
      <c r="CP21" s="102">
        <f>(CP13/CO21)^2+CQ9+CQ10*(CO21/CP13)^2</f>
        <v>14.73489795918367</v>
      </c>
      <c r="CQ21" s="102">
        <f>(CQ13/CO21)^2+CQ9+CQ10*(CO21/CQ13)^2</f>
        <v>51.102091836734679</v>
      </c>
      <c r="CR21" s="102">
        <f>(CR13/CO21)^2+CQ9+CQ10*(CO21/CR13)^2</f>
        <v>112.25852607709746</v>
      </c>
      <c r="CS21" s="102">
        <f>(CS13/CO21)^2+CQ9+CQ10*(CO21/CS13)^2</f>
        <v>197.9489923469387</v>
      </c>
      <c r="CT21" s="102">
        <f>(CT13/CO21)^2+CQ9+CQ10*(CO21/CT13)^2</f>
        <v>308.14204897959172</v>
      </c>
      <c r="CU21" s="102">
        <f>(CU13/CO21)^2+CQ9+CQ10*(CO21/CU13)^2</f>
        <v>442.82993764172318</v>
      </c>
      <c r="CV21" s="102">
        <f>(CV13/CO21)^2+CQ9+CQ10*(CO21/CV13)^2</f>
        <v>602.00999999999976</v>
      </c>
      <c r="CW21" s="102">
        <f>(CW13/CO21)^2+CQ9+CQ10*(CO21/CW13)^2</f>
        <v>785.6811256377548</v>
      </c>
      <c r="CX21" s="102">
        <f>(CX13/CO21)^2+CQ9+CQ10*(CO21/CX13)^2</f>
        <v>993.84278407659326</v>
      </c>
      <c r="CY21" s="98">
        <f t="shared" si="13"/>
        <v>14.73489795918367</v>
      </c>
    </row>
    <row r="22" spans="1:103" x14ac:dyDescent="0.3">
      <c r="B22" s="180" t="s">
        <v>54</v>
      </c>
      <c r="C22" s="180"/>
      <c r="D22" s="180"/>
      <c r="E22" s="180"/>
      <c r="F22" s="180"/>
      <c r="G22" s="180"/>
      <c r="H22" s="180"/>
      <c r="I22" s="180"/>
      <c r="J22" s="180"/>
      <c r="K22" s="110"/>
      <c r="V22" s="18"/>
      <c r="W22" s="18"/>
      <c r="X22" s="102"/>
      <c r="Y22" s="18"/>
      <c r="Z22" s="10"/>
      <c r="AA22" s="6"/>
      <c r="AB22" s="20"/>
      <c r="AC22" s="6"/>
      <c r="AD22" s="11"/>
      <c r="AF22" s="10">
        <v>0.4</v>
      </c>
      <c r="AG22" s="102">
        <f t="shared" si="0"/>
        <v>8.41</v>
      </c>
      <c r="AH22" s="102">
        <f t="shared" si="0"/>
        <v>27.040000000000003</v>
      </c>
      <c r="AI22" s="102">
        <f t="shared" si="0"/>
        <v>58.267777777777781</v>
      </c>
      <c r="AJ22" s="102">
        <f t="shared" si="0"/>
        <v>102.00999999999999</v>
      </c>
      <c r="AK22" s="102">
        <f t="shared" si="0"/>
        <v>158.25640000000001</v>
      </c>
      <c r="AL22" s="102">
        <f t="shared" si="2"/>
        <v>227.00444444444443</v>
      </c>
      <c r="AM22" s="102">
        <f t="shared" si="1"/>
        <v>308.25326530612244</v>
      </c>
      <c r="AN22" s="102">
        <f t="shared" si="1"/>
        <v>402.00250000000005</v>
      </c>
      <c r="AO22" s="102">
        <f t="shared" si="1"/>
        <v>508.25197530864199</v>
      </c>
      <c r="AP22" s="98">
        <f t="shared" si="3"/>
        <v>8.41</v>
      </c>
      <c r="AQ22" s="106"/>
      <c r="AR22" s="106"/>
      <c r="AS22" s="11">
        <f t="shared" si="4"/>
        <v>0.56568542494923801</v>
      </c>
      <c r="AT22" s="102">
        <f>(AT13/AS22)^2+AU9+AU10*(AS22/AT13)^2</f>
        <v>5.7649999999999997</v>
      </c>
      <c r="AU22" s="102">
        <f>(AU13/AS22)^2+AU9+AU10*(AS22/AU13)^2</f>
        <v>14.660000000000002</v>
      </c>
      <c r="AV22" s="102">
        <f>(AV13/AS22)^2+AU9+AU10*(AS22/AV13)^2</f>
        <v>30.196111111111115</v>
      </c>
      <c r="AW22" s="102">
        <f>(AW13/AS22)^2+AU9+AU10*(AS22/AW13)^2</f>
        <v>52.040000000000006</v>
      </c>
      <c r="AX22" s="102">
        <f>(AX13/AS22)^2+AU9+AU10*(AS22/AX13)^2</f>
        <v>80.150599999999997</v>
      </c>
      <c r="AY22" s="102">
        <f>(AY13/AS22)^2+AU9+AU10*(AS22/AY13)^2</f>
        <v>114.51777777777779</v>
      </c>
      <c r="AZ22" s="102">
        <f>(AZ13/AS22)^2+AU9+AU10*(AS22/AZ13)^2</f>
        <v>155.1380612244898</v>
      </c>
      <c r="BA22" s="102">
        <f>(BA13/AS22)^2+AU9+AU10*(AS22/BA13)^2</f>
        <v>202.01000000000002</v>
      </c>
      <c r="BB22" s="102">
        <f>(BB13/AS22)^2+AU9+AU10*(AS22/BB13)^2</f>
        <v>255.13290123456792</v>
      </c>
      <c r="BC22" s="98">
        <f t="shared" si="5"/>
        <v>5.7649999999999997</v>
      </c>
      <c r="BE22" s="11">
        <f t="shared" si="6"/>
        <v>0.46188021535170065</v>
      </c>
      <c r="BF22" s="102">
        <f>(BF13/BE22)^2+BG9+BG10*(BE22/BF13)^2</f>
        <v>7.3274999999999988</v>
      </c>
      <c r="BG22" s="102">
        <f>(BG13/BE22)^2+BG9+BG10*(BE22/BG13)^2</f>
        <v>20.909999999999997</v>
      </c>
      <c r="BH22" s="102">
        <f>(BH13/BE22)^2+BG9+BG10*(BE22/BH13)^2</f>
        <v>44.258611111111101</v>
      </c>
      <c r="BI22" s="102">
        <f>(BI13/BE22)^2+BG9+BG10*(BE22/BI13)^2</f>
        <v>77.039999999999992</v>
      </c>
      <c r="BJ22" s="102">
        <f>(BJ13/BE22)^2+BG9+BG10*(BE22/BJ13)^2</f>
        <v>119.2131</v>
      </c>
      <c r="BK22" s="102">
        <f>(BK13/BE22)^2+BG9+BG10*(BE22/BK13)^2</f>
        <v>170.76777777777775</v>
      </c>
      <c r="BL22" s="102">
        <f>(BL13/BE22)^2+BG9+BG10*(BE22/BL13)^2</f>
        <v>231.70056122448977</v>
      </c>
      <c r="BM22" s="102">
        <f>(BM13/BE22)^2+BG9+BG10*(BE22/BM13)^2</f>
        <v>302.00999999999993</v>
      </c>
      <c r="BN22" s="102">
        <f>(BN13/BE22)^2+BG9+BG10*(BE22/BN13)^2</f>
        <v>381.69540123456778</v>
      </c>
      <c r="BO22" s="98">
        <f t="shared" si="7"/>
        <v>7.3274999999999988</v>
      </c>
      <c r="BQ22" s="11">
        <f t="shared" si="8"/>
        <v>0.4</v>
      </c>
      <c r="BR22" s="102">
        <f>(BR13/BQ22)^2+BS9+BS10*(BQ22/BR13)^2</f>
        <v>8.89</v>
      </c>
      <c r="BS22" s="102">
        <f>(BS13/BQ22)^2+BS9+BS10*(BQ22/BS13)^2</f>
        <v>27.16</v>
      </c>
      <c r="BT22" s="102">
        <f>(BT13/BQ22)^2+BS9+BS10*(BQ22/BT13)^2</f>
        <v>58.321111111111108</v>
      </c>
      <c r="BU22" s="102">
        <f>(BU13/BQ22)^2+BS9+BS10*(BQ22/BU13)^2</f>
        <v>102.04</v>
      </c>
      <c r="BV22" s="102">
        <f>(BV13/BQ22)^2+BS9+BS10*(BQ22/BV13)^2</f>
        <v>158.2756</v>
      </c>
      <c r="BW22" s="102">
        <f>(BW13/BQ22)^2+BS9+BS10*(BQ22/BW13)^2</f>
        <v>227.01777777777778</v>
      </c>
      <c r="BX22" s="102">
        <f>(BX13/BQ22)^2+BS9+BS10*(BQ22/BX13)^2</f>
        <v>308.26306122448977</v>
      </c>
      <c r="BY22" s="102">
        <f>(BY13/BQ22)^2+BS9+BS10*(BQ22/BY13)^2</f>
        <v>402.01</v>
      </c>
      <c r="BZ22" s="102">
        <f>(BZ13/BQ22)^2+BS9+BS10*(BQ22/BZ13)^2</f>
        <v>508.2579012345679</v>
      </c>
      <c r="CA22" s="98">
        <f t="shared" si="9"/>
        <v>8.89</v>
      </c>
      <c r="CC22" s="11">
        <f t="shared" si="10"/>
        <v>0.35777087639996635</v>
      </c>
      <c r="CD22" s="102">
        <f>(CD13/CC22)^2+CE9+CE10*(CC22/CD13)^2</f>
        <v>10.452500000000001</v>
      </c>
      <c r="CE22" s="102">
        <f>(CE13/CC22)^2+CE9+CE10*(CC22/CE13)^2</f>
        <v>33.409999999999997</v>
      </c>
      <c r="CF22" s="102">
        <f>(CF13/CC22)^2+CE9+CE10*(CC22/CF13)^2</f>
        <v>72.383611111111094</v>
      </c>
      <c r="CG22" s="102">
        <f>(CG13/CC22)^2+CE9+CE10*(CC22/CG13)^2</f>
        <v>127.04000000000002</v>
      </c>
      <c r="CH22" s="102">
        <f>(CH13/CC22)^2+CE9+CE10*(CC22/CH13)^2</f>
        <v>197.3381</v>
      </c>
      <c r="CI22" s="102">
        <f>(CI13/CC22)^2+CE9+CE10*(CC22/CI13)^2</f>
        <v>283.26777777777772</v>
      </c>
      <c r="CJ22" s="102">
        <f>(CJ13/CC22)^2+CE9+CE10*(CC22/CJ13)^2</f>
        <v>384.82556122448972</v>
      </c>
      <c r="CK22" s="102">
        <f>(CK13/CC22)^2+CE9+CE10*(CC22/CK13)^2</f>
        <v>502.01000000000005</v>
      </c>
      <c r="CL22" s="102">
        <f>(CL13/CC22)^2+CE9+CE10*(CC22/CL13)^2</f>
        <v>634.82040123456795</v>
      </c>
      <c r="CM22" s="98">
        <f t="shared" si="11"/>
        <v>10.452500000000001</v>
      </c>
      <c r="CO22" s="11">
        <f t="shared" si="12"/>
        <v>0.32659863237109044</v>
      </c>
      <c r="CP22" s="102">
        <f>(CP13/CO22)^2+CQ9+CQ10*(CO22/CP13)^2</f>
        <v>12.015000000000001</v>
      </c>
      <c r="CQ22" s="102">
        <f>(CQ13/CO22)^2+CQ9+CQ10*(CO22/CQ13)^2</f>
        <v>39.659999999999997</v>
      </c>
      <c r="CR22" s="102">
        <f>(CR13/CO22)^2+CQ9+CQ10*(CO22/CR13)^2</f>
        <v>86.446111111111094</v>
      </c>
      <c r="CS22" s="102">
        <f>(CS13/CO22)^2+CQ9+CQ10*(CO22/CS13)^2</f>
        <v>152.04</v>
      </c>
      <c r="CT22" s="102">
        <f>(CT13/CO22)^2+CQ9+CQ10*(CO22/CT13)^2</f>
        <v>236.40059999999997</v>
      </c>
      <c r="CU22" s="102">
        <f>(CU13/CO22)^2+CQ9+CQ10*(CO22/CU13)^2</f>
        <v>339.51777777777772</v>
      </c>
      <c r="CV22" s="102">
        <f>(CV13/CO22)^2+CQ9+CQ10*(CO22/CV13)^2</f>
        <v>461.38806122448966</v>
      </c>
      <c r="CW22" s="102">
        <f>(CW13/CO22)^2+CQ9+CQ10*(CO22/CW13)^2</f>
        <v>602.01</v>
      </c>
      <c r="CX22" s="102">
        <f>(CX13/CO22)^2+CQ9+CQ10*(CO22/CX13)^2</f>
        <v>761.38290123456784</v>
      </c>
      <c r="CY22" s="98">
        <f t="shared" si="13"/>
        <v>12.015000000000001</v>
      </c>
    </row>
    <row r="23" spans="1:103" x14ac:dyDescent="0.3">
      <c r="A23" s="13"/>
      <c r="B23" s="180"/>
      <c r="C23" s="180"/>
      <c r="D23" s="180"/>
      <c r="E23" s="180"/>
      <c r="F23" s="180"/>
      <c r="G23" s="180"/>
      <c r="H23" s="180"/>
      <c r="I23" s="180"/>
      <c r="J23" s="180"/>
      <c r="K23" s="93"/>
      <c r="V23" s="18"/>
      <c r="W23" s="18"/>
      <c r="X23" s="102"/>
      <c r="Y23" s="18"/>
      <c r="Z23" s="10"/>
      <c r="AA23" s="19"/>
      <c r="AB23" s="20"/>
      <c r="AC23" s="6"/>
      <c r="AD23" s="11"/>
      <c r="AF23" s="10">
        <v>0.45</v>
      </c>
      <c r="AG23" s="102">
        <f t="shared" si="0"/>
        <v>7.1407716049382728</v>
      </c>
      <c r="AH23" s="102">
        <f t="shared" si="0"/>
        <v>21.803711419753085</v>
      </c>
      <c r="AI23" s="102">
        <f t="shared" si="0"/>
        <v>46.466944444444444</v>
      </c>
      <c r="AJ23" s="102">
        <f t="shared" si="0"/>
        <v>81.025001929012362</v>
      </c>
      <c r="AK23" s="102">
        <f t="shared" si="0"/>
        <v>125.46489012345678</v>
      </c>
      <c r="AL23" s="102">
        <f t="shared" si="2"/>
        <v>179.78340277777772</v>
      </c>
      <c r="AM23" s="102">
        <f t="shared" si="1"/>
        <v>243.97944129503654</v>
      </c>
      <c r="AN23" s="102">
        <f t="shared" si="1"/>
        <v>318.05254677854936</v>
      </c>
      <c r="AO23" s="102">
        <f t="shared" si="1"/>
        <v>402.00250000000005</v>
      </c>
      <c r="AP23" s="98">
        <f t="shared" si="3"/>
        <v>7.1407716049382728</v>
      </c>
      <c r="AQ23" s="109"/>
      <c r="AR23" s="109"/>
      <c r="AS23" s="11">
        <f t="shared" si="4"/>
        <v>0.63639610306789274</v>
      </c>
      <c r="AT23" s="102">
        <f>(AT13/AS23)^2+AU9+AU10*(AS23/AT13)^2</f>
        <v>5.2791358024691357</v>
      </c>
      <c r="AU23" s="102">
        <f>(AU13/AS23)^2+AU9+AU10*(AS23/AU13)^2</f>
        <v>12.079043209876545</v>
      </c>
      <c r="AV23" s="102">
        <f>(AV13/AS23)^2+AU9+AU10*(AS23/AV13)^2</f>
        <v>24.312222222222225</v>
      </c>
      <c r="AW23" s="102">
        <f>(AW13/AS23)^2+AU9+AU10*(AS23/AW13)^2</f>
        <v>41.556797839506174</v>
      </c>
      <c r="AX23" s="102">
        <f>(AX13/AS23)^2+AU9+AU10*(AS23/AX13)^2</f>
        <v>63.760795061728402</v>
      </c>
      <c r="AY23" s="102">
        <f>(AY13/AS23)^2+AU9+AU10*(AS23/AY13)^2</f>
        <v>90.911388888888894</v>
      </c>
      <c r="AZ23" s="102">
        <f>(AZ13/AS23)^2+AU9+AU10*(AS23/AZ13)^2</f>
        <v>123.00418493323255</v>
      </c>
      <c r="BA23" s="102">
        <f>(BA13/AS23)^2+AU9+AU10*(AS23/BA13)^2</f>
        <v>160.0373476080247</v>
      </c>
      <c r="BB23" s="102">
        <f>(BB13/AS23)^2+AU9+AU10*(AS23/BB13)^2</f>
        <v>202.01000000000002</v>
      </c>
      <c r="BC23" s="98">
        <f t="shared" si="5"/>
        <v>5.2791358024691357</v>
      </c>
      <c r="BE23" s="11">
        <f t="shared" si="6"/>
        <v>0.51961524227066325</v>
      </c>
      <c r="BF23" s="102">
        <f>(BF13/BE23)^2+BG9+BG10*(BE23/BF13)^2</f>
        <v>6.5137037037037029</v>
      </c>
      <c r="BG23" s="102">
        <f>(BG13/BE23)^2+BG9+BG10*(BE23/BG13)^2</f>
        <v>17.01731481481481</v>
      </c>
      <c r="BH23" s="102">
        <f>(BH13/BE23)^2+BG9+BG10*(BE23/BH13)^2</f>
        <v>35.423333333333332</v>
      </c>
      <c r="BI23" s="102">
        <f>(BI13/BE23)^2+BG9+BG10*(BE23/BI13)^2</f>
        <v>61.309884259259242</v>
      </c>
      <c r="BJ23" s="102">
        <f>(BJ13/BE23)^2+BG9+BG10*(BE23/BJ13)^2</f>
        <v>94.624992592592577</v>
      </c>
      <c r="BK23" s="102">
        <f>(BK13/BE23)^2+BG9+BG10*(BE23/BK13)^2</f>
        <v>135.35583333333332</v>
      </c>
      <c r="BL23" s="102">
        <f>(BL13/BE23)^2+BG9+BG10*(BE23/BL13)^2</f>
        <v>183.49801209372632</v>
      </c>
      <c r="BM23" s="102">
        <f>(BM13/BE23)^2+BG9+BG10*(BE23/BM13)^2</f>
        <v>239.04969328703697</v>
      </c>
      <c r="BN23" s="102">
        <f>(BN13/BE23)^2+BG9+BG10*(BE23/BN13)^2</f>
        <v>302.00999999999993</v>
      </c>
      <c r="BO23" s="98">
        <f t="shared" si="7"/>
        <v>6.5137037037037029</v>
      </c>
      <c r="BQ23" s="11">
        <f t="shared" si="8"/>
        <v>0.45</v>
      </c>
      <c r="BR23" s="102">
        <f>(BR13/BQ23)^2+BS9+BS10*(BQ23/BR13)^2</f>
        <v>7.7482716049382727</v>
      </c>
      <c r="BS23" s="102">
        <f>(BS13/BQ23)^2+BS9+BS10*(BQ23/BS13)^2</f>
        <v>21.955586419753089</v>
      </c>
      <c r="BT23" s="102">
        <f>(BT13/BQ23)^2+BS9+BS10*(BQ23/BT13)^2</f>
        <v>46.534444444444439</v>
      </c>
      <c r="BU23" s="102">
        <f>(BU13/BQ23)^2+BS9+BS10*(BQ23/BU13)^2</f>
        <v>81.062970679012352</v>
      </c>
      <c r="BV23" s="102">
        <f>(BV13/BQ23)^2+BS9+BS10*(BQ23/BV13)^2</f>
        <v>125.48919012345678</v>
      </c>
      <c r="BW23" s="102">
        <f>(BW13/BQ23)^2+BS9+BS10*(BQ23/BW13)^2</f>
        <v>179.80027777777775</v>
      </c>
      <c r="BX23" s="102">
        <f>(BX13/BQ23)^2+BS9+BS10*(BQ23/BX13)^2</f>
        <v>243.9918392542202</v>
      </c>
      <c r="BY23" s="102">
        <f>(BY13/BQ23)^2+BS9+BS10*(BQ23/BY13)^2</f>
        <v>318.06203896604944</v>
      </c>
      <c r="BZ23" s="102">
        <f>(BZ13/BQ23)^2+BS9+BS10*(BQ23/BZ13)^2</f>
        <v>402.01</v>
      </c>
      <c r="CA23" s="98">
        <f t="shared" si="9"/>
        <v>7.7482716049382727</v>
      </c>
      <c r="CC23" s="11">
        <f t="shared" si="10"/>
        <v>0.40249223594996214</v>
      </c>
      <c r="CD23" s="102">
        <f>(CD13/CC23)^2+CE9+CE10*(CC23/CD13)^2</f>
        <v>8.9828395061728408</v>
      </c>
      <c r="CE23" s="102">
        <f>(CE13/CC23)^2+CE9+CE10*(CC23/CE13)^2</f>
        <v>26.893858024691362</v>
      </c>
      <c r="CF23" s="102">
        <f>(CF13/CC23)^2+CE9+CE10*(CC23/CF13)^2</f>
        <v>57.645555555555553</v>
      </c>
      <c r="CG23" s="102">
        <f>(CG13/CC23)^2+CE9+CE10*(CC23/CG13)^2</f>
        <v>100.81605709876544</v>
      </c>
      <c r="CH23" s="102">
        <f>(CH13/CC23)^2+CE9+CE10*(CC23/CH13)^2</f>
        <v>156.35338765432101</v>
      </c>
      <c r="CI23" s="102">
        <f>(CI13/CC23)^2+CE9+CE10*(CC23/CI13)^2</f>
        <v>224.24472222222221</v>
      </c>
      <c r="CJ23" s="102">
        <f>(CJ13/CC23)^2+CE9+CE10*(CC23/CJ13)^2</f>
        <v>304.48566641471399</v>
      </c>
      <c r="CK23" s="102">
        <f>(CK13/CC23)^2+CE9+CE10*(CC23/CK13)^2</f>
        <v>397.0743846450618</v>
      </c>
      <c r="CL23" s="102">
        <f>(CL13/CC23)^2+CE9+CE10*(CC23/CL13)^2</f>
        <v>502.01000000000005</v>
      </c>
      <c r="CM23" s="98">
        <f t="shared" si="11"/>
        <v>8.9828395061728408</v>
      </c>
      <c r="CO23" s="11">
        <f t="shared" si="12"/>
        <v>0.36742346141747678</v>
      </c>
      <c r="CP23" s="102">
        <f>(CP13/CO23)^2+CQ9+CQ10*(CO23/CP13)^2</f>
        <v>10.217407407407405</v>
      </c>
      <c r="CQ23" s="102">
        <f>(CQ13/CO23)^2+CQ9+CQ10*(CO23/CQ13)^2</f>
        <v>31.83212962962962</v>
      </c>
      <c r="CR23" s="102">
        <f>(CR13/CO23)^2+CQ9+CQ10*(CO23/CR13)^2</f>
        <v>68.756666666666646</v>
      </c>
      <c r="CS23" s="102">
        <f>(CS13/CO23)^2+CQ9+CQ10*(CO23/CS13)^2</f>
        <v>120.56914351851847</v>
      </c>
      <c r="CT23" s="102">
        <f>(CT13/CO23)^2+CQ9+CQ10*(CO23/CT13)^2</f>
        <v>187.21758518518513</v>
      </c>
      <c r="CU23" s="102">
        <f>(CU13/CO23)^2+CQ9+CQ10*(CO23/CU13)^2</f>
        <v>268.68916666666655</v>
      </c>
      <c r="CV23" s="102">
        <f>(CV13/CO23)^2+CQ9+CQ10*(CO23/CV13)^2</f>
        <v>364.9794935752077</v>
      </c>
      <c r="CW23" s="102">
        <f>(CW13/CO23)^2+CQ9+CQ10*(CO23/CW13)^2</f>
        <v>476.08673032407393</v>
      </c>
      <c r="CX23" s="102">
        <f>(CX13/CO23)^2+CQ9+CQ10*(CO23/CX13)^2</f>
        <v>602.00999999999976</v>
      </c>
      <c r="CY23" s="98">
        <f t="shared" si="13"/>
        <v>10.217407407407405</v>
      </c>
    </row>
    <row r="24" spans="1:103" x14ac:dyDescent="0.3">
      <c r="A24" s="13"/>
      <c r="B24" s="16"/>
      <c r="C24" s="23"/>
      <c r="D24" s="13"/>
      <c r="E24" s="16"/>
      <c r="F24" s="25"/>
      <c r="G24" s="13"/>
      <c r="J24" s="114"/>
      <c r="K24" s="110"/>
      <c r="V24" s="18"/>
      <c r="W24" s="18"/>
      <c r="X24" s="102"/>
      <c r="Y24" s="18"/>
      <c r="Z24" s="10"/>
      <c r="AF24" s="10">
        <v>0.5</v>
      </c>
      <c r="AG24" s="102">
        <f t="shared" si="0"/>
        <v>6.25</v>
      </c>
      <c r="AH24" s="102">
        <f t="shared" si="0"/>
        <v>18.0625</v>
      </c>
      <c r="AI24" s="102">
        <f t="shared" si="0"/>
        <v>38.027777777777779</v>
      </c>
      <c r="AJ24" s="102">
        <f t="shared" si="0"/>
        <v>66.015625</v>
      </c>
      <c r="AK24" s="102">
        <f t="shared" si="0"/>
        <v>102.00999999999999</v>
      </c>
      <c r="AL24" s="102">
        <f t="shared" si="2"/>
        <v>146.00694444444446</v>
      </c>
      <c r="AM24" s="102">
        <f t="shared" si="1"/>
        <v>198.00510204081633</v>
      </c>
      <c r="AN24" s="102">
        <f t="shared" si="1"/>
        <v>258.00390625</v>
      </c>
      <c r="AO24" s="102">
        <f t="shared" si="1"/>
        <v>326.00308641975312</v>
      </c>
      <c r="AP24" s="98">
        <f t="shared" si="3"/>
        <v>6.25</v>
      </c>
      <c r="AQ24" s="108"/>
      <c r="AR24" s="107"/>
      <c r="AS24" s="11">
        <f t="shared" si="4"/>
        <v>0.70710678118654746</v>
      </c>
      <c r="AT24" s="102">
        <f>(AT13/AS24)^2+AU9+AU10*(AS24/AT13)^2</f>
        <v>5</v>
      </c>
      <c r="AU24" s="102">
        <f>(AU13/AS24)^2+AU9+AU10*(AS24/AU13)^2</f>
        <v>10.250000000000002</v>
      </c>
      <c r="AV24" s="102">
        <f>(AV13/AS24)^2+AU9+AU10*(AS24/AV13)^2</f>
        <v>20.111111111111114</v>
      </c>
      <c r="AW24" s="102">
        <f>(AW13/AS24)^2+AU9+AU10*(AS24/AW13)^2</f>
        <v>34.062500000000007</v>
      </c>
      <c r="AX24" s="102">
        <f>(AX13/AS24)^2+AU9+AU10*(AS24/AX13)^2</f>
        <v>52.040000000000006</v>
      </c>
      <c r="AY24" s="102">
        <f>(AY13/AS24)^2+AU9+AU10*(AS24/AY13)^2</f>
        <v>74.027777777777786</v>
      </c>
      <c r="AZ24" s="102">
        <f>(AZ13/AS24)^2+AU9+AU10*(AS24/AZ13)^2</f>
        <v>100.0204081632653</v>
      </c>
      <c r="BA24" s="102">
        <f>(BA13/AS24)^2+AU9+AU10*(AS24/BA13)^2</f>
        <v>130.01562500000003</v>
      </c>
      <c r="BB24" s="102">
        <f>(BB13/AS24)^2+AU9+AU10*(AS24/BB13)^2</f>
        <v>164.01234567901238</v>
      </c>
      <c r="BC24" s="98">
        <f t="shared" si="5"/>
        <v>5</v>
      </c>
      <c r="BE24" s="11">
        <f t="shared" si="6"/>
        <v>0.57735026918962584</v>
      </c>
      <c r="BF24" s="102">
        <f>(BF13/BE24)^2+BG9+BG10*(BE24/BF13)^2</f>
        <v>5.9999999999999982</v>
      </c>
      <c r="BG24" s="102">
        <f>(BG13/BE24)^2+BG9+BG10*(BE24/BG13)^2</f>
        <v>14.249999999999995</v>
      </c>
      <c r="BH24" s="102">
        <f>(BH13/BE24)^2+BG9+BG10*(BE24/BH13)^2</f>
        <v>29.111111111111104</v>
      </c>
      <c r="BI24" s="102">
        <f>(BI13/BE24)^2+BG9+BG10*(BE24/BI13)^2</f>
        <v>50.062499999999979</v>
      </c>
      <c r="BJ24" s="102">
        <f>(BJ13/BE24)^2+BG9+BG10*(BE24/BJ13)^2</f>
        <v>77.039999999999992</v>
      </c>
      <c r="BK24" s="102">
        <f>(BK13/BE24)^2+BG9+BG10*(BE24/BK13)^2</f>
        <v>110.02777777777774</v>
      </c>
      <c r="BL24" s="102">
        <f>(BL13/BE24)^2+BG9+BG10*(BE24/BL13)^2</f>
        <v>149.02040816326524</v>
      </c>
      <c r="BM24" s="102">
        <f>(BM13/BE24)^2+BG9+BG10*(BE24/BM13)^2</f>
        <v>194.01562499999991</v>
      </c>
      <c r="BN24" s="102">
        <f>(BN13/BE24)^2+BG9+BG10*(BE24/BN13)^2</f>
        <v>245.01234567901233</v>
      </c>
      <c r="BO24" s="98">
        <f t="shared" si="7"/>
        <v>5.9999999999999982</v>
      </c>
      <c r="BQ24" s="11">
        <f t="shared" si="8"/>
        <v>0.5</v>
      </c>
      <c r="BR24" s="102">
        <f>(BR13/BQ24)^2+BS9+BS10*(BQ24/BR13)^2</f>
        <v>7</v>
      </c>
      <c r="BS24" s="102">
        <f>(BS13/BQ24)^2+BS9+BS10*(BQ24/BS13)^2</f>
        <v>18.25</v>
      </c>
      <c r="BT24" s="102">
        <f>(BT13/BQ24)^2+BS9+BS10*(BQ24/BT13)^2</f>
        <v>38.111111111111114</v>
      </c>
      <c r="BU24" s="102">
        <f>(BU13/BQ24)^2+BS9+BS10*(BQ24/BU13)^2</f>
        <v>66.0625</v>
      </c>
      <c r="BV24" s="102">
        <f>(BV13/BQ24)^2+BS9+BS10*(BQ24/BV13)^2</f>
        <v>102.04</v>
      </c>
      <c r="BW24" s="102">
        <f>(BW13/BQ24)^2+BS9+BS10*(BQ24/BW13)^2</f>
        <v>146.02777777777777</v>
      </c>
      <c r="BX24" s="102">
        <f>(BX13/BQ24)^2+BS9+BS10*(BQ24/BX13)^2</f>
        <v>198.0204081632653</v>
      </c>
      <c r="BY24" s="102">
        <f>(BY13/BQ24)^2+BS9+BS10*(BQ24/BY13)^2</f>
        <v>258.015625</v>
      </c>
      <c r="BZ24" s="102">
        <f>(BZ13/BQ24)^2+BS9+BS10*(BQ24/BZ13)^2</f>
        <v>326.01234567901236</v>
      </c>
      <c r="CA24" s="98">
        <f t="shared" si="9"/>
        <v>7</v>
      </c>
      <c r="CC24" s="11">
        <f t="shared" si="10"/>
        <v>0.44721359549995793</v>
      </c>
      <c r="CD24" s="102">
        <f>(CD13/CC24)^2+CE9+CE10*(CC24/CD13)^2</f>
        <v>8</v>
      </c>
      <c r="CE24" s="102">
        <f>(CE13/CC24)^2+CE9+CE10*(CC24/CE13)^2</f>
        <v>22.250000000000004</v>
      </c>
      <c r="CF24" s="102">
        <f>(CF13/CC24)^2+CE9+CE10*(CC24/CF13)^2</f>
        <v>47.111111111111121</v>
      </c>
      <c r="CG24" s="102">
        <f>(CG13/CC24)^2+CE9+CE10*(CC24/CG13)^2</f>
        <v>82.062500000000014</v>
      </c>
      <c r="CH24" s="102">
        <f>(CH13/CC24)^2+CE9+CE10*(CC24/CH13)^2</f>
        <v>127.04000000000002</v>
      </c>
      <c r="CI24" s="102">
        <f>(CI13/CC24)^2+CE9+CE10*(CC24/CI13)^2</f>
        <v>182.0277777777778</v>
      </c>
      <c r="CJ24" s="102">
        <f>(CJ13/CC24)^2+CE9+CE10*(CC24/CJ13)^2</f>
        <v>247.02040816326533</v>
      </c>
      <c r="CK24" s="102">
        <f>(CK13/CC24)^2+CE9+CE10*(CC24/CK13)^2</f>
        <v>322.01562500000006</v>
      </c>
      <c r="CL24" s="102">
        <f>(CL13/CC24)^2+CE9+CE10*(CC24/CL13)^2</f>
        <v>407.01234567901241</v>
      </c>
      <c r="CM24" s="98">
        <f t="shared" si="11"/>
        <v>8</v>
      </c>
      <c r="CO24" s="11">
        <f t="shared" si="12"/>
        <v>0.40824829046386307</v>
      </c>
      <c r="CP24" s="102">
        <f>(CP13/CO24)^2+CQ9+CQ10*(CO24/CP13)^2</f>
        <v>9</v>
      </c>
      <c r="CQ24" s="102">
        <f>(CQ13/CO24)^2+CQ9+CQ10*(CO24/CQ13)^2</f>
        <v>26.249999999999996</v>
      </c>
      <c r="CR24" s="102">
        <f>(CR13/CO24)^2+CQ9+CQ10*(CO24/CR13)^2</f>
        <v>56.111111111111107</v>
      </c>
      <c r="CS24" s="102">
        <f>(CS13/CO24)^2+CQ9+CQ10*(CO24/CS13)^2</f>
        <v>98.062499999999986</v>
      </c>
      <c r="CT24" s="102">
        <f>(CT13/CO24)^2+CQ9+CQ10*(CO24/CT13)^2</f>
        <v>152.03999999999994</v>
      </c>
      <c r="CU24" s="102">
        <f>(CU13/CO24)^2+CQ9+CQ10*(CO24/CU13)^2</f>
        <v>218.02777777777774</v>
      </c>
      <c r="CV24" s="102">
        <f>(CV13/CO24)^2+CQ9+CQ10*(CO24/CV13)^2</f>
        <v>296.02040816326524</v>
      </c>
      <c r="CW24" s="102">
        <f>(CW13/CO24)^2+CQ9+CQ10*(CO24/CW13)^2</f>
        <v>386.01562499999994</v>
      </c>
      <c r="CX24" s="102">
        <f>(CX13/CO24)^2+CQ9+CQ10*(CO24/CX13)^2</f>
        <v>488.01234567901213</v>
      </c>
      <c r="CY24" s="98">
        <f t="shared" si="13"/>
        <v>9</v>
      </c>
    </row>
    <row r="25" spans="1:103" x14ac:dyDescent="0.3">
      <c r="A25" s="13"/>
      <c r="B25" s="1"/>
      <c r="C25" s="23"/>
      <c r="D25" s="13"/>
      <c r="E25" s="39"/>
      <c r="F25" s="100"/>
      <c r="J25" s="114"/>
      <c r="K25" s="110"/>
      <c r="V25" s="18"/>
      <c r="W25" s="18"/>
      <c r="X25" s="102"/>
      <c r="Y25" s="18"/>
      <c r="Z25" s="10"/>
      <c r="AA25" s="98"/>
      <c r="AF25" s="10">
        <v>0.55000000000000004</v>
      </c>
      <c r="AG25" s="102">
        <f t="shared" si="0"/>
        <v>5.608285123966942</v>
      </c>
      <c r="AH25" s="102">
        <f t="shared" si="0"/>
        <v>15.298765495867768</v>
      </c>
      <c r="AI25" s="102">
        <f t="shared" si="0"/>
        <v>31.78567722681359</v>
      </c>
      <c r="AJ25" s="102">
        <f t="shared" si="0"/>
        <v>54.911468233471076</v>
      </c>
      <c r="AK25" s="102">
        <f t="shared" si="0"/>
        <v>84.65672809917352</v>
      </c>
      <c r="AL25" s="102">
        <f t="shared" si="2"/>
        <v>121.01666724058768</v>
      </c>
      <c r="AM25" s="102">
        <f t="shared" si="1"/>
        <v>163.98964454376792</v>
      </c>
      <c r="AN25" s="102">
        <f t="shared" si="1"/>
        <v>213.57497449638427</v>
      </c>
      <c r="AO25" s="102">
        <f t="shared" si="1"/>
        <v>269.7723296092235</v>
      </c>
      <c r="AP25" s="98">
        <f t="shared" si="3"/>
        <v>5.608285123966942</v>
      </c>
      <c r="AQ25" s="108"/>
      <c r="AR25" s="107"/>
      <c r="AS25" s="11">
        <f t="shared" si="4"/>
        <v>0.7778174593052023</v>
      </c>
      <c r="AT25" s="102">
        <f>(AT13/AS25)^2+AU9+AU10*(AS25/AT13)^2</f>
        <v>4.8628925619834709</v>
      </c>
      <c r="AU25" s="102">
        <f>(AU13/AS25)^2+AU9+AU10*(AS25/AU13)^2</f>
        <v>8.9140702479338838</v>
      </c>
      <c r="AV25" s="102">
        <f>(AV13/AS25)^2+AU9+AU10*(AS25/AV13)^2</f>
        <v>17.010477502295682</v>
      </c>
      <c r="AW25" s="102">
        <f>(AW13/AS25)^2+AU9+AU10*(AS25/AW13)^2</f>
        <v>28.52190599173553</v>
      </c>
      <c r="AX25" s="102">
        <f>(AX13/AS25)^2+AU9+AU10*(AS25/AX13)^2</f>
        <v>43.37071404958678</v>
      </c>
      <c r="AY25" s="102">
        <f>(AY13/AS25)^2+AU9+AU10*(AS25/AY13)^2</f>
        <v>61.537743342516066</v>
      </c>
      <c r="AZ25" s="102">
        <f>(AZ13/AS25)^2+AU9+AU10*(AS25/AZ13)^2</f>
        <v>83.016429414741097</v>
      </c>
      <c r="BA25" s="102">
        <f>(BA13/AS25)^2+AU9+AU10*(AS25/BA13)^2</f>
        <v>107.80403021694212</v>
      </c>
      <c r="BB25" s="102">
        <f>(BB13/AS25)^2+AU9+AU10*(AS25/BB13)^2</f>
        <v>135.89923579226607</v>
      </c>
      <c r="BC25" s="98">
        <f t="shared" si="5"/>
        <v>4.8628925619834709</v>
      </c>
      <c r="BE25" s="11">
        <f t="shared" si="6"/>
        <v>0.63508529610858844</v>
      </c>
      <c r="BF25" s="102">
        <f>(BF13/BE25)^2+BG9+BG10*(BE25/BF13)^2</f>
        <v>5.6893388429752054</v>
      </c>
      <c r="BG25" s="102">
        <f>(BG13/BE25)^2+BG9+BG10*(BE25/BG13)^2</f>
        <v>12.219855371900822</v>
      </c>
      <c r="BH25" s="102">
        <f>(BH13/BE25)^2+BG9+BG10*(BE25/BH13)^2</f>
        <v>24.448494031221294</v>
      </c>
      <c r="BI25" s="102">
        <f>(BI13/BE25)^2+BG9+BG10*(BE25/BI13)^2</f>
        <v>41.74504648760329</v>
      </c>
      <c r="BJ25" s="102">
        <f>(BJ13/BE25)^2+BG9+BG10*(BE25/BJ13)^2</f>
        <v>64.031871074380149</v>
      </c>
      <c r="BK25" s="102">
        <f>(BK13/BE25)^2+BG9+BG10*(BE25/BK13)^2</f>
        <v>91.289809458218514</v>
      </c>
      <c r="BL25" s="102">
        <f>(BL13/BE25)^2+BG9+BG10*(BE25/BL13)^2</f>
        <v>123.51229718333609</v>
      </c>
      <c r="BM25" s="102">
        <f>(BM13/BE25)^2+BG9+BG10*(BE25/BM13)^2</f>
        <v>160.69659220041314</v>
      </c>
      <c r="BN25" s="102">
        <f>(BN13/BE25)^2+BG9+BG10*(BE25/BN13)^2</f>
        <v>202.84138455259659</v>
      </c>
      <c r="BO25" s="98">
        <f t="shared" si="7"/>
        <v>5.6893388429752054</v>
      </c>
      <c r="BQ25" s="11">
        <f t="shared" si="8"/>
        <v>0.55000000000000004</v>
      </c>
      <c r="BR25" s="102">
        <f>(BR13/BQ25)^2+BS9+BS10*(BQ25/BR13)^2</f>
        <v>6.5157851239669418</v>
      </c>
      <c r="BS25" s="102">
        <f>(BS13/BQ25)^2+BS9+BS10*(BQ25/BS13)^2</f>
        <v>15.525640495867767</v>
      </c>
      <c r="BT25" s="102">
        <f>(BT13/BQ25)^2+BS9+BS10*(BQ25/BT13)^2</f>
        <v>31.88651056014692</v>
      </c>
      <c r="BU25" s="102">
        <f>(BU13/BQ25)^2+BS9+BS10*(BQ25/BU13)^2</f>
        <v>54.968186983471071</v>
      </c>
      <c r="BV25" s="102">
        <f>(BV13/BQ25)^2+BS9+BS10*(BQ25/BV13)^2</f>
        <v>84.693028099173532</v>
      </c>
      <c r="BW25" s="102">
        <f>(BW13/BQ25)^2+BS9+BS10*(BQ25/BW13)^2</f>
        <v>121.04187557392102</v>
      </c>
      <c r="BX25" s="102">
        <f>(BX13/BQ25)^2+BS9+BS10*(BQ25/BX13)^2</f>
        <v>164.00816495193118</v>
      </c>
      <c r="BY25" s="102">
        <f>(BY13/BQ25)^2+BS9+BS10*(BQ25/BY13)^2</f>
        <v>213.58915418388426</v>
      </c>
      <c r="BZ25" s="102">
        <f>(BZ13/BQ25)^2+BS9+BS10*(BQ25/BZ13)^2</f>
        <v>269.78353331292726</v>
      </c>
      <c r="CA25" s="98">
        <f t="shared" si="9"/>
        <v>6.5157851239669418</v>
      </c>
      <c r="CC25" s="11">
        <f t="shared" si="10"/>
        <v>0.49193495504995377</v>
      </c>
      <c r="CD25" s="102">
        <f>(CD13/CC25)^2+CE9+CE10*(CC25/CD13)^2</f>
        <v>7.3422314049586772</v>
      </c>
      <c r="CE25" s="102">
        <f>(CE13/CC25)^2+CE9+CE10*(CC25/CE13)^2</f>
        <v>18.831425619834707</v>
      </c>
      <c r="CF25" s="102">
        <f>(CF13/CC25)^2+CE9+CE10*(CC25/CF13)^2</f>
        <v>39.324527089072546</v>
      </c>
      <c r="CG25" s="102">
        <f>(CG13/CC25)^2+CE9+CE10*(CC25/CG13)^2</f>
        <v>68.191327479338838</v>
      </c>
      <c r="CH25" s="102">
        <f>(CH13/CC25)^2+CE9+CE10*(CC25/CH13)^2</f>
        <v>105.35418512396693</v>
      </c>
      <c r="CI25" s="102">
        <f>(CI13/CC25)^2+CE9+CE10*(CC25/CI13)^2</f>
        <v>150.79394168962349</v>
      </c>
      <c r="CJ25" s="102">
        <f>(CJ13/CC25)^2+CE9+CE10*(CC25/CJ13)^2</f>
        <v>204.50403272052617</v>
      </c>
      <c r="CK25" s="102">
        <f>(CK13/CC25)^2+CE9+CE10*(CC25/CK13)^2</f>
        <v>266.48171616735533</v>
      </c>
      <c r="CL25" s="102">
        <f>(CL13/CC25)^2+CE9+CE10*(CC25/CL13)^2</f>
        <v>336.7256820732577</v>
      </c>
      <c r="CM25" s="98">
        <f t="shared" si="11"/>
        <v>7.3422314049586772</v>
      </c>
      <c r="CO25" s="11">
        <f t="shared" si="12"/>
        <v>0.44907311951024942</v>
      </c>
      <c r="CP25" s="102">
        <f>(CP13/CO25)^2+CQ9+CQ10*(CO25/CP13)^2</f>
        <v>8.1686776859504118</v>
      </c>
      <c r="CQ25" s="102">
        <f>(CQ13/CO25)^2+CQ9+CQ10*(CO25/CQ13)^2</f>
        <v>22.137210743801642</v>
      </c>
      <c r="CR25" s="102">
        <f>(CR13/CO25)^2+CQ9+CQ10*(CO25/CR13)^2</f>
        <v>46.762543617998148</v>
      </c>
      <c r="CS25" s="102">
        <f>(CS13/CO25)^2+CQ9+CQ10*(CO25/CS13)^2</f>
        <v>81.414467975206577</v>
      </c>
      <c r="CT25" s="102">
        <f>(CT13/CO25)^2+CQ9+CQ10*(CO25/CT13)^2</f>
        <v>126.01534214876027</v>
      </c>
      <c r="CU25" s="102">
        <f>(CU13/CO25)^2+CQ9+CQ10*(CO25/CU13)^2</f>
        <v>180.5460078053259</v>
      </c>
      <c r="CV25" s="102">
        <f>(CV13/CO25)^2+CQ9+CQ10*(CO25/CV13)^2</f>
        <v>244.99990048912116</v>
      </c>
      <c r="CW25" s="102">
        <f>(CW13/CO25)^2+CQ9+CQ10*(CO25/CW13)^2</f>
        <v>319.37427815082629</v>
      </c>
      <c r="CX25" s="102">
        <f>(CX13/CO25)^2+CQ9+CQ10*(CO25/CX13)^2</f>
        <v>403.66783083358831</v>
      </c>
      <c r="CY25" s="98">
        <f t="shared" si="13"/>
        <v>8.1686776859504118</v>
      </c>
    </row>
    <row r="26" spans="1:103" x14ac:dyDescent="0.3">
      <c r="A26" s="13"/>
      <c r="B26" s="111"/>
      <c r="C26" s="118"/>
      <c r="D26" s="115"/>
      <c r="E26" s="16"/>
      <c r="F26" s="101"/>
      <c r="J26" s="117"/>
      <c r="K26" s="110"/>
      <c r="V26" s="18"/>
      <c r="W26" s="18"/>
      <c r="X26" s="102"/>
      <c r="Y26" s="18"/>
      <c r="Z26" s="10"/>
      <c r="AF26" s="10">
        <v>0.6</v>
      </c>
      <c r="AG26" s="102">
        <f t="shared" si="0"/>
        <v>5.1377777777777771</v>
      </c>
      <c r="AH26" s="102">
        <f t="shared" si="0"/>
        <v>13.201111111111111</v>
      </c>
      <c r="AI26" s="102">
        <f t="shared" si="0"/>
        <v>27.040000000000003</v>
      </c>
      <c r="AJ26" s="102">
        <f t="shared" si="0"/>
        <v>46.466944444444451</v>
      </c>
      <c r="AK26" s="102">
        <f t="shared" si="0"/>
        <v>71.458844444444438</v>
      </c>
      <c r="AL26" s="102">
        <f t="shared" si="2"/>
        <v>102.00999999999999</v>
      </c>
      <c r="AM26" s="102">
        <f t="shared" si="1"/>
        <v>138.11845804988664</v>
      </c>
      <c r="AN26" s="102">
        <f t="shared" si="1"/>
        <v>179.78340277777778</v>
      </c>
      <c r="AO26" s="102">
        <f t="shared" si="1"/>
        <v>227.00444444444443</v>
      </c>
      <c r="AP26" s="98">
        <f t="shared" si="3"/>
        <v>5.1377777777777771</v>
      </c>
      <c r="AQ26" s="108"/>
      <c r="AR26" s="107"/>
      <c r="AS26" s="11">
        <f t="shared" si="4"/>
        <v>0.84852813742385691</v>
      </c>
      <c r="AT26" s="102">
        <f>(AT13/AS26)^2+AU9+AU10*(AS26/AT13)^2</f>
        <v>4.8288888888888888</v>
      </c>
      <c r="AU26" s="102">
        <f>(AU13/AS26)^2+AU9+AU10*(AS26/AU13)^2</f>
        <v>7.9155555555555583</v>
      </c>
      <c r="AV26" s="102">
        <f>(AV13/AS26)^2+AU9+AU10*(AS26/AV13)^2</f>
        <v>14.660000000000004</v>
      </c>
      <c r="AW26" s="102">
        <f>(AW13/AS26)^2+AU9+AU10*(AS26/AW13)^2</f>
        <v>24.312222222222232</v>
      </c>
      <c r="AX26" s="102">
        <f>(AX13/AS26)^2+AU9+AU10*(AS26/AX13)^2</f>
        <v>36.779822222222236</v>
      </c>
      <c r="AY26" s="102">
        <f>(AY13/AS26)^2+AU9+AU10*(AS26/AY13)^2</f>
        <v>52.040000000000013</v>
      </c>
      <c r="AZ26" s="102">
        <f>(AZ13/AS26)^2+AU9+AU10*(AS26/AZ13)^2</f>
        <v>70.084943310657593</v>
      </c>
      <c r="BA26" s="102">
        <f>(BA13/AS26)^2+AU9+AU10*(AS26/BA13)^2</f>
        <v>90.911388888888922</v>
      </c>
      <c r="BB26" s="102">
        <f>(BB13/AS26)^2+AU9+AU10*(AS26/BB13)^2</f>
        <v>114.51777777777782</v>
      </c>
      <c r="BC26" s="98">
        <f t="shared" si="5"/>
        <v>4.8288888888888888</v>
      </c>
      <c r="BE26" s="11">
        <f t="shared" si="6"/>
        <v>0.69282032302755092</v>
      </c>
      <c r="BF26" s="102">
        <f>(BF13/BE26)^2+BG9+BG10*(BE26/BF13)^2</f>
        <v>5.5233333333333334</v>
      </c>
      <c r="BG26" s="102">
        <f>(BG13/BE26)^2+BG9+BG10*(BE26/BG13)^2</f>
        <v>10.693333333333332</v>
      </c>
      <c r="BH26" s="102">
        <f>(BH13/BE26)^2+BG9+BG10*(BE26/BH13)^2</f>
        <v>20.910000000000004</v>
      </c>
      <c r="BI26" s="102">
        <f>(BI13/BE26)^2+BG9+BG10*(BE26/BI13)^2</f>
        <v>35.423333333333332</v>
      </c>
      <c r="BJ26" s="102">
        <f>(BJ13/BE26)^2+BG9+BG10*(BE26/BJ13)^2</f>
        <v>54.140933333333329</v>
      </c>
      <c r="BK26" s="102">
        <f>(BK13/BE26)^2+BG9+BG10*(BE26/BK13)^2</f>
        <v>77.04000000000002</v>
      </c>
      <c r="BL26" s="102">
        <f>(BL13/BE26)^2+BG9+BG10*(BE26/BL13)^2</f>
        <v>104.11272108843536</v>
      </c>
      <c r="BM26" s="102">
        <f>(BM13/BE26)^2+BG9+BG10*(BE26/BM13)^2</f>
        <v>135.35583333333332</v>
      </c>
      <c r="BN26" s="102">
        <f>(BN13/BE26)^2+BG9+BG10*(BE26/BN13)^2</f>
        <v>170.76777777777778</v>
      </c>
      <c r="BO26" s="98">
        <f t="shared" si="7"/>
        <v>5.5233333333333334</v>
      </c>
      <c r="BQ26" s="11">
        <f t="shared" si="8"/>
        <v>0.6</v>
      </c>
      <c r="BR26" s="102">
        <f>(BR13/BQ26)^2+BS9+BS10*(BQ26/BR13)^2</f>
        <v>6.2177777777777781</v>
      </c>
      <c r="BS26" s="102">
        <f>(BS13/BQ26)^2+BS9+BS10*(BQ26/BS13)^2</f>
        <v>13.471111111111112</v>
      </c>
      <c r="BT26" s="102">
        <f>(BT13/BQ26)^2+BS9+BS10*(BQ26/BT13)^2</f>
        <v>27.16</v>
      </c>
      <c r="BU26" s="102">
        <f>(BU13/BQ26)^2+BS9+BS10*(BQ26/BU13)^2</f>
        <v>46.534444444444453</v>
      </c>
      <c r="BV26" s="102">
        <f>(BV13/BQ26)^2+BS9+BS10*(BQ26/BV13)^2</f>
        <v>71.502044444444451</v>
      </c>
      <c r="BW26" s="102">
        <f>(BW13/BQ26)^2+BS9+BS10*(BQ26/BW13)^2</f>
        <v>102.04</v>
      </c>
      <c r="BX26" s="102">
        <f>(BX13/BQ26)^2+BS9+BS10*(BQ26/BX13)^2</f>
        <v>138.14049886621319</v>
      </c>
      <c r="BY26" s="102">
        <f>(BY13/BQ26)^2+BS9+BS10*(BQ26/BY13)^2</f>
        <v>179.80027777777781</v>
      </c>
      <c r="BZ26" s="102">
        <f>(BZ13/BQ26)^2+BS9+BS10*(BQ26/BZ13)^2</f>
        <v>227.01777777777778</v>
      </c>
      <c r="CA26" s="98">
        <f t="shared" si="9"/>
        <v>6.2177777777777781</v>
      </c>
      <c r="CC26" s="11">
        <f t="shared" si="10"/>
        <v>0.53665631459994945</v>
      </c>
      <c r="CD26" s="102">
        <f>(CD13/CC26)^2+CE9+CE10*(CC26/CD13)^2</f>
        <v>6.9122222222222227</v>
      </c>
      <c r="CE26" s="102">
        <f>(CE13/CC26)^2+CE9+CE10*(CC26/CE13)^2</f>
        <v>16.248888888888896</v>
      </c>
      <c r="CF26" s="102">
        <f>(CF13/CC26)^2+CE9+CE10*(CC26/CF13)^2</f>
        <v>33.410000000000011</v>
      </c>
      <c r="CG26" s="102">
        <f>(CG13/CC26)^2+CE9+CE10*(CC26/CG13)^2</f>
        <v>57.645555555555582</v>
      </c>
      <c r="CH26" s="102">
        <f>(CH13/CC26)^2+CE9+CE10*(CC26/CH13)^2</f>
        <v>88.863155555555565</v>
      </c>
      <c r="CI26" s="102">
        <f>(CI13/CC26)^2+CE9+CE10*(CC26/CI13)^2</f>
        <v>127.04000000000006</v>
      </c>
      <c r="CJ26" s="102">
        <f>(CJ13/CC26)^2+CE9+CE10*(CC26/CJ13)^2</f>
        <v>172.16827664399099</v>
      </c>
      <c r="CK26" s="102">
        <f>(CK13/CC26)^2+CE9+CE10*(CC26/CK13)^2</f>
        <v>224.24472222222232</v>
      </c>
      <c r="CL26" s="102">
        <f>(CL13/CC26)^2+CE9+CE10*(CC26/CL13)^2</f>
        <v>283.26777777777789</v>
      </c>
      <c r="CM26" s="98">
        <f t="shared" si="11"/>
        <v>6.9122222222222227</v>
      </c>
      <c r="CO26" s="11">
        <f t="shared" si="12"/>
        <v>0.48989794855663565</v>
      </c>
      <c r="CP26" s="102">
        <f>(CP13/CO26)^2+CQ9+CQ10*(CO26/CP13)^2</f>
        <v>7.6066666666666656</v>
      </c>
      <c r="CQ26" s="102">
        <f>(CQ13/CO26)^2+CQ9+CQ10*(CO26/CQ13)^2</f>
        <v>19.02666666666666</v>
      </c>
      <c r="CR26" s="102">
        <f>(CR13/CO26)^2+CQ9+CQ10*(CO26/CR13)^2</f>
        <v>39.659999999999997</v>
      </c>
      <c r="CS26" s="102">
        <f>(CS13/CO26)^2+CQ9+CQ10*(CO26/CS13)^2</f>
        <v>68.756666666666646</v>
      </c>
      <c r="CT26" s="102">
        <f>(CT13/CO26)^2+CQ9+CQ10*(CO26/CT13)^2</f>
        <v>106.22426666666665</v>
      </c>
      <c r="CU26" s="102">
        <f>(CU13/CO26)^2+CQ9+CQ10*(CO26/CU13)^2</f>
        <v>152.04</v>
      </c>
      <c r="CV26" s="102">
        <f>(CV13/CO26)^2+CQ9+CQ10*(CO26/CV13)^2</f>
        <v>206.19605442176868</v>
      </c>
      <c r="CW26" s="102">
        <f>(CW13/CO26)^2+CQ9+CQ10*(CO26/CW13)^2</f>
        <v>268.68916666666655</v>
      </c>
      <c r="CX26" s="102">
        <f>(CX13/CO26)^2+CQ9+CQ10*(CO26/CX13)^2</f>
        <v>339.51777777777772</v>
      </c>
      <c r="CY26" s="98">
        <f t="shared" si="13"/>
        <v>7.6066666666666656</v>
      </c>
    </row>
    <row r="27" spans="1:103" x14ac:dyDescent="0.3">
      <c r="A27" s="13"/>
      <c r="B27" s="111"/>
      <c r="C27" s="118"/>
      <c r="D27" s="110"/>
      <c r="E27" s="16"/>
      <c r="G27" s="13"/>
      <c r="H27" s="13"/>
      <c r="J27" s="113"/>
      <c r="K27" s="110"/>
      <c r="V27" s="18"/>
      <c r="W27" s="18"/>
      <c r="X27" s="102"/>
      <c r="Y27" s="18"/>
      <c r="Z27" s="10"/>
      <c r="AF27" s="10">
        <v>0.65</v>
      </c>
      <c r="AG27" s="102">
        <f t="shared" si="0"/>
        <v>4.7893639053254429</v>
      </c>
      <c r="AH27" s="102">
        <f t="shared" si="0"/>
        <v>11.573080621301774</v>
      </c>
      <c r="AI27" s="102">
        <f t="shared" si="0"/>
        <v>23.348719592373435</v>
      </c>
      <c r="AJ27" s="102">
        <f t="shared" si="0"/>
        <v>39.896228735207089</v>
      </c>
      <c r="AK27" s="102">
        <f t="shared" si="0"/>
        <v>61.18849763313608</v>
      </c>
      <c r="AL27" s="102">
        <f t="shared" si="2"/>
        <v>87.218836702827062</v>
      </c>
      <c r="AM27" s="102">
        <f t="shared" si="1"/>
        <v>117.98495380992632</v>
      </c>
      <c r="AN27" s="102">
        <f t="shared" si="1"/>
        <v>153.48589150332839</v>
      </c>
      <c r="AO27" s="102">
        <f t="shared" si="1"/>
        <v>193.72119238074364</v>
      </c>
      <c r="AP27" s="98">
        <f t="shared" si="3"/>
        <v>4.7893639053254429</v>
      </c>
      <c r="AQ27" s="108"/>
      <c r="AR27" s="107"/>
      <c r="AS27" s="11">
        <f t="shared" si="4"/>
        <v>0.91923881554251174</v>
      </c>
      <c r="AT27" s="102">
        <f>(AT13/AS27)^2+AU9+AU10*(AS27/AT13)^2</f>
        <v>4.8734319526627221</v>
      </c>
      <c r="AU27" s="102">
        <f>(AU13/AS27)^2+AU9+AU10*(AS27/AU13)^2</f>
        <v>7.156227810650889</v>
      </c>
      <c r="AV27" s="102">
        <f>(AV13/AS27)^2+AU9+AU10*(AS27/AV13)^2</f>
        <v>12.838665351742273</v>
      </c>
      <c r="AW27" s="102">
        <f>(AW13/AS27)^2+AU9+AU10*(AS27/AW13)^2</f>
        <v>21.040536242603554</v>
      </c>
      <c r="AX27" s="102">
        <f>(AX13/AS27)^2+AU9+AU10*(AS27/AX13)^2</f>
        <v>31.65339881656805</v>
      </c>
      <c r="AY27" s="102">
        <f>(AY13/AS27)^2+AU9+AU10*(AS27/AY13)^2</f>
        <v>44.650494740302427</v>
      </c>
      <c r="AZ27" s="102">
        <f>(AZ13/AS27)^2+AU9+AU10*(AS27/AZ13)^2</f>
        <v>60.022655476391748</v>
      </c>
      <c r="BA27" s="102">
        <f>(BA13/AS27)^2+AU9+AU10*(AS27/BA13)^2</f>
        <v>77.766051220414212</v>
      </c>
      <c r="BB27" s="102">
        <f>(BB13/AS27)^2+AU9+AU10*(AS27/BB13)^2</f>
        <v>97.878852363211337</v>
      </c>
      <c r="BC27" s="98">
        <f t="shared" si="5"/>
        <v>4.8734319526627221</v>
      </c>
      <c r="BE27" s="11">
        <f t="shared" si="6"/>
        <v>0.75055534994651352</v>
      </c>
      <c r="BF27" s="102">
        <f>(BF13/BE27)^2+BG9+BG10*(BE27/BF13)^2</f>
        <v>5.4651479289940834</v>
      </c>
      <c r="BG27" s="102">
        <f>(BG13/BE27)^2+BG9+BG10*(BE27/BG13)^2</f>
        <v>9.5230917159763315</v>
      </c>
      <c r="BH27" s="102">
        <f>(BH13/BE27)^2+BG9+BG10*(BE27/BH13)^2</f>
        <v>18.164109138724523</v>
      </c>
      <c r="BI27" s="102">
        <f>(BI13/BE27)^2+BG9+BG10*(BE27/BI13)^2</f>
        <v>30.507991863905325</v>
      </c>
      <c r="BJ27" s="102">
        <f>(BJ13/BE27)^2+BG9+BG10*(BE27/BJ13)^2</f>
        <v>46.446298224852072</v>
      </c>
      <c r="BK27" s="102">
        <f>(BK13/BE27)^2+BG9+BG10*(BE27/BK13)^2</f>
        <v>65.952269888231427</v>
      </c>
      <c r="BL27" s="102">
        <f>(BL13/BE27)^2+BG9+BG10*(BE27/BL13)^2</f>
        <v>89.016738316628405</v>
      </c>
      <c r="BM27" s="102">
        <f>(BM13/BE27)^2+BG9+BG10*(BE27/BM13)^2</f>
        <v>115.63587370562129</v>
      </c>
      <c r="BN27" s="102">
        <f>(BN13/BE27)^2+BG9+BG10*(BE27/BN13)^2</f>
        <v>145.80784644605157</v>
      </c>
      <c r="BO27" s="98">
        <f t="shared" si="7"/>
        <v>5.4651479289940834</v>
      </c>
      <c r="BQ27" s="11">
        <f t="shared" si="8"/>
        <v>0.65</v>
      </c>
      <c r="BR27" s="102">
        <f>(BR13/BQ27)^2+BS9+BS10*(BQ27/BR13)^2</f>
        <v>6.0568639053254438</v>
      </c>
      <c r="BS27" s="102">
        <f>(BS13/BQ27)^2+BS9+BS10*(BQ27/BS13)^2</f>
        <v>11.889955621301773</v>
      </c>
      <c r="BT27" s="102">
        <f>(BT13/BQ27)^2+BS9+BS10*(BQ27/BT13)^2</f>
        <v>23.489552925706768</v>
      </c>
      <c r="BU27" s="102">
        <f>(BU13/BQ27)^2+BS9+BS10*(BQ27/BU13)^2</f>
        <v>39.975447485207098</v>
      </c>
      <c r="BV27" s="102">
        <f>(BV13/BQ27)^2+BS9+BS10*(BQ27/BV13)^2</f>
        <v>61.239197633136079</v>
      </c>
      <c r="BW27" s="102">
        <f>(BW13/BQ27)^2+BS9+BS10*(BQ27/BW13)^2</f>
        <v>87.254045036160406</v>
      </c>
      <c r="BX27" s="102">
        <f>(BX13/BQ27)^2+BS9+BS10*(BQ27/BX13)^2</f>
        <v>118.01082115686509</v>
      </c>
      <c r="BY27" s="102">
        <f>(BY13/BQ27)^2+BS9+BS10*(BQ27/BY13)^2</f>
        <v>153.50569619082839</v>
      </c>
      <c r="BZ27" s="102">
        <f>(BZ13/BQ27)^2+BS9+BS10*(BQ27/BZ13)^2</f>
        <v>193.73684052889178</v>
      </c>
      <c r="CA27" s="98">
        <f t="shared" si="9"/>
        <v>6.0568639053254438</v>
      </c>
      <c r="CC27" s="11">
        <f t="shared" si="10"/>
        <v>0.58137767414994534</v>
      </c>
      <c r="CD27" s="102">
        <f>(CD13/CC27)^2+CE9+CE10*(CC27/CD13)^2</f>
        <v>6.6485798816568051</v>
      </c>
      <c r="CE27" s="102">
        <f>(CE13/CC27)^2+CE9+CE10*(CC27/CE13)^2</f>
        <v>14.256819526627217</v>
      </c>
      <c r="CF27" s="102">
        <f>(CF13/CC27)^2+CE9+CE10*(CC27/CF13)^2</f>
        <v>28.81499671268902</v>
      </c>
      <c r="CG27" s="102">
        <f>(CG13/CC27)^2+CE9+CE10*(CC27/CG13)^2</f>
        <v>49.442903106508872</v>
      </c>
      <c r="CH27" s="102">
        <f>(CH13/CC27)^2+CE9+CE10*(CC27/CH13)^2</f>
        <v>76.032097041420116</v>
      </c>
      <c r="CI27" s="102">
        <f>(CI13/CC27)^2+CE9+CE10*(CC27/CI13)^2</f>
        <v>108.55582018408941</v>
      </c>
      <c r="CJ27" s="102">
        <f>(CJ13/CC27)^2+CE9+CE10*(CC27/CJ13)^2</f>
        <v>147.00490399710179</v>
      </c>
      <c r="CK27" s="102">
        <f>(CK13/CC27)^2+CE9+CE10*(CC27/CK13)^2</f>
        <v>191.37551867603548</v>
      </c>
      <c r="CL27" s="102">
        <f>(CL13/CC27)^2+CE9+CE10*(CC27/CL13)^2</f>
        <v>241.66583461173201</v>
      </c>
      <c r="CM27" s="98">
        <f t="shared" si="11"/>
        <v>6.6485798816568051</v>
      </c>
      <c r="CO27" s="11">
        <f t="shared" si="12"/>
        <v>0.530722777603022</v>
      </c>
      <c r="CP27" s="102">
        <f>(CP13/CO27)^2+CQ9+CQ10*(CO27/CP13)^2</f>
        <v>7.2402958579881647</v>
      </c>
      <c r="CQ27" s="102">
        <f>(CQ13/CO27)^2+CQ9+CQ10*(CO27/CQ13)^2</f>
        <v>16.623683431952657</v>
      </c>
      <c r="CR27" s="102">
        <f>(CR13/CO27)^2+CQ9+CQ10*(CO27/CR13)^2</f>
        <v>34.14044049967125</v>
      </c>
      <c r="CS27" s="102">
        <f>(CS13/CO27)^2+CQ9+CQ10*(CO27/CS13)^2</f>
        <v>58.910358727810632</v>
      </c>
      <c r="CT27" s="102">
        <f>(CT13/CO27)^2+CQ9+CQ10*(CO27/CT13)^2</f>
        <v>90.824996449704116</v>
      </c>
      <c r="CU27" s="102">
        <f>(CU13/CO27)^2+CQ9+CQ10*(CO27/CU13)^2</f>
        <v>129.85759533201835</v>
      </c>
      <c r="CV27" s="102">
        <f>(CV13/CO27)^2+CQ9+CQ10*(CO27/CV13)^2</f>
        <v>175.99898683733844</v>
      </c>
      <c r="CW27" s="102">
        <f>(CW13/CO27)^2+CQ9+CQ10*(CO27/CW13)^2</f>
        <v>229.24534116124252</v>
      </c>
      <c r="CX27" s="102">
        <f>(CX13/CO27)^2+CQ9+CQ10*(CO27/CX13)^2</f>
        <v>289.59482869457219</v>
      </c>
      <c r="CY27" s="98">
        <f t="shared" si="13"/>
        <v>7.2402958579881647</v>
      </c>
    </row>
    <row r="28" spans="1:103" x14ac:dyDescent="0.3">
      <c r="E28" s="39"/>
      <c r="V28" s="18"/>
      <c r="W28" s="18"/>
      <c r="X28" s="102"/>
      <c r="Y28" s="18"/>
      <c r="Z28" s="10"/>
      <c r="AF28" s="10">
        <v>0.7</v>
      </c>
      <c r="AG28" s="102">
        <f t="shared" si="0"/>
        <v>4.5308163265306121</v>
      </c>
      <c r="AH28" s="102">
        <f t="shared" si="0"/>
        <v>10.28576530612245</v>
      </c>
      <c r="AI28" s="102">
        <f t="shared" si="0"/>
        <v>20.421791383219954</v>
      </c>
      <c r="AJ28" s="102">
        <f t="shared" si="0"/>
        <v>34.683686224489797</v>
      </c>
      <c r="AK28" s="102">
        <f t="shared" si="0"/>
        <v>53.040008163265306</v>
      </c>
      <c r="AL28" s="102">
        <f t="shared" si="2"/>
        <v>75.482998866213151</v>
      </c>
      <c r="AM28" s="102">
        <f t="shared" si="1"/>
        <v>102.00999999999999</v>
      </c>
      <c r="AN28" s="102">
        <f t="shared" si="1"/>
        <v>132.61990114795921</v>
      </c>
      <c r="AO28" s="102">
        <f t="shared" si="1"/>
        <v>167.31217183169565</v>
      </c>
      <c r="AP28" s="98">
        <f t="shared" si="3"/>
        <v>4.5308163265306121</v>
      </c>
      <c r="AQ28" s="108"/>
      <c r="AR28" s="107"/>
      <c r="AS28" s="11">
        <f t="shared" si="4"/>
        <v>0.98994949366116636</v>
      </c>
      <c r="AT28" s="102">
        <f>(AT13/AS28)^2+AU9+AU10*(AS28/AT13)^2</f>
        <v>4.9804081632653059</v>
      </c>
      <c r="AU28" s="102">
        <f>(AU13/AS28)^2+AU9+AU10*(AS28/AU13)^2</f>
        <v>6.5716326530612275</v>
      </c>
      <c r="AV28" s="102">
        <f>(AV13/AS28)^2+AU9+AU10*(AS28/AV13)^2</f>
        <v>11.401451247165536</v>
      </c>
      <c r="AW28" s="102">
        <f>(AW13/AS28)^2+AU9+AU10*(AS28/AW13)^2</f>
        <v>18.449030612244908</v>
      </c>
      <c r="AX28" s="102">
        <f>(AX13/AS28)^2+AU9+AU10*(AS28/AX13)^2</f>
        <v>27.588604081632656</v>
      </c>
      <c r="AY28" s="102">
        <f>(AY13/AS28)^2+AU9+AU10*(AS28/AY13)^2</f>
        <v>38.789138321995473</v>
      </c>
      <c r="AZ28" s="102">
        <f>(AZ13/AS28)^2+AU9+AU10*(AS28/AZ13)^2</f>
        <v>52.040000000000013</v>
      </c>
      <c r="BA28" s="102">
        <f>(BA13/AS28)^2+AU9+AU10*(AS28/BA13)^2</f>
        <v>67.336747448979636</v>
      </c>
      <c r="BB28" s="102">
        <f>(BB13/AS28)^2+AU9+AU10*(AS28/BB13)^2</f>
        <v>84.677258755354018</v>
      </c>
      <c r="BC28" s="98">
        <f t="shared" si="5"/>
        <v>4.9804081632653059</v>
      </c>
      <c r="BE28" s="11">
        <f t="shared" si="6"/>
        <v>0.80829037686547611</v>
      </c>
      <c r="BF28" s="102">
        <f>(BF13/BE28)^2+BG9+BG10*(BE28/BF13)^2</f>
        <v>5.4906122448979602</v>
      </c>
      <c r="BG28" s="102">
        <f>(BG13/BE28)^2+BG9+BG10*(BE28/BG13)^2</f>
        <v>8.6124489795918375</v>
      </c>
      <c r="BH28" s="102">
        <f>(BH13/BE28)^2+BG9+BG10*(BE28/BH13)^2</f>
        <v>15.993287981859408</v>
      </c>
      <c r="BI28" s="102">
        <f>(BI13/BE28)^2+BG9+BG10*(BE28/BI13)^2</f>
        <v>26.612295918367344</v>
      </c>
      <c r="BJ28" s="102">
        <f>(BJ13/BE28)^2+BG9+BG10*(BE28/BJ13)^2</f>
        <v>40.343706122448978</v>
      </c>
      <c r="BK28" s="102">
        <f>(BK13/BE28)^2+BG9+BG10*(BE28/BK13)^2</f>
        <v>57.156485260770964</v>
      </c>
      <c r="BL28" s="102">
        <f>(BL13/BE28)^2+BG9+BG10*(BE28/BL13)^2</f>
        <v>77.039999999999992</v>
      </c>
      <c r="BM28" s="102">
        <f>(BM13/BE28)^2+BG9+BG10*(BE28/BM13)^2</f>
        <v>99.989808673469383</v>
      </c>
      <c r="BN28" s="102">
        <f>(BN13/BE28)^2+BG9+BG10*(BE28/BN13)^2</f>
        <v>126.0037893675989</v>
      </c>
      <c r="BO28" s="98">
        <f t="shared" si="7"/>
        <v>5.4906122448979602</v>
      </c>
      <c r="BQ28" s="11">
        <f t="shared" si="8"/>
        <v>0.7</v>
      </c>
      <c r="BR28" s="102">
        <f>(BR13/BQ28)^2+BS9+BS10*(BQ28/BR13)^2</f>
        <v>6.0008163265306118</v>
      </c>
      <c r="BS28" s="102">
        <f>(BS13/BQ28)^2+BS9+BS10*(BQ28/BS13)^2</f>
        <v>10.653265306122449</v>
      </c>
      <c r="BT28" s="102">
        <f>(BT13/BQ28)^2+BS9+BS10*(BQ28/BT13)^2</f>
        <v>20.585124716553285</v>
      </c>
      <c r="BU28" s="102">
        <f>(BU13/BQ28)^2+BS9+BS10*(BQ28/BU13)^2</f>
        <v>34.775561224489799</v>
      </c>
      <c r="BV28" s="102">
        <f>(BV13/BQ28)^2+BS9+BS10*(BQ28/BV13)^2</f>
        <v>53.098808163265311</v>
      </c>
      <c r="BW28" s="102">
        <f>(BW13/BQ28)^2+BS9+BS10*(BQ28/BW13)^2</f>
        <v>75.523832199546476</v>
      </c>
      <c r="BX28" s="102">
        <f>(BX13/BQ28)^2+BS9+BS10*(BQ28/BX13)^2</f>
        <v>102.04</v>
      </c>
      <c r="BY28" s="102">
        <f>(BY13/BQ28)^2+BS9+BS10*(BQ28/BY13)^2</f>
        <v>132.64286989795917</v>
      </c>
      <c r="BZ28" s="102">
        <f>(BZ13/BQ28)^2+BS9+BS10*(BQ28/BZ13)^2</f>
        <v>167.33031997984381</v>
      </c>
      <c r="CA28" s="98">
        <f t="shared" si="9"/>
        <v>6.0008163265306118</v>
      </c>
      <c r="CC28" s="11">
        <f t="shared" si="10"/>
        <v>0.62609903369994102</v>
      </c>
      <c r="CD28" s="102">
        <f>(CD13/CC28)^2+CE9+CE10*(CC28/CD13)^2</f>
        <v>6.5110204081632652</v>
      </c>
      <c r="CE28" s="102">
        <f>(CE13/CC28)^2+CE9+CE10*(CC28/CE13)^2</f>
        <v>12.694081632653065</v>
      </c>
      <c r="CF28" s="102">
        <f>(CF13/CC28)^2+CE9+CE10*(CC28/CF13)^2</f>
        <v>25.176961451247173</v>
      </c>
      <c r="CG28" s="102">
        <f>(CG13/CC28)^2+CE9+CE10*(CC28/CG13)^2</f>
        <v>42.938826530612261</v>
      </c>
      <c r="CH28" s="102">
        <f>(CH13/CC28)^2+CE9+CE10*(CC28/CH13)^2</f>
        <v>65.853910204081657</v>
      </c>
      <c r="CI28" s="102">
        <f>(CI13/CC28)^2+CE9+CE10*(CC28/CI13)^2</f>
        <v>93.89117913832203</v>
      </c>
      <c r="CJ28" s="102">
        <f>(CJ13/CC28)^2+CE9+CE10*(CC28/CJ13)^2</f>
        <v>127.04000000000006</v>
      </c>
      <c r="CK28" s="102">
        <f>(CK13/CC28)^2+CE9+CE10*(CC28/CK13)^2</f>
        <v>165.29593112244902</v>
      </c>
      <c r="CL28" s="102">
        <f>(CL13/CC28)^2+CE9+CE10*(CC28/CL13)^2</f>
        <v>208.65685059208877</v>
      </c>
      <c r="CM28" s="98">
        <f t="shared" si="11"/>
        <v>6.5110204081632652</v>
      </c>
      <c r="CO28" s="11">
        <f t="shared" si="12"/>
        <v>0.57154760664940829</v>
      </c>
      <c r="CP28" s="102">
        <f>(CP13/CO28)^2+CQ9+CQ10*(CO28/CP13)^2</f>
        <v>7.0212244897959177</v>
      </c>
      <c r="CQ28" s="102">
        <f>(CQ13/CO28)^2+CQ9+CQ10*(CO28/CQ13)^2</f>
        <v>14.73489795918367</v>
      </c>
      <c r="CR28" s="102">
        <f>(CR13/CO28)^2+CQ9+CQ10*(CO28/CR13)^2</f>
        <v>29.76879818594103</v>
      </c>
      <c r="CS28" s="102">
        <f>(CS13/CO28)^2+CQ9+CQ10*(CO28/CS13)^2</f>
        <v>51.102091836734679</v>
      </c>
      <c r="CT28" s="102">
        <f>(CT13/CO28)^2+CQ9+CQ10*(CO28/CT13)^2</f>
        <v>78.609012244897926</v>
      </c>
      <c r="CU28" s="102">
        <f>(CU13/CO28)^2+CQ9+CQ10*(CO28/CU13)^2</f>
        <v>112.25852607709746</v>
      </c>
      <c r="CV28" s="102">
        <f>(CV13/CO28)^2+CQ9+CQ10*(CO28/CV13)^2</f>
        <v>152.03999999999994</v>
      </c>
      <c r="CW28" s="102">
        <f>(CW13/CO28)^2+CQ9+CQ10*(CO28/CW13)^2</f>
        <v>197.9489923469387</v>
      </c>
      <c r="CX28" s="102">
        <f>(CX13/CO28)^2+CQ9+CQ10*(CO28/CX13)^2</f>
        <v>249.98338120433351</v>
      </c>
      <c r="CY28" s="98">
        <f t="shared" si="13"/>
        <v>7.0212244897959177</v>
      </c>
    </row>
    <row r="29" spans="1:103" x14ac:dyDescent="0.3">
      <c r="B29" s="115"/>
      <c r="C29" s="110"/>
      <c r="D29" s="118"/>
      <c r="E29" s="110"/>
      <c r="F29" s="93"/>
      <c r="G29" s="111"/>
      <c r="H29" s="112"/>
      <c r="V29" s="18"/>
      <c r="W29" s="18"/>
      <c r="X29" s="102"/>
      <c r="Y29" s="18"/>
      <c r="Z29" s="10"/>
      <c r="AF29" s="10">
        <v>0.75</v>
      </c>
      <c r="AG29" s="102">
        <f t="shared" si="0"/>
        <v>4.3402777777777768</v>
      </c>
      <c r="AH29" s="102">
        <f t="shared" si="0"/>
        <v>9.2517361111111107</v>
      </c>
      <c r="AI29" s="102">
        <f t="shared" si="0"/>
        <v>18.0625</v>
      </c>
      <c r="AJ29" s="102">
        <f t="shared" si="0"/>
        <v>30.479600694444443</v>
      </c>
      <c r="AK29" s="102">
        <f t="shared" si="0"/>
        <v>46.466944444444451</v>
      </c>
      <c r="AL29" s="102">
        <f t="shared" si="2"/>
        <v>66.015625</v>
      </c>
      <c r="AM29" s="102">
        <f t="shared" si="1"/>
        <v>89.122590702947861</v>
      </c>
      <c r="AN29" s="102">
        <f t="shared" si="1"/>
        <v>115.78656684027777</v>
      </c>
      <c r="AO29" s="102">
        <f t="shared" si="1"/>
        <v>146.00694444444446</v>
      </c>
      <c r="AP29" s="98">
        <f t="shared" si="3"/>
        <v>4.3402777777777768</v>
      </c>
      <c r="AQ29" s="108"/>
      <c r="AR29" s="107"/>
      <c r="AS29" s="11">
        <f t="shared" si="4"/>
        <v>1.0606601717798212</v>
      </c>
      <c r="AT29" s="102">
        <f>(AT13/AS29)^2+AU9+AU10*(AS29/AT13)^2</f>
        <v>5.1388888888888893</v>
      </c>
      <c r="AU29" s="102">
        <f>(AU13/AS29)^2+AU9+AU10*(AS29/AU13)^2</f>
        <v>6.1180555555555562</v>
      </c>
      <c r="AV29" s="102">
        <f>(AV13/AS29)^2+AU9+AU10*(AS29/AV13)^2</f>
        <v>10.250000000000002</v>
      </c>
      <c r="AW29" s="102">
        <f>(AW13/AS29)^2+AU9+AU10*(AS29/AW13)^2</f>
        <v>16.362847222222225</v>
      </c>
      <c r="AX29" s="102">
        <f>(AX13/AS29)^2+AU9+AU10*(AS29/AX13)^2</f>
        <v>24.312222222222225</v>
      </c>
      <c r="AY29" s="102">
        <f>(AY13/AS29)^2+AU9+AU10*(AS29/AY13)^2</f>
        <v>34.062500000000007</v>
      </c>
      <c r="AZ29" s="102">
        <f>(AZ13/AS29)^2+AU9+AU10*(AS29/AZ13)^2</f>
        <v>45.6014739229025</v>
      </c>
      <c r="BA29" s="102">
        <f>(BA13/AS29)^2+AU9+AU10*(AS29/BA13)^2</f>
        <v>58.9240451388889</v>
      </c>
      <c r="BB29" s="102">
        <f>(BB13/AS29)^2+AU9+AU10*(AS29/BB13)^2</f>
        <v>74.027777777777786</v>
      </c>
      <c r="BC29" s="98">
        <f t="shared" si="5"/>
        <v>5.1388888888888893</v>
      </c>
      <c r="BE29" s="11">
        <f t="shared" si="6"/>
        <v>0.86602540378443871</v>
      </c>
      <c r="BF29" s="102">
        <f>(BF13/BE29)^2+BG9+BG10*(BE29/BF13)^2</f>
        <v>5.5833333333333339</v>
      </c>
      <c r="BG29" s="102">
        <f>(BG13/BE29)^2+BG9+BG10*(BE29/BG13)^2</f>
        <v>7.895833333333333</v>
      </c>
      <c r="BH29" s="102">
        <f>(BH13/BE29)^2+BG9+BG10*(BE29/BH13)^2</f>
        <v>14.249999999999998</v>
      </c>
      <c r="BI29" s="102">
        <f>(BI13/BE29)^2+BG9+BG10*(BE29/BI13)^2</f>
        <v>23.473958333333332</v>
      </c>
      <c r="BJ29" s="102">
        <f>(BJ13/BE29)^2+BG9+BG10*(BE29/BJ13)^2</f>
        <v>35.423333333333332</v>
      </c>
      <c r="BK29" s="102">
        <f>(BK13/BE29)^2+BG9+BG10*(BE29/BK13)^2</f>
        <v>50.062499999999993</v>
      </c>
      <c r="BL29" s="102">
        <f>(BL13/BE29)^2+BG9+BG10*(BE29/BL13)^2</f>
        <v>67.379251700680257</v>
      </c>
      <c r="BM29" s="102">
        <f>(BM13/BE29)^2+BG9+BG10*(BE29/BM13)^2</f>
        <v>87.368489583333329</v>
      </c>
      <c r="BN29" s="102">
        <f>(BN13/BE29)^2+BG9+BG10*(BE29/BN13)^2</f>
        <v>110.02777777777774</v>
      </c>
      <c r="BO29" s="98">
        <f t="shared" si="7"/>
        <v>5.5833333333333339</v>
      </c>
      <c r="BQ29" s="11">
        <f t="shared" si="8"/>
        <v>0.75</v>
      </c>
      <c r="BR29" s="102">
        <f>(BR13/BQ29)^2+BS9+BS10*(BQ29/BR13)^2</f>
        <v>6.0277777777777777</v>
      </c>
      <c r="BS29" s="102">
        <f>(BS13/BQ29)^2+BS9+BS10*(BQ29/BS13)^2</f>
        <v>9.6736111111111107</v>
      </c>
      <c r="BT29" s="102">
        <f>(BT13/BQ29)^2+BS9+BS10*(BQ29/BT13)^2</f>
        <v>18.25</v>
      </c>
      <c r="BU29" s="102">
        <f>(BU13/BQ29)^2+BS9+BS10*(BQ29/BU13)^2</f>
        <v>30.585069444444443</v>
      </c>
      <c r="BV29" s="102">
        <f>(BV13/BQ29)^2+BS9+BS10*(BQ29/BV13)^2</f>
        <v>46.534444444444453</v>
      </c>
      <c r="BW29" s="102">
        <f>(BW13/BQ29)^2+BS9+BS10*(BQ29/BW13)^2</f>
        <v>66.0625</v>
      </c>
      <c r="BX29" s="102">
        <f>(BX13/BQ29)^2+BS9+BS10*(BQ29/BX13)^2</f>
        <v>89.157029478458071</v>
      </c>
      <c r="BY29" s="102">
        <f>(BY13/BQ29)^2+BS9+BS10*(BQ29/BY13)^2</f>
        <v>115.81293402777777</v>
      </c>
      <c r="BZ29" s="102">
        <f>(BZ13/BQ29)^2+BS9+BS10*(BQ29/BZ13)^2</f>
        <v>146.02777777777777</v>
      </c>
      <c r="CA29" s="98">
        <f t="shared" si="9"/>
        <v>6.0277777777777777</v>
      </c>
      <c r="CC29" s="11">
        <f t="shared" si="10"/>
        <v>0.67082039324993692</v>
      </c>
      <c r="CD29" s="102">
        <f>(CD13/CC29)^2+CE9+CE10*(CC29/CD13)^2</f>
        <v>6.4722222222222223</v>
      </c>
      <c r="CE29" s="102">
        <f>(CE13/CC29)^2+CE9+CE10*(CC29/CE13)^2</f>
        <v>11.451388888888889</v>
      </c>
      <c r="CF29" s="102">
        <f>(CF13/CC29)^2+CE9+CE10*(CC29/CF13)^2</f>
        <v>22.250000000000004</v>
      </c>
      <c r="CG29" s="102">
        <f>(CG13/CC29)^2+CE9+CE10*(CC29/CG13)^2</f>
        <v>37.696180555555557</v>
      </c>
      <c r="CH29" s="102">
        <f>(CH13/CC29)^2+CE9+CE10*(CC29/CH13)^2</f>
        <v>57.645555555555553</v>
      </c>
      <c r="CI29" s="102">
        <f>(CI13/CC29)^2+CE9+CE10*(CC29/CI13)^2</f>
        <v>82.062500000000014</v>
      </c>
      <c r="CJ29" s="102">
        <f>(CJ13/CC29)^2+CE9+CE10*(CC29/CJ13)^2</f>
        <v>110.93480725623581</v>
      </c>
      <c r="CK29" s="102">
        <f>(CK13/CC29)^2+CE9+CE10*(CC29/CK13)^2</f>
        <v>144.25737847222223</v>
      </c>
      <c r="CL29" s="102">
        <f>(CL13/CC29)^2+CE9+CE10*(CC29/CL13)^2</f>
        <v>182.0277777777778</v>
      </c>
      <c r="CM29" s="98">
        <f t="shared" si="11"/>
        <v>6.4722222222222223</v>
      </c>
      <c r="CO29" s="11">
        <f t="shared" si="12"/>
        <v>0.61237243569579458</v>
      </c>
      <c r="CP29" s="102">
        <f>(CP13/CO29)^2+CQ9+CQ10*(CO29/CP13)^2</f>
        <v>6.9166666666666661</v>
      </c>
      <c r="CQ29" s="102">
        <f>(CQ13/CO29)^2+CQ9+CQ10*(CO29/CQ13)^2</f>
        <v>13.229166666666664</v>
      </c>
      <c r="CR29" s="102">
        <f>(CR13/CO29)^2+CQ9+CQ10*(CO29/CR13)^2</f>
        <v>26.249999999999996</v>
      </c>
      <c r="CS29" s="102">
        <f>(CS13/CO29)^2+CQ9+CQ10*(CO29/CS13)^2</f>
        <v>44.807291666666657</v>
      </c>
      <c r="CT29" s="102">
        <f>(CT13/CO29)^2+CQ9+CQ10*(CO29/CT13)^2</f>
        <v>68.756666666666646</v>
      </c>
      <c r="CU29" s="102">
        <f>(CU13/CO29)^2+CQ9+CQ10*(CO29/CU13)^2</f>
        <v>98.062499999999986</v>
      </c>
      <c r="CV29" s="102">
        <f>(CV13/CO29)^2+CQ9+CQ10*(CO29/CV13)^2</f>
        <v>132.71258503401359</v>
      </c>
      <c r="CW29" s="102">
        <f>(CW13/CO29)^2+CQ9+CQ10*(CO29/CW13)^2</f>
        <v>172.70182291666663</v>
      </c>
      <c r="CX29" s="102">
        <f>(CX13/CO29)^2+CQ9+CQ10*(CO29/CX13)^2</f>
        <v>218.02777777777774</v>
      </c>
      <c r="CY29" s="98">
        <f t="shared" si="13"/>
        <v>6.9166666666666661</v>
      </c>
    </row>
    <row r="30" spans="1:103" x14ac:dyDescent="0.3">
      <c r="A30" s="13"/>
      <c r="B30" s="111"/>
      <c r="C30" s="116"/>
      <c r="D30" s="71"/>
      <c r="E30" s="71"/>
      <c r="F30" s="93"/>
      <c r="G30" s="71"/>
      <c r="H30" s="71"/>
      <c r="K30" s="13"/>
      <c r="V30" s="18"/>
      <c r="W30" s="18"/>
      <c r="X30" s="102"/>
      <c r="Y30" s="18"/>
      <c r="Z30" s="10"/>
      <c r="AF30" s="10">
        <v>0.8</v>
      </c>
      <c r="AG30" s="102">
        <f t="shared" si="0"/>
        <v>4.2024999999999997</v>
      </c>
      <c r="AH30" s="102">
        <f t="shared" si="0"/>
        <v>8.41</v>
      </c>
      <c r="AI30" s="102">
        <f t="shared" si="0"/>
        <v>16.133611111111112</v>
      </c>
      <c r="AJ30" s="102">
        <f t="shared" si="0"/>
        <v>27.040000000000003</v>
      </c>
      <c r="AK30" s="102">
        <f t="shared" si="0"/>
        <v>41.088100000000004</v>
      </c>
      <c r="AL30" s="102">
        <f t="shared" si="2"/>
        <v>58.267777777777781</v>
      </c>
      <c r="AM30" s="102">
        <f t="shared" si="1"/>
        <v>78.575561224489789</v>
      </c>
      <c r="AN30" s="102">
        <f t="shared" si="1"/>
        <v>102.00999999999999</v>
      </c>
      <c r="AO30" s="102">
        <f t="shared" si="1"/>
        <v>128.5704012345679</v>
      </c>
      <c r="AP30" s="98">
        <f t="shared" si="3"/>
        <v>4.2024999999999997</v>
      </c>
      <c r="AQ30" s="108"/>
      <c r="AR30" s="107"/>
      <c r="AS30" s="11">
        <f t="shared" si="4"/>
        <v>1.131370849898476</v>
      </c>
      <c r="AT30" s="102">
        <f>(AT13/AS30)^2+AU9+AU10*(AS30/AT13)^2</f>
        <v>5.3412500000000005</v>
      </c>
      <c r="AU30" s="102">
        <f>(AU13/AS30)^2+AU9+AU10*(AS30/AU13)^2</f>
        <v>5.7649999999999997</v>
      </c>
      <c r="AV30" s="102">
        <f>(AV13/AS30)^2+AU9+AU10*(AS30/AV13)^2</f>
        <v>9.3156944444444445</v>
      </c>
      <c r="AW30" s="102">
        <f>(AW13/AS30)^2+AU9+AU10*(AS30/AW13)^2</f>
        <v>14.660000000000002</v>
      </c>
      <c r="AX30" s="102">
        <f>(AX13/AS30)^2+AU9+AU10*(AS30/AX13)^2</f>
        <v>21.633649999999999</v>
      </c>
      <c r="AY30" s="102">
        <f>(AY13/AS30)^2+AU9+AU10*(AS30/AY13)^2</f>
        <v>30.196111111111115</v>
      </c>
      <c r="AZ30" s="102">
        <f>(AZ13/AS30)^2+AU9+AU10*(AS30/AZ13)^2</f>
        <v>40.333494897959184</v>
      </c>
      <c r="BA30" s="102">
        <f>(BA13/AS30)^2+AU9+AU10*(AS30/BA13)^2</f>
        <v>52.040000000000006</v>
      </c>
      <c r="BB30" s="102">
        <f>(BB13/AS30)^2+AU9+AU10*(AS30/BB13)^2</f>
        <v>65.312854938271599</v>
      </c>
      <c r="BC30" s="98">
        <f t="shared" si="5"/>
        <v>5.3412500000000005</v>
      </c>
      <c r="BE30" s="11">
        <f t="shared" si="6"/>
        <v>0.9237604307034013</v>
      </c>
      <c r="BF30" s="102">
        <f>(BF13/BE30)^2+BG9+BG10*(BE30/BF13)^2</f>
        <v>5.7318750000000005</v>
      </c>
      <c r="BG30" s="102">
        <f>(BG13/BE30)^2+BG9+BG10*(BE30/BG13)^2</f>
        <v>7.3274999999999988</v>
      </c>
      <c r="BH30" s="102">
        <f>(BH13/BE30)^2+BG9+BG10*(BE30/BH13)^2</f>
        <v>12.831319444444443</v>
      </c>
      <c r="BI30" s="102">
        <f>(BI13/BE30)^2+BG9+BG10*(BE30/BI13)^2</f>
        <v>20.909999999999997</v>
      </c>
      <c r="BJ30" s="102">
        <f>(BJ13/BE30)^2+BG9+BG10*(BE30/BJ13)^2</f>
        <v>31.399274999999999</v>
      </c>
      <c r="BK30" s="102">
        <f>(BK13/BE30)^2+BG9+BG10*(BE30/BK13)^2</f>
        <v>44.258611111111101</v>
      </c>
      <c r="BL30" s="102">
        <f>(BL13/BE30)^2+BG9+BG10*(BE30/BL13)^2</f>
        <v>59.474119897959177</v>
      </c>
      <c r="BM30" s="102">
        <f>(BM13/BE30)^2+BG9+BG10*(BE30/BM13)^2</f>
        <v>77.039999999999992</v>
      </c>
      <c r="BN30" s="102">
        <f>(BN13/BE30)^2+BG9+BG10*(BE30/BN13)^2</f>
        <v>96.95347993827157</v>
      </c>
      <c r="BO30" s="98">
        <f t="shared" si="7"/>
        <v>5.7318750000000005</v>
      </c>
      <c r="BQ30" s="11">
        <f t="shared" si="8"/>
        <v>0.8</v>
      </c>
      <c r="BR30" s="102">
        <f>(BR13/BQ30)^2+BS9+BS10*(BQ30/BR13)^2</f>
        <v>6.1225000000000005</v>
      </c>
      <c r="BS30" s="102">
        <f>(BS13/BQ30)^2+BS9+BS10*(BQ30/BS13)^2</f>
        <v>8.89</v>
      </c>
      <c r="BT30" s="102">
        <f>(BT13/BQ30)^2+BS9+BS10*(BQ30/BT13)^2</f>
        <v>16.346944444444443</v>
      </c>
      <c r="BU30" s="102">
        <f>(BU13/BQ30)^2+BS9+BS10*(BQ30/BU13)^2</f>
        <v>27.16</v>
      </c>
      <c r="BV30" s="102">
        <f>(BV13/BQ30)^2+BS9+BS10*(BQ30/BV13)^2</f>
        <v>41.164900000000003</v>
      </c>
      <c r="BW30" s="102">
        <f>(BW13/BQ30)^2+BS9+BS10*(BQ30/BW13)^2</f>
        <v>58.321111111111108</v>
      </c>
      <c r="BX30" s="102">
        <f>(BX13/BQ30)^2+BS9+BS10*(BQ30/BX13)^2</f>
        <v>78.614744897959184</v>
      </c>
      <c r="BY30" s="102">
        <f>(BY13/BQ30)^2+BS9+BS10*(BQ30/BY13)^2</f>
        <v>102.04</v>
      </c>
      <c r="BZ30" s="102">
        <f>(BZ13/BQ30)^2+BS9+BS10*(BQ30/BZ13)^2</f>
        <v>128.59410493827161</v>
      </c>
      <c r="CA30" s="98">
        <f t="shared" si="9"/>
        <v>6.1225000000000005</v>
      </c>
      <c r="CC30" s="11">
        <f t="shared" si="10"/>
        <v>0.71554175279993271</v>
      </c>
      <c r="CD30" s="102">
        <f>(CD13/CC30)^2+CE9+CE10*(CC30/CD13)^2</f>
        <v>6.5131250000000005</v>
      </c>
      <c r="CE30" s="102">
        <f>(CE13/CC30)^2+CE9+CE10*(CC30/CE13)^2</f>
        <v>10.452500000000001</v>
      </c>
      <c r="CF30" s="102">
        <f>(CF13/CC30)^2+CE9+CE10*(CC30/CF13)^2</f>
        <v>19.862569444444439</v>
      </c>
      <c r="CG30" s="102">
        <f>(CG13/CC30)^2+CE9+CE10*(CC30/CG13)^2</f>
        <v>33.409999999999997</v>
      </c>
      <c r="CH30" s="102">
        <f>(CH13/CC30)^2+CE9+CE10*(CC30/CH13)^2</f>
        <v>50.930525000000003</v>
      </c>
      <c r="CI30" s="102">
        <f>(CI13/CC30)^2+CE9+CE10*(CC30/CI13)^2</f>
        <v>72.383611111111094</v>
      </c>
      <c r="CJ30" s="102">
        <f>(CJ13/CC30)^2+CE9+CE10*(CC30/CJ13)^2</f>
        <v>97.75536989795917</v>
      </c>
      <c r="CK30" s="102">
        <f>(CK13/CC30)^2+CE9+CE10*(CC30/CK13)^2</f>
        <v>127.04000000000002</v>
      </c>
      <c r="CL30" s="102">
        <f>(CL13/CC30)^2+CE9+CE10*(CC30/CL13)^2</f>
        <v>160.23472993827161</v>
      </c>
      <c r="CM30" s="98">
        <f t="shared" si="11"/>
        <v>6.5131250000000005</v>
      </c>
      <c r="CO30" s="11">
        <f t="shared" si="12"/>
        <v>0.65319726474218087</v>
      </c>
      <c r="CP30" s="102">
        <f>(CP13/CO30)^2+CQ9+CQ10*(CO30/CP13)^2</f>
        <v>6.9037500000000005</v>
      </c>
      <c r="CQ30" s="102">
        <f>(CQ13/CO30)^2+CQ9+CQ10*(CO30/CQ13)^2</f>
        <v>12.015000000000001</v>
      </c>
      <c r="CR30" s="102">
        <f>(CR13/CO30)^2+CQ9+CQ10*(CO30/CR13)^2</f>
        <v>23.378194444444439</v>
      </c>
      <c r="CS30" s="102">
        <f>(CS13/CO30)^2+CQ9+CQ10*(CO30/CS13)^2</f>
        <v>39.659999999999997</v>
      </c>
      <c r="CT30" s="102">
        <f>(CT13/CO30)^2+CQ9+CQ10*(CO30/CT13)^2</f>
        <v>60.696149999999996</v>
      </c>
      <c r="CU30" s="102">
        <f>(CU13/CO30)^2+CQ9+CQ10*(CO30/CU13)^2</f>
        <v>86.446111111111094</v>
      </c>
      <c r="CV30" s="102">
        <f>(CV13/CO30)^2+CQ9+CQ10*(CO30/CV13)^2</f>
        <v>116.89599489795916</v>
      </c>
      <c r="CW30" s="102">
        <f>(CW13/CO30)^2+CQ9+CQ10*(CO30/CW13)^2</f>
        <v>152.04</v>
      </c>
      <c r="CX30" s="102">
        <f>(CX13/CO30)^2+CQ9+CQ10*(CO30/CX13)^2</f>
        <v>191.87535493827158</v>
      </c>
      <c r="CY30" s="98">
        <f t="shared" si="13"/>
        <v>6.9037500000000005</v>
      </c>
    </row>
    <row r="31" spans="1:103" x14ac:dyDescent="0.3">
      <c r="A31" s="13"/>
      <c r="B31" s="111"/>
      <c r="C31" s="115"/>
      <c r="D31" s="118"/>
      <c r="E31" s="110"/>
      <c r="F31" s="93"/>
      <c r="G31" s="93"/>
      <c r="H31" s="116"/>
      <c r="I31" s="13"/>
      <c r="J31" s="13"/>
      <c r="K31" s="13"/>
      <c r="V31" s="18"/>
      <c r="W31" s="18"/>
      <c r="X31" s="102"/>
      <c r="Y31" s="18"/>
      <c r="Z31" s="26"/>
      <c r="AA31" s="26"/>
      <c r="AB31" s="26"/>
      <c r="AC31" s="26"/>
      <c r="AF31" s="10">
        <v>0.85</v>
      </c>
      <c r="AG31" s="102">
        <f t="shared" si="0"/>
        <v>4.106583044982699</v>
      </c>
      <c r="AH31" s="102">
        <f t="shared" si="0"/>
        <v>7.7169571799307954</v>
      </c>
      <c r="AI31" s="102">
        <f t="shared" si="0"/>
        <v>14.537025182622067</v>
      </c>
      <c r="AJ31" s="102">
        <f t="shared" si="0"/>
        <v>24.190484969723187</v>
      </c>
      <c r="AK31" s="102">
        <f t="shared" si="0"/>
        <v>36.630976124567475</v>
      </c>
      <c r="AL31" s="102">
        <f t="shared" si="2"/>
        <v>51.847059063821604</v>
      </c>
      <c r="AM31" s="102">
        <f t="shared" si="2"/>
        <v>69.834814102111451</v>
      </c>
      <c r="AN31" s="102">
        <f t="shared" si="2"/>
        <v>90.592603941392724</v>
      </c>
      <c r="AO31" s="102">
        <f t="shared" si="2"/>
        <v>114.11964639668504</v>
      </c>
      <c r="AP31" s="98">
        <f t="shared" si="3"/>
        <v>4.106583044982699</v>
      </c>
      <c r="AQ31" s="108"/>
      <c r="AR31" s="107"/>
      <c r="AS31" s="11">
        <f t="shared" si="4"/>
        <v>1.2020815280171306</v>
      </c>
      <c r="AT31" s="102">
        <f>(AT13/AS31)^2+AU9+AU10*(AS31/AT13)^2</f>
        <v>5.5820415224913482</v>
      </c>
      <c r="AU31" s="102">
        <f>(AU13/AS31)^2+AU9+AU10*(AS31/AU13)^2</f>
        <v>5.4906660899653978</v>
      </c>
      <c r="AV31" s="102">
        <f>(AV13/AS31)^2+AU9+AU10*(AS31/AV13)^2</f>
        <v>8.5494848135332582</v>
      </c>
      <c r="AW31" s="102">
        <f>(AW13/AS31)^2+AU9+AU10*(AS31/AW13)^2</f>
        <v>13.253289359861592</v>
      </c>
      <c r="AX31" s="102">
        <f>(AX13/AS31)^2+AU9+AU10*(AS31/AX13)^2</f>
        <v>19.416638062283745</v>
      </c>
      <c r="AY31" s="102">
        <f>(AY13/AS31)^2+AU9+AU10*(AS31/AY13)^2</f>
        <v>26.993772587466363</v>
      </c>
      <c r="AZ31" s="102">
        <f>(AZ13/AS31)^2+AU9+AU10*(AS31/AZ13)^2</f>
        <v>35.969014193912869</v>
      </c>
      <c r="BA31" s="102">
        <f>(BA13/AS31)^2+AU9+AU10*(AS31/BA13)^2</f>
        <v>46.335813689446368</v>
      </c>
      <c r="BB31" s="102">
        <f>(BB13/AS31)^2+AU9+AU10*(AS31/BB13)^2</f>
        <v>58.091042334145001</v>
      </c>
      <c r="BC31" s="98">
        <f t="shared" si="5"/>
        <v>5.4906660899653978</v>
      </c>
      <c r="BE31" s="11">
        <f t="shared" si="6"/>
        <v>0.98149545762236379</v>
      </c>
      <c r="BF31" s="102">
        <f>(BF13/BE31)^2+BG9+BG10*(BE31/BF13)^2</f>
        <v>5.9280622837370238</v>
      </c>
      <c r="BG31" s="102">
        <f>(BG13/BE31)^2+BG9+BG10*(BE31/BG13)^2</f>
        <v>6.8747491349480976</v>
      </c>
      <c r="BH31" s="102">
        <f>(BH13/BE31)^2+BG9+BG10*(BE31/BH13)^2</f>
        <v>11.66367166474433</v>
      </c>
      <c r="BI31" s="102">
        <f>(BI13/BE31)^2+BG9+BG10*(BE31/BI13)^2</f>
        <v>18.789621539792389</v>
      </c>
      <c r="BJ31" s="102">
        <f>(BJ13/BE31)^2+BG9+BG10*(BE31/BJ13)^2</f>
        <v>28.067157093425603</v>
      </c>
      <c r="BK31" s="102">
        <f>(BK13/BE31)^2+BG9+BG10*(BE31/BK13)^2</f>
        <v>39.450519992310653</v>
      </c>
      <c r="BL31" s="102">
        <f>(BL13/BE31)^2+BG9+BG10*(BE31/BL13)^2</f>
        <v>52.924031494950917</v>
      </c>
      <c r="BM31" s="102">
        <f>(BM13/BE31)^2+BG9+BG10*(BE31/BM13)^2</f>
        <v>68.481142409169564</v>
      </c>
      <c r="BN31" s="102">
        <f>(BN13/BE31)^2+BG9+BG10*(BE31/BN13)^2</f>
        <v>86.118723995044633</v>
      </c>
      <c r="BO31" s="98">
        <f t="shared" si="7"/>
        <v>5.9280622837370238</v>
      </c>
      <c r="BQ31" s="11">
        <f t="shared" si="8"/>
        <v>0.85</v>
      </c>
      <c r="BR31" s="102">
        <f>(BR13/BQ31)^2+BS9+BS10*(BQ31/BR13)^2</f>
        <v>6.2740830449826985</v>
      </c>
      <c r="BS31" s="102">
        <f>(BS13/BQ31)^2+BS9+BS10*(BQ31/BS13)^2</f>
        <v>8.2588321799307955</v>
      </c>
      <c r="BT31" s="102">
        <f>(BT13/BQ31)^2+BS9+BS10*(BQ31/BT13)^2</f>
        <v>14.777858515955401</v>
      </c>
      <c r="BU31" s="102">
        <f>(BU13/BQ31)^2+BS9+BS10*(BQ31/BU13)^2</f>
        <v>24.325953719723184</v>
      </c>
      <c r="BV31" s="102">
        <f>(BV13/BQ31)^2+BS9+BS10*(BQ31/BV13)^2</f>
        <v>36.717676124567483</v>
      </c>
      <c r="BW31" s="102">
        <f>(BW13/BQ31)^2+BS9+BS10*(BQ31/BW13)^2</f>
        <v>51.907267397154939</v>
      </c>
      <c r="BX31" s="102">
        <f>(BX13/BQ31)^2+BS9+BS10*(BQ31/BX13)^2</f>
        <v>69.879048795988993</v>
      </c>
      <c r="BY31" s="102">
        <f>(BY13/BQ31)^2+BS9+BS10*(BQ31/BY13)^2</f>
        <v>90.626471128892746</v>
      </c>
      <c r="BZ31" s="102">
        <f>(BZ13/BQ31)^2+BS9+BS10*(BQ31/BZ13)^2</f>
        <v>114.14640565594429</v>
      </c>
      <c r="CA31" s="98">
        <f t="shared" si="9"/>
        <v>6.2740830449826985</v>
      </c>
      <c r="CC31" s="11">
        <f t="shared" si="10"/>
        <v>0.76026311234992849</v>
      </c>
      <c r="CD31" s="102">
        <f>(CD13/CC31)^2+CE9+CE10*(CC31/CD13)^2</f>
        <v>6.6201038062283732</v>
      </c>
      <c r="CE31" s="102">
        <f>(CE13/CC31)^2+CE9+CE10*(CC31/CE13)^2</f>
        <v>9.6429152249134962</v>
      </c>
      <c r="CF31" s="102">
        <f>(CF13/CC31)^2+CE9+CE10*(CC31/CF13)^2</f>
        <v>17.892045367166475</v>
      </c>
      <c r="CG31" s="102">
        <f>(CG13/CC31)^2+CE9+CE10*(CC31/CG13)^2</f>
        <v>29.862285899653983</v>
      </c>
      <c r="CH31" s="102">
        <f>(CH13/CC31)^2+CE9+CE10*(CC31/CH13)^2</f>
        <v>45.368195155709337</v>
      </c>
      <c r="CI31" s="102">
        <f>(CI13/CC31)^2+CE9+CE10*(CC31/CI13)^2</f>
        <v>64.364014801999232</v>
      </c>
      <c r="CJ31" s="102">
        <f>(CJ13/CC31)^2+CE9+CE10*(CC31/CJ13)^2</f>
        <v>86.834066097027048</v>
      </c>
      <c r="CK31" s="102">
        <f>(CK13/CC31)^2+CE9+CE10*(CC31/CK13)^2</f>
        <v>112.77179984861594</v>
      </c>
      <c r="CL31" s="102">
        <f>(CL13/CC31)^2+CE9+CE10*(CC31/CL13)^2</f>
        <v>142.17408731684395</v>
      </c>
      <c r="CM31" s="98">
        <f t="shared" si="11"/>
        <v>6.6201038062283732</v>
      </c>
      <c r="CO31" s="11">
        <f t="shared" si="12"/>
        <v>0.69402209378856716</v>
      </c>
      <c r="CP31" s="102">
        <f>(CP13/CO31)^2+CQ9+CQ10*(CO31/CP13)^2</f>
        <v>6.9661245674740488</v>
      </c>
      <c r="CQ31" s="102">
        <f>(CQ13/CO31)^2+CQ9+CQ10*(CO31/CQ13)^2</f>
        <v>11.026998269896195</v>
      </c>
      <c r="CR31" s="102">
        <f>(CR13/CO31)^2+CQ9+CQ10*(CO31/CR13)^2</f>
        <v>21.006232218377548</v>
      </c>
      <c r="CS31" s="102">
        <f>(CS13/CO31)^2+CQ9+CQ10*(CO31/CS13)^2</f>
        <v>35.398618079584779</v>
      </c>
      <c r="CT31" s="102">
        <f>(CT13/CO31)^2+CQ9+CQ10*(CO31/CT13)^2</f>
        <v>54.018714186851199</v>
      </c>
      <c r="CU31" s="102">
        <f>(CU13/CO31)^2+CQ9+CQ10*(CO31/CU13)^2</f>
        <v>76.820762206843526</v>
      </c>
      <c r="CV31" s="102">
        <f>(CV13/CO31)^2+CQ9+CQ10*(CO31/CV13)^2</f>
        <v>103.78908339806509</v>
      </c>
      <c r="CW31" s="102">
        <f>(CW13/CO31)^2+CQ9+CQ10*(CO31/CW13)^2</f>
        <v>134.91712856833911</v>
      </c>
      <c r="CX31" s="102">
        <f>(CX13/CO31)^2+CQ9+CQ10*(CO31/CX13)^2</f>
        <v>170.20176897774357</v>
      </c>
      <c r="CY31" s="98">
        <f t="shared" si="13"/>
        <v>6.9661245674740488</v>
      </c>
    </row>
    <row r="32" spans="1:103" x14ac:dyDescent="0.3">
      <c r="B32" s="111"/>
      <c r="C32" s="119"/>
      <c r="D32" s="110"/>
      <c r="E32" s="110"/>
      <c r="F32" s="93"/>
      <c r="G32" s="71"/>
      <c r="H32" s="71"/>
      <c r="V32" s="18"/>
      <c r="W32" s="18"/>
      <c r="X32" s="102"/>
      <c r="Y32" s="18"/>
      <c r="Z32" s="17"/>
      <c r="AA32" s="26"/>
      <c r="AB32" s="26"/>
      <c r="AC32" s="26"/>
      <c r="AF32" s="10">
        <v>0.9</v>
      </c>
      <c r="AG32" s="102">
        <f t="shared" si="0"/>
        <v>4.0445679012345677</v>
      </c>
      <c r="AH32" s="102">
        <f t="shared" si="0"/>
        <v>7.1407716049382728</v>
      </c>
      <c r="AI32" s="102">
        <f t="shared" si="0"/>
        <v>13.201111111111107</v>
      </c>
      <c r="AJ32" s="102">
        <f t="shared" si="0"/>
        <v>21.803711419753085</v>
      </c>
      <c r="AK32" s="102">
        <f t="shared" si="0"/>
        <v>32.896597530864192</v>
      </c>
      <c r="AL32" s="102">
        <f t="shared" si="2"/>
        <v>46.466944444444444</v>
      </c>
      <c r="AM32" s="102">
        <f t="shared" si="2"/>
        <v>62.510357772738729</v>
      </c>
      <c r="AN32" s="102">
        <f t="shared" si="2"/>
        <v>81.025001929012362</v>
      </c>
      <c r="AO32" s="102">
        <f t="shared" si="2"/>
        <v>102.00999999999999</v>
      </c>
      <c r="AP32" s="98">
        <f t="shared" si="3"/>
        <v>4.0445679012345677</v>
      </c>
      <c r="AQ32" s="108"/>
      <c r="AR32" s="107"/>
      <c r="AS32" s="11">
        <f t="shared" si="4"/>
        <v>1.2727922061357855</v>
      </c>
      <c r="AT32" s="102">
        <f>(AT13/AS32)^2+AU9+AU10*(AS32/AT13)^2</f>
        <v>5.8572839506172834</v>
      </c>
      <c r="AU32" s="102">
        <f>(AU13/AS32)^2+AU9+AU10*(AS32/AU13)^2</f>
        <v>5.2791358024691357</v>
      </c>
      <c r="AV32" s="102">
        <f>(AV13/AS32)^2+AU9+AU10*(AS32/AV13)^2</f>
        <v>7.9155555555555566</v>
      </c>
      <c r="AW32" s="102">
        <f>(AW13/AS32)^2+AU9+AU10*(AS32/AW13)^2</f>
        <v>12.079043209876545</v>
      </c>
      <c r="AX32" s="102">
        <f>(AX13/AS32)^2+AU9+AU10*(AS32/AX13)^2</f>
        <v>17.561698765432102</v>
      </c>
      <c r="AY32" s="102">
        <f>(AY13/AS32)^2+AU9+AU10*(AS32/AY13)^2</f>
        <v>24.312222222222225</v>
      </c>
      <c r="AZ32" s="102">
        <f>(AZ13/AS32)^2+AU9+AU10*(AS32/AZ13)^2</f>
        <v>32.313036029226502</v>
      </c>
      <c r="BA32" s="102">
        <f>(BA13/AS32)^2+AU9+AU10*(AS32/BA13)^2</f>
        <v>41.556797839506174</v>
      </c>
      <c r="BB32" s="102">
        <f>(BB13/AS32)^2+AU9+AU10*(AS32/BB13)^2</f>
        <v>52.040000000000006</v>
      </c>
      <c r="BC32" s="98">
        <f t="shared" si="5"/>
        <v>5.2791358024691357</v>
      </c>
      <c r="BE32" s="11">
        <f t="shared" si="6"/>
        <v>1.0392304845413265</v>
      </c>
      <c r="BF32" s="102">
        <f>(BF13/BE32)^2+BG9+BG10*(BE32/BF13)^2</f>
        <v>6.1659259259259267</v>
      </c>
      <c r="BG32" s="102">
        <f>(BG13/BE32)^2+BG9+BG10*(BE32/BG13)^2</f>
        <v>6.5137037037037029</v>
      </c>
      <c r="BH32" s="102">
        <f>(BH13/BE32)^2+BG9+BG10*(BE32/BH13)^2</f>
        <v>10.693333333333332</v>
      </c>
      <c r="BI32" s="102">
        <f>(BI13/BE32)^2+BG9+BG10*(BE32/BI13)^2</f>
        <v>17.01731481481481</v>
      </c>
      <c r="BJ32" s="102">
        <f>(BJ13/BE32)^2+BG9+BG10*(BE32/BJ13)^2</f>
        <v>25.277748148148145</v>
      </c>
      <c r="BK32" s="102">
        <f>(BK13/BE32)^2+BG9+BG10*(BE32/BK13)^2</f>
        <v>35.423333333333332</v>
      </c>
      <c r="BL32" s="102">
        <f>(BL13/BE32)^2+BG9+BG10*(BE32/BL13)^2</f>
        <v>47.436492819349944</v>
      </c>
      <c r="BM32" s="102">
        <f>(BM13/BE32)^2+BG9+BG10*(BE32/BM13)^2</f>
        <v>61.309884259259242</v>
      </c>
      <c r="BN32" s="102">
        <f>(BN13/BE32)^2+BG9+BG10*(BE32/BN13)^2</f>
        <v>77.039999999999992</v>
      </c>
      <c r="BO32" s="98">
        <f t="shared" si="7"/>
        <v>6.1659259259259267</v>
      </c>
      <c r="BQ32" s="11">
        <f t="shared" si="8"/>
        <v>0.9</v>
      </c>
      <c r="BR32" s="102">
        <f>(BR13/BQ32)^2+BS9+BS10*(BQ32/BR13)^2</f>
        <v>6.4745679012345683</v>
      </c>
      <c r="BS32" s="102">
        <f>(BS13/BQ32)^2+BS9+BS10*(BQ32/BS13)^2</f>
        <v>7.7482716049382727</v>
      </c>
      <c r="BT32" s="102">
        <f>(BT13/BQ32)^2+BS9+BS10*(BQ32/BT13)^2</f>
        <v>13.471111111111108</v>
      </c>
      <c r="BU32" s="102">
        <f>(BU13/BQ32)^2+BS9+BS10*(BQ32/BU13)^2</f>
        <v>21.955586419753089</v>
      </c>
      <c r="BV32" s="102">
        <f>(BV13/BQ32)^2+BS9+BS10*(BQ32/BV13)^2</f>
        <v>32.9937975308642</v>
      </c>
      <c r="BW32" s="102">
        <f>(BW13/BQ32)^2+BS9+BS10*(BQ32/BW13)^2</f>
        <v>46.534444444444439</v>
      </c>
      <c r="BX32" s="102">
        <f>(BX13/BQ32)^2+BS9+BS10*(BQ32/BX13)^2</f>
        <v>62.559949609473414</v>
      </c>
      <c r="BY32" s="102">
        <f>(BY13/BQ32)^2+BS9+BS10*(BQ32/BY13)^2</f>
        <v>81.062970679012352</v>
      </c>
      <c r="BZ32" s="102">
        <f>(BZ13/BQ32)^2+BS9+BS10*(BQ32/BZ13)^2</f>
        <v>102.04</v>
      </c>
      <c r="CA32" s="98">
        <f t="shared" si="9"/>
        <v>6.4745679012345683</v>
      </c>
      <c r="CC32" s="11">
        <f t="shared" si="10"/>
        <v>0.80498447189992428</v>
      </c>
      <c r="CD32" s="102">
        <f>(CD13/CC32)^2+CE9+CE10*(CC32/CD13)^2</f>
        <v>6.7832098765432107</v>
      </c>
      <c r="CE32" s="102">
        <f>(CE13/CC32)^2+CE9+CE10*(CC32/CE13)^2</f>
        <v>8.9828395061728408</v>
      </c>
      <c r="CF32" s="102">
        <f>(CF13/CC32)^2+CE9+CE10*(CC32/CF13)^2</f>
        <v>16.248888888888889</v>
      </c>
      <c r="CG32" s="102">
        <f>(CG13/CC32)^2+CE9+CE10*(CC32/CG13)^2</f>
        <v>26.893858024691362</v>
      </c>
      <c r="CH32" s="102">
        <f>(CH13/CC32)^2+CE9+CE10*(CC32/CH13)^2</f>
        <v>40.709846913580257</v>
      </c>
      <c r="CI32" s="102">
        <f>(CI13/CC32)^2+CE9+CE10*(CC32/CI13)^2</f>
        <v>57.645555555555553</v>
      </c>
      <c r="CJ32" s="102">
        <f>(CJ13/CC32)^2+CE9+CE10*(CC32/CJ13)^2</f>
        <v>77.683406399596876</v>
      </c>
      <c r="CK32" s="102">
        <f>(CK13/CC32)^2+CE9+CE10*(CC32/CK13)^2</f>
        <v>100.81605709876544</v>
      </c>
      <c r="CL32" s="102">
        <f>(CL13/CC32)^2+CE9+CE10*(CC32/CL13)^2</f>
        <v>127.04000000000002</v>
      </c>
      <c r="CM32" s="98">
        <f t="shared" si="11"/>
        <v>6.7832098765432107</v>
      </c>
      <c r="CO32" s="11">
        <f t="shared" si="12"/>
        <v>0.73484692283495356</v>
      </c>
      <c r="CP32" s="102">
        <f>(CP13/CO32)^2+CQ9+CQ10*(CO32/CP13)^2</f>
        <v>7.0918518518518523</v>
      </c>
      <c r="CQ32" s="102">
        <f>(CQ13/CO32)^2+CQ9+CQ10*(CO32/CQ13)^2</f>
        <v>10.217407407407405</v>
      </c>
      <c r="CR32" s="102">
        <f>(CR13/CO32)^2+CQ9+CQ10*(CO32/CR13)^2</f>
        <v>19.02666666666666</v>
      </c>
      <c r="CS32" s="102">
        <f>(CS13/CO32)^2+CQ9+CQ10*(CO32/CS13)^2</f>
        <v>31.83212962962962</v>
      </c>
      <c r="CT32" s="102">
        <f>(CT13/CO32)^2+CQ9+CQ10*(CO32/CT13)^2</f>
        <v>48.425896296296287</v>
      </c>
      <c r="CU32" s="102">
        <f>(CU13/CO32)^2+CQ9+CQ10*(CO32/CU13)^2</f>
        <v>68.756666666666646</v>
      </c>
      <c r="CV32" s="102">
        <f>(CV13/CO32)^2+CQ9+CQ10*(CO32/CV13)^2</f>
        <v>92.806863189720303</v>
      </c>
      <c r="CW32" s="102">
        <f>(CW13/CO32)^2+CQ9+CQ10*(CO32/CW13)^2</f>
        <v>120.56914351851847</v>
      </c>
      <c r="CX32" s="102">
        <f>(CX13/CO32)^2+CQ9+CQ10*(CO32/CX13)^2</f>
        <v>152.03999999999994</v>
      </c>
      <c r="CY32" s="98">
        <f t="shared" si="13"/>
        <v>7.0918518518518523</v>
      </c>
    </row>
    <row r="33" spans="1:103" x14ac:dyDescent="0.3">
      <c r="V33" s="18"/>
      <c r="W33" s="18"/>
      <c r="X33" s="102"/>
      <c r="Y33" s="18"/>
      <c r="Z33" s="28"/>
      <c r="AB33" s="26"/>
      <c r="AC33" s="26"/>
      <c r="AF33" s="10">
        <v>0.95</v>
      </c>
      <c r="AG33" s="102">
        <f t="shared" si="0"/>
        <v>4.0105332409972299</v>
      </c>
      <c r="AH33" s="102">
        <f t="shared" si="0"/>
        <v>6.6577579639889199</v>
      </c>
      <c r="AI33" s="102">
        <f t="shared" si="0"/>
        <v>12.072576946752847</v>
      </c>
      <c r="AJ33" s="102">
        <f t="shared" si="0"/>
        <v>19.784938105955675</v>
      </c>
      <c r="AK33" s="102">
        <f t="shared" si="0"/>
        <v>29.736931024930755</v>
      </c>
      <c r="AL33" s="102">
        <f t="shared" si="2"/>
        <v>41.91426612034472</v>
      </c>
      <c r="AM33" s="102">
        <f t="shared" si="2"/>
        <v>56.312047176211223</v>
      </c>
      <c r="AN33" s="102">
        <f t="shared" si="2"/>
        <v>72.928228986322708</v>
      </c>
      <c r="AO33" s="102">
        <f t="shared" si="2"/>
        <v>91.76183449608429</v>
      </c>
      <c r="AP33" s="98">
        <f t="shared" si="3"/>
        <v>4.0105332409972299</v>
      </c>
      <c r="AQ33" s="108"/>
      <c r="AR33" s="107"/>
      <c r="AS33" s="11">
        <f t="shared" si="4"/>
        <v>1.3435028842544401</v>
      </c>
      <c r="AT33" s="102">
        <f>(AT13/AS33)^2+AU9+AU10*(AS33/AT13)^2</f>
        <v>6.1640166204986144</v>
      </c>
      <c r="AU33" s="102">
        <f>(AU13/AS33)^2+AU9+AU10*(AS33/AU13)^2</f>
        <v>5.1185664819944607</v>
      </c>
      <c r="AV33" s="102">
        <f>(AV13/AS33)^2+AU9+AU10*(AS33/AV13)^2</f>
        <v>7.3872606955986466</v>
      </c>
      <c r="AW33" s="102">
        <f>(AW13/AS33)^2+AU9+AU10*(AS33/AW13)^2</f>
        <v>11.089890927977843</v>
      </c>
      <c r="AX33" s="102">
        <f>(AX13/AS33)^2+AU9+AU10*(AS33/AX13)^2</f>
        <v>15.994815512465376</v>
      </c>
      <c r="AY33" s="102">
        <f>(AY13/AS33)^2+AU9+AU10*(AS33/AY13)^2</f>
        <v>22.04487611572792</v>
      </c>
      <c r="AZ33" s="102">
        <f>(AZ13/AS33)^2+AU9+AU10*(AS33/AZ13)^2</f>
        <v>29.220487873819899</v>
      </c>
      <c r="BA33" s="102">
        <f>(BA13/AS33)^2+AU9+AU10*(AS33/BA13)^2</f>
        <v>37.513469961911376</v>
      </c>
      <c r="BB33" s="102">
        <f>(BB13/AS33)^2+AU9+AU10*(AS33/BB13)^2</f>
        <v>46.919914161622394</v>
      </c>
      <c r="BC33" s="98">
        <f t="shared" si="5"/>
        <v>5.1185664819944607</v>
      </c>
      <c r="BE33" s="11">
        <f t="shared" si="6"/>
        <v>1.096965511460289</v>
      </c>
      <c r="BF33" s="102">
        <f>(BF13/BE33)^2+BG9+BG10*(BE33/BF13)^2</f>
        <v>6.4410249307479228</v>
      </c>
      <c r="BG33" s="102">
        <f>(BG13/BE33)^2+BG9+BG10*(BE33/BG13)^2</f>
        <v>6.2265997229916898</v>
      </c>
      <c r="BH33" s="102">
        <f>(BH13/BE33)^2+BG9+BG10*(BE33/BH13)^2</f>
        <v>9.8803354878424123</v>
      </c>
      <c r="BI33" s="102">
        <f>(BI13/BE33)^2+BG9+BG10*(BE33/BI13)^2</f>
        <v>15.522023891966759</v>
      </c>
      <c r="BJ33" s="102">
        <f>(BJ13/BE33)^2+BG9+BG10*(BE33/BJ13)^2</f>
        <v>22.92002326869806</v>
      </c>
      <c r="BK33" s="102">
        <f>(BK13/BE33)^2+BG9+BG10*(BE33/BK13)^2</f>
        <v>32.017175284702979</v>
      </c>
      <c r="BL33" s="102">
        <f>(BL13/BE33)^2+BG9+BG10*(BE33/BL13)^2</f>
        <v>42.793895076035952</v>
      </c>
      <c r="BM33" s="102">
        <f>(BM13/BE33)^2+BG9+BG10*(BE33/BM13)^2</f>
        <v>55.242001817867035</v>
      </c>
      <c r="BN33" s="102">
        <f>(BN13/BE33)^2+BG9+BG10*(BE33/BN13)^2</f>
        <v>69.357587291816301</v>
      </c>
      <c r="BO33" s="98">
        <f t="shared" si="7"/>
        <v>6.2265997229916898</v>
      </c>
      <c r="BQ33" s="11">
        <f t="shared" si="8"/>
        <v>0.95</v>
      </c>
      <c r="BR33" s="102">
        <f>(BR13/BQ33)^2+BS9+BS10*(BQ33/BR13)^2</f>
        <v>6.7180332409972294</v>
      </c>
      <c r="BS33" s="102">
        <f>(BS13/BQ33)^2+BS9+BS10*(BQ33/BS13)^2</f>
        <v>7.334632963988919</v>
      </c>
      <c r="BT33" s="102">
        <f>(BT13/BQ33)^2+BS9+BS10*(BQ33/BT13)^2</f>
        <v>12.373410280086182</v>
      </c>
      <c r="BU33" s="102">
        <f>(BU13/BQ33)^2+BS9+BS10*(BQ33/BU13)^2</f>
        <v>19.954156855955677</v>
      </c>
      <c r="BV33" s="102">
        <f>(BV13/BQ33)^2+BS9+BS10*(BQ33/BV13)^2</f>
        <v>29.845231024930754</v>
      </c>
      <c r="BW33" s="102">
        <f>(BW13/BQ33)^2+BS9+BS10*(BQ33/BW13)^2</f>
        <v>41.989474453678056</v>
      </c>
      <c r="BX33" s="102">
        <f>(BX13/BQ33)^2+BS9+BS10*(BQ33/BX13)^2</f>
        <v>56.367302278252033</v>
      </c>
      <c r="BY33" s="102">
        <f>(BY13/BQ33)^2+BS9+BS10*(BQ33/BY13)^2</f>
        <v>72.9705336738227</v>
      </c>
      <c r="BZ33" s="102">
        <f>(BZ13/BQ33)^2+BS9+BS10*(BQ33/BZ13)^2</f>
        <v>91.795260422010216</v>
      </c>
      <c r="CA33" s="98">
        <f t="shared" si="9"/>
        <v>6.7180332409972294</v>
      </c>
      <c r="CC33" s="11">
        <f t="shared" si="10"/>
        <v>0.84970583144991996</v>
      </c>
      <c r="CD33" s="102">
        <f>(CD13/CC33)^2+CE9+CE10*(CC33/CD13)^2</f>
        <v>6.995041551246536</v>
      </c>
      <c r="CE33" s="102">
        <f>(CE13/CC33)^2+CE9+CE10*(CC33/CE13)^2</f>
        <v>8.4426662049861498</v>
      </c>
      <c r="CF33" s="102">
        <f>(CF13/CC33)^2+CE9+CE10*(CC33/CF13)^2</f>
        <v>14.866485072329951</v>
      </c>
      <c r="CG33" s="102">
        <f>(CG13/CC33)^2+CE9+CE10*(CC33/CG13)^2</f>
        <v>24.386289819944604</v>
      </c>
      <c r="CH33" s="102">
        <f>(CH13/CC33)^2+CE9+CE10*(CC33/CH13)^2</f>
        <v>36.770438781163449</v>
      </c>
      <c r="CI33" s="102">
        <f>(CI13/CC33)^2+CE9+CE10*(CC33/CI13)^2</f>
        <v>51.961773622653133</v>
      </c>
      <c r="CJ33" s="102">
        <f>(CJ13/CC33)^2+CE9+CE10*(CC33/CJ13)^2</f>
        <v>69.940709480468101</v>
      </c>
      <c r="CK33" s="102">
        <f>(CK13/CC33)^2+CE9+CE10*(CC33/CK13)^2</f>
        <v>90.699065529778409</v>
      </c>
      <c r="CL33" s="102">
        <f>(CL13/CC33)^2+CE9+CE10*(CC33/CL13)^2</f>
        <v>114.23293355220414</v>
      </c>
      <c r="CM33" s="98">
        <f t="shared" si="11"/>
        <v>6.995041551246536</v>
      </c>
      <c r="CO33" s="11">
        <f t="shared" si="12"/>
        <v>0.77567175188133974</v>
      </c>
      <c r="CP33" s="102">
        <f>(CP13/CO33)^2+CQ9+CQ10*(CO33/CP13)^2</f>
        <v>7.2720498614958453</v>
      </c>
      <c r="CQ33" s="102">
        <f>(CQ13/CO33)^2+CQ9+CQ10*(CO33/CQ13)^2</f>
        <v>9.5506994459833798</v>
      </c>
      <c r="CR33" s="102">
        <f>(CR13/CO33)^2+CQ9+CQ10*(CO33/CR13)^2</f>
        <v>17.359559864573715</v>
      </c>
      <c r="CS33" s="102">
        <f>(CS13/CO33)^2+CQ9+CQ10*(CO33/CS13)^2</f>
        <v>28.818422783933517</v>
      </c>
      <c r="CT33" s="102">
        <f>(CT13/CO33)^2+CQ9+CQ10*(CO33/CT13)^2</f>
        <v>43.695646537396115</v>
      </c>
      <c r="CU33" s="102">
        <f>(CU13/CO33)^2+CQ9+CQ10*(CO33/CU13)^2</f>
        <v>61.934072791628196</v>
      </c>
      <c r="CV33" s="102">
        <f>(CV13/CO33)^2+CQ9+CQ10*(CO33/CV13)^2</f>
        <v>83.514116682684133</v>
      </c>
      <c r="CW33" s="102">
        <f>(CW13/CO33)^2+CQ9+CQ10*(CO33/CW13)^2</f>
        <v>108.42759738573406</v>
      </c>
      <c r="CX33" s="102">
        <f>(CX13/CO33)^2+CQ9+CQ10*(CO33/CX13)^2</f>
        <v>136.67060668239799</v>
      </c>
      <c r="CY33" s="98">
        <f t="shared" si="13"/>
        <v>7.2720498614958453</v>
      </c>
    </row>
    <row r="34" spans="1:103" x14ac:dyDescent="0.3">
      <c r="V34" s="18"/>
      <c r="W34" s="18"/>
      <c r="X34" s="102"/>
      <c r="Y34" s="18"/>
      <c r="Z34" s="28"/>
      <c r="AB34" s="26"/>
      <c r="AC34" s="26"/>
      <c r="AF34" s="10">
        <v>1</v>
      </c>
      <c r="AG34" s="102">
        <f t="shared" si="0"/>
        <v>4</v>
      </c>
      <c r="AH34" s="102">
        <f t="shared" si="0"/>
        <v>6.25</v>
      </c>
      <c r="AI34" s="102">
        <f t="shared" si="0"/>
        <v>11.111111111111112</v>
      </c>
      <c r="AJ34" s="102">
        <f t="shared" si="0"/>
        <v>18.0625</v>
      </c>
      <c r="AK34" s="102">
        <f t="shared" si="0"/>
        <v>27.040000000000003</v>
      </c>
      <c r="AL34" s="102">
        <f t="shared" si="2"/>
        <v>38.027777777777779</v>
      </c>
      <c r="AM34" s="102">
        <f t="shared" si="2"/>
        <v>51.020408163265309</v>
      </c>
      <c r="AN34" s="102">
        <f t="shared" si="2"/>
        <v>66.015625</v>
      </c>
      <c r="AO34" s="102">
        <f t="shared" si="2"/>
        <v>83.012345679012341</v>
      </c>
      <c r="AP34" s="98">
        <f t="shared" si="3"/>
        <v>4</v>
      </c>
      <c r="AQ34" s="108"/>
      <c r="AR34" s="107"/>
      <c r="AS34" s="11">
        <f t="shared" si="4"/>
        <v>1.4142135623730949</v>
      </c>
      <c r="AT34" s="102">
        <f>(AT13/AS34)^2+AU9+AU10*(AS34/AT13)^2</f>
        <v>6.4999999999999991</v>
      </c>
      <c r="AU34" s="102">
        <f>(AU13/AS34)^2+AU9+AU10*(AS34/AU13)^2</f>
        <v>5</v>
      </c>
      <c r="AV34" s="102">
        <f>(AV13/AS34)^2+AU9+AU10*(AS34/AV13)^2</f>
        <v>6.9444444444444455</v>
      </c>
      <c r="AW34" s="102">
        <f>(AW13/AS34)^2+AU9+AU10*(AS34/AW13)^2</f>
        <v>10.250000000000002</v>
      </c>
      <c r="AX34" s="102">
        <f>(AX13/AS34)^2+AU9+AU10*(AS34/AX13)^2</f>
        <v>14.660000000000002</v>
      </c>
      <c r="AY34" s="102">
        <f>(AY13/AS34)^2+AU9+AU10*(AS34/AY13)^2</f>
        <v>20.111111111111114</v>
      </c>
      <c r="AZ34" s="102">
        <f>(AZ13/AS34)^2+AU9+AU10*(AS34/AZ13)^2</f>
        <v>26.581632653061224</v>
      </c>
      <c r="BA34" s="102">
        <f>(BA13/AS34)^2+AU9+AU10*(AS34/BA13)^2</f>
        <v>34.062500000000007</v>
      </c>
      <c r="BB34" s="102">
        <f>(BB13/AS34)^2+AU9+AU10*(AS34/BB13)^2</f>
        <v>42.549382716049386</v>
      </c>
      <c r="BC34" s="98">
        <f t="shared" si="5"/>
        <v>5</v>
      </c>
      <c r="BE34" s="11">
        <f t="shared" si="6"/>
        <v>1.1547005383792517</v>
      </c>
      <c r="BF34" s="102">
        <f>(BF13/BE34)^2+BG9+BG10*(BE34/BF13)^2</f>
        <v>6.75</v>
      </c>
      <c r="BG34" s="102">
        <f>(BG13/BE34)^2+BG9+BG10*(BE34/BG13)^2</f>
        <v>5.9999999999999982</v>
      </c>
      <c r="BH34" s="102">
        <f>(BH13/BE34)^2+BG9+BG10*(BE34/BH13)^2</f>
        <v>9.1944444444444429</v>
      </c>
      <c r="BI34" s="102">
        <f>(BI13/BE34)^2+BG9+BG10*(BE34/BI13)^2</f>
        <v>14.249999999999995</v>
      </c>
      <c r="BJ34" s="102">
        <f>(BJ13/BE34)^2+BG9+BG10*(BE34/BJ13)^2</f>
        <v>20.909999999999997</v>
      </c>
      <c r="BK34" s="102">
        <f>(BK13/BE34)^2+BG9+BG10*(BE34/BK13)^2</f>
        <v>29.111111111111104</v>
      </c>
      <c r="BL34" s="102">
        <f>(BL13/BE34)^2+BG9+BG10*(BE34/BL13)^2</f>
        <v>38.831632653061213</v>
      </c>
      <c r="BM34" s="102">
        <f>(BM13/BE34)^2+BG9+BG10*(BE34/BM13)^2</f>
        <v>50.062499999999979</v>
      </c>
      <c r="BN34" s="102">
        <f>(BN13/BE34)^2+BG9+BG10*(BE34/BN13)^2</f>
        <v>62.799382716049372</v>
      </c>
      <c r="BO34" s="98">
        <f t="shared" si="7"/>
        <v>5.9999999999999982</v>
      </c>
      <c r="BQ34" s="11">
        <f t="shared" si="8"/>
        <v>1</v>
      </c>
      <c r="BR34" s="102">
        <f>(BR13/BQ34)^2+BS9+BS10*(BQ34/BR13)^2</f>
        <v>7</v>
      </c>
      <c r="BS34" s="102">
        <f>(BS13/BQ34)^2+BS9+BS10*(BQ34/BS13)^2</f>
        <v>7</v>
      </c>
      <c r="BT34" s="102">
        <f>(BT13/BQ34)^2+BS9+BS10*(BQ34/BT13)^2</f>
        <v>11.444444444444445</v>
      </c>
      <c r="BU34" s="102">
        <f>(BU13/BQ34)^2+BS9+BS10*(BQ34/BU13)^2</f>
        <v>18.25</v>
      </c>
      <c r="BV34" s="102">
        <f>(BV13/BQ34)^2+BS9+BS10*(BQ34/BV13)^2</f>
        <v>27.16</v>
      </c>
      <c r="BW34" s="102">
        <f>(BW13/BQ34)^2+BS9+BS10*(BQ34/BW13)^2</f>
        <v>38.111111111111114</v>
      </c>
      <c r="BX34" s="102">
        <f>(BX13/BQ34)^2+BS9+BS10*(BQ34/BX13)^2</f>
        <v>51.081632653061227</v>
      </c>
      <c r="BY34" s="102">
        <f>(BY13/BQ34)^2+BS9+BS10*(BQ34/BY13)^2</f>
        <v>66.0625</v>
      </c>
      <c r="BZ34" s="102">
        <f>(BZ13/BQ34)^2+BS9+BS10*(BQ34/BZ13)^2</f>
        <v>83.049382716049379</v>
      </c>
      <c r="CA34" s="98">
        <f t="shared" si="9"/>
        <v>7</v>
      </c>
      <c r="CC34" s="11">
        <f t="shared" si="10"/>
        <v>0.89442719099991586</v>
      </c>
      <c r="CD34" s="102">
        <f>(CD13/CC34)^2+CE9+CE10*(CC34/CD13)^2</f>
        <v>7.25</v>
      </c>
      <c r="CE34" s="102">
        <f>(CE13/CC34)^2+CE9+CE10*(CC34/CE13)^2</f>
        <v>8</v>
      </c>
      <c r="CF34" s="102">
        <f>(CF13/CC34)^2+CE9+CE10*(CC34/CF13)^2</f>
        <v>13.694444444444446</v>
      </c>
      <c r="CG34" s="102">
        <f>(CG13/CC34)^2+CE9+CE10*(CC34/CG13)^2</f>
        <v>22.250000000000004</v>
      </c>
      <c r="CH34" s="102">
        <f>(CH13/CC34)^2+CE9+CE10*(CC34/CH13)^2</f>
        <v>33.409999999999997</v>
      </c>
      <c r="CI34" s="102">
        <f>(CI13/CC34)^2+CE9+CE10*(CC34/CI13)^2</f>
        <v>47.111111111111121</v>
      </c>
      <c r="CJ34" s="102">
        <f>(CJ13/CC34)^2+CE9+CE10*(CC34/CJ13)^2</f>
        <v>63.331632653061234</v>
      </c>
      <c r="CK34" s="102">
        <f>(CK13/CC34)^2+CE9+CE10*(CC34/CK13)^2</f>
        <v>82.062500000000014</v>
      </c>
      <c r="CL34" s="102">
        <f>(CL13/CC34)^2+CE9+CE10*(CC34/CL13)^2</f>
        <v>103.29938271604939</v>
      </c>
      <c r="CM34" s="98">
        <f t="shared" si="11"/>
        <v>7.25</v>
      </c>
      <c r="CO34" s="11">
        <f t="shared" si="12"/>
        <v>0.81649658092772615</v>
      </c>
      <c r="CP34" s="102">
        <f>(CP13/CO34)^2+CQ9+CQ10*(CO34/CP13)^2</f>
        <v>7.5000000000000009</v>
      </c>
      <c r="CQ34" s="102">
        <f>(CQ13/CO34)^2+CQ9+CQ10*(CO34/CQ13)^2</f>
        <v>9</v>
      </c>
      <c r="CR34" s="102">
        <f>(CR13/CO34)^2+CQ9+CQ10*(CO34/CR13)^2</f>
        <v>15.944444444444443</v>
      </c>
      <c r="CS34" s="102">
        <f>(CS13/CO34)^2+CQ9+CQ10*(CO34/CS13)^2</f>
        <v>26.249999999999996</v>
      </c>
      <c r="CT34" s="102">
        <f>(CT13/CO34)^2+CQ9+CQ10*(CO34/CT13)^2</f>
        <v>39.659999999999982</v>
      </c>
      <c r="CU34" s="102">
        <f>(CU13/CO34)^2+CQ9+CQ10*(CO34/CU13)^2</f>
        <v>56.111111111111107</v>
      </c>
      <c r="CV34" s="102">
        <f>(CV13/CO34)^2+CQ9+CQ10*(CO34/CV13)^2</f>
        <v>75.581632653061206</v>
      </c>
      <c r="CW34" s="102">
        <f>(CW13/CO34)^2+CQ9+CQ10*(CO34/CW13)^2</f>
        <v>98.062499999999986</v>
      </c>
      <c r="CX34" s="102">
        <f>(CX13/CO34)^2+CQ9+CQ10*(CO34/CX13)^2</f>
        <v>123.54938271604932</v>
      </c>
      <c r="CY34" s="98">
        <f t="shared" si="13"/>
        <v>7.5000000000000009</v>
      </c>
    </row>
    <row r="35" spans="1:103" x14ac:dyDescent="0.3">
      <c r="V35" s="18"/>
      <c r="W35" s="18"/>
      <c r="X35" s="102"/>
      <c r="Y35" s="18"/>
      <c r="Z35" s="28"/>
      <c r="AB35" s="26"/>
      <c r="AC35" s="26"/>
      <c r="AF35" s="10">
        <f t="shared" ref="AF35:AF41" si="14">AF34+$AE$42/8</f>
        <v>1.051776695296637</v>
      </c>
      <c r="AG35" s="102">
        <f t="shared" si="0"/>
        <v>4.0102019162320879</v>
      </c>
      <c r="AH35" s="102">
        <f t="shared" si="0"/>
        <v>5.8924293520441697</v>
      </c>
      <c r="AI35" s="102">
        <f t="shared" si="0"/>
        <v>10.2586242081411</v>
      </c>
      <c r="AJ35" s="102">
        <f t="shared" si="0"/>
        <v>16.532622829955631</v>
      </c>
      <c r="AK35" s="102">
        <f t="shared" si="0"/>
        <v>24.643441855245079</v>
      </c>
      <c r="AL35" s="102">
        <f t="shared" si="2"/>
        <v>34.573565908910602</v>
      </c>
      <c r="AM35" s="102">
        <f t="shared" si="2"/>
        <v>46.316993482191137</v>
      </c>
      <c r="AN35" s="102">
        <f t="shared" si="2"/>
        <v>59.871217675267268</v>
      </c>
      <c r="AO35" s="102">
        <f t="shared" si="2"/>
        <v>75.235040869053492</v>
      </c>
      <c r="AP35" s="98">
        <f t="shared" si="3"/>
        <v>4.0102019162320879</v>
      </c>
      <c r="AQ35" s="108"/>
      <c r="AR35" s="107"/>
      <c r="AS35" s="11">
        <f t="shared" si="4"/>
        <v>1.4874368670764582</v>
      </c>
      <c r="AT35" s="102">
        <f>(AT13/AS35)^2+AU9+AU10*(AS35/AT13)^2</f>
        <v>6.8769207168079447</v>
      </c>
      <c r="AU35" s="102">
        <f>(AU13/AS35)^2+AU9+AU10*(AS35/AU13)^2</f>
        <v>4.9141696156950605</v>
      </c>
      <c r="AV35" s="102">
        <f>(AV13/AS35)^2+AU9+AU10*(AS35/AV13)^2</f>
        <v>6.559514299480762</v>
      </c>
      <c r="AW35" s="102">
        <f>(AW13/AS35)^2+AU9+AU10*(AS35/AW13)^2</f>
        <v>9.508300149896062</v>
      </c>
      <c r="AX35" s="102">
        <f>(AX13/AS35)^2+AU9+AU10*(AS35/AX13)^2</f>
        <v>13.476593717970218</v>
      </c>
      <c r="AY35" s="102">
        <f>(AY13/AS35)^2+AU9+AU10*(AS35/AY13)^2</f>
        <v>18.394333503307855</v>
      </c>
      <c r="AZ35" s="102">
        <f>(AZ13/AS35)^2+AU9+AU10*(AS35/AZ13)^2</f>
        <v>24.237513470864798</v>
      </c>
      <c r="BA35" s="102">
        <f>(BA13/AS35)^2+AU9+AU10*(AS35/BA13)^2</f>
        <v>30.9961060213632</v>
      </c>
      <c r="BB35" s="102">
        <f>(BB13/AS35)^2+AU9+AU10*(AS35/BB13)^2</f>
        <v>38.665320678461214</v>
      </c>
      <c r="BC35" s="98">
        <f t="shared" si="5"/>
        <v>4.9141696156950605</v>
      </c>
      <c r="BE35" s="11">
        <f t="shared" si="6"/>
        <v>1.2144871163137767</v>
      </c>
      <c r="BF35" s="102">
        <f>(BF13/BE35)^2+BG9+BG10*(BE35/BF13)^2</f>
        <v>7.1029126416736883</v>
      </c>
      <c r="BG35" s="102">
        <f>(BG13/BE35)^2+BG9+BG10*(BE35/BG13)^2</f>
        <v>5.8181373151580331</v>
      </c>
      <c r="BH35" s="102">
        <f>(BH13/BE35)^2+BG9+BG10*(BE35/BH13)^2</f>
        <v>8.5934416232724491</v>
      </c>
      <c r="BI35" s="102">
        <f>(BI13/BE35)^2+BG9+BG10*(BE35/BI13)^2</f>
        <v>13.124170947747949</v>
      </c>
      <c r="BJ35" s="102">
        <f>(BJ13/BE35)^2+BG9+BG10*(BE35/BJ13)^2</f>
        <v>19.126391839613799</v>
      </c>
      <c r="BK35" s="102">
        <f>(BK13/BE35)^2+BG9+BG10*(BE35/BK13)^2</f>
        <v>26.530042798474607</v>
      </c>
      <c r="BL35" s="102">
        <f>(BL13/BE35)^2+BG9+BG10*(BE35/BL13)^2</f>
        <v>35.311117789286214</v>
      </c>
      <c r="BM35" s="102">
        <f>(BM13/BE35)^2+BG9+BG10*(BE35/BM13)^2</f>
        <v>45.459589212770751</v>
      </c>
      <c r="BN35" s="102">
        <f>(BN13/BE35)^2+BG9+BG10*(BE35/BN13)^2</f>
        <v>56.970666592586397</v>
      </c>
      <c r="BO35" s="98">
        <f t="shared" si="7"/>
        <v>5.8181373151580331</v>
      </c>
      <c r="BQ35" s="11">
        <f t="shared" si="8"/>
        <v>1.051776695296637</v>
      </c>
      <c r="BR35" s="102">
        <f>(BR13/BQ35)^2+BS9+BS10*(BQ35/BR13)^2</f>
        <v>7.3289045665394319</v>
      </c>
      <c r="BS35" s="102">
        <f>(BS13/BQ35)^2+BS9+BS10*(BQ35/BS13)^2</f>
        <v>6.7221050146210057</v>
      </c>
      <c r="BT35" s="102">
        <f>(BT13/BQ35)^2+BS9+BS10*(BQ35/BT13)^2</f>
        <v>10.627368947064138</v>
      </c>
      <c r="BU35" s="102">
        <f>(BU13/BQ35)^2+BS9+BS10*(BQ35/BU13)^2</f>
        <v>16.740041745599839</v>
      </c>
      <c r="BV35" s="102">
        <f>(BV13/BQ35)^2+BS9+BS10*(BQ35/BV13)^2</f>
        <v>24.776189961257376</v>
      </c>
      <c r="BW35" s="102">
        <f>(BW13/BQ35)^2+BS9+BS10*(BQ35/BW13)^2</f>
        <v>34.665752093641359</v>
      </c>
      <c r="BX35" s="102">
        <f>(BX13/BQ35)^2+BS9+BS10*(BQ35/BX13)^2</f>
        <v>46.384722107707624</v>
      </c>
      <c r="BY35" s="102">
        <f>(BY13/BQ35)^2+BS9+BS10*(BQ35/BY13)^2</f>
        <v>59.92307240417832</v>
      </c>
      <c r="BZ35" s="102">
        <f>(BZ13/BQ35)^2+BS9+BS10*(BQ35/BZ13)^2</f>
        <v>75.276012506711609</v>
      </c>
      <c r="CA35" s="98">
        <f t="shared" si="9"/>
        <v>6.7221050146210057</v>
      </c>
      <c r="CC35" s="11">
        <f t="shared" si="10"/>
        <v>0.94073767513334539</v>
      </c>
      <c r="CD35" s="102">
        <f>(CD13/CC35)^2+CE9+CE10*(CC35/CD13)^2</f>
        <v>7.5548964914051746</v>
      </c>
      <c r="CE35" s="102">
        <f>(CE13/CC35)^2+CE9+CE10*(CC35/CE13)^2</f>
        <v>7.6260727140839784</v>
      </c>
      <c r="CF35" s="102">
        <f>(CF13/CC35)^2+CE9+CE10*(CC35/CF13)^2</f>
        <v>12.661296270855827</v>
      </c>
      <c r="CG35" s="102">
        <f>(CG13/CC35)^2+CE9+CE10*(CC35/CG13)^2</f>
        <v>20.355912543451733</v>
      </c>
      <c r="CH35" s="102">
        <f>(CH13/CC35)^2+CE9+CE10*(CC35/CH13)^2</f>
        <v>30.425988082900961</v>
      </c>
      <c r="CI35" s="102">
        <f>(CI13/CC35)^2+CE9+CE10*(CC35/CI13)^2</f>
        <v>42.801461388808114</v>
      </c>
      <c r="CJ35" s="102">
        <f>(CJ13/CC35)^2+CE9+CE10*(CC35/CJ13)^2</f>
        <v>57.458326426129048</v>
      </c>
      <c r="CK35" s="102">
        <f>(CK13/CC35)^2+CE9+CE10*(CC35/CK13)^2</f>
        <v>74.386555595585889</v>
      </c>
      <c r="CL35" s="102">
        <f>(CL13/CC35)^2+CE9+CE10*(CC35/CL13)^2</f>
        <v>93.581358420836793</v>
      </c>
      <c r="CM35" s="98">
        <f t="shared" si="11"/>
        <v>7.5548964914051746</v>
      </c>
      <c r="CO35" s="11">
        <f t="shared" si="12"/>
        <v>0.85877207560916691</v>
      </c>
      <c r="CP35" s="102">
        <f>(CP13/CO35)^2+CQ9+CQ10*(CO35/CP13)^2</f>
        <v>7.7808884162709191</v>
      </c>
      <c r="CQ35" s="102">
        <f>(CQ13/CO35)^2+CQ9+CQ10*(CO35/CQ13)^2</f>
        <v>8.5300404135469492</v>
      </c>
      <c r="CR35" s="102">
        <f>(CR13/CO35)^2+CQ9+CQ10*(CO35/CR13)^2</f>
        <v>14.695223594647512</v>
      </c>
      <c r="CS35" s="102">
        <f>(CS13/CO35)^2+CQ9+CQ10*(CO35/CS13)^2</f>
        <v>23.971783341303613</v>
      </c>
      <c r="CT35" s="102">
        <f>(CT13/CO35)^2+CQ9+CQ10*(CO35/CT13)^2</f>
        <v>36.075786204544514</v>
      </c>
      <c r="CU35" s="102">
        <f>(CU13/CO35)^2+CQ9+CQ10*(CO35/CU13)^2</f>
        <v>50.937170683974855</v>
      </c>
      <c r="CV35" s="102">
        <f>(CV13/CO35)^2+CQ9+CQ10*(CO35/CV13)^2</f>
        <v>68.531930744550422</v>
      </c>
      <c r="CW35" s="102">
        <f>(CW13/CO35)^2+CQ9+CQ10*(CO35/CW13)^2</f>
        <v>88.850038786993409</v>
      </c>
      <c r="CX35" s="102">
        <f>(CX13/CO35)^2+CQ9+CQ10*(CO35/CX13)^2</f>
        <v>111.88670433496198</v>
      </c>
      <c r="CY35" s="98">
        <f t="shared" si="13"/>
        <v>7.7808884162709191</v>
      </c>
    </row>
    <row r="36" spans="1:103" x14ac:dyDescent="0.3">
      <c r="A36" s="13"/>
      <c r="F36" s="13"/>
      <c r="V36" s="18"/>
      <c r="W36" s="18"/>
      <c r="X36" s="102"/>
      <c r="Y36" s="18"/>
      <c r="Z36" s="2"/>
      <c r="AD36" s="11"/>
      <c r="AF36" s="10">
        <f t="shared" si="14"/>
        <v>1.103553390593274</v>
      </c>
      <c r="AG36" s="102">
        <f t="shared" si="0"/>
        <v>4.0389626983834397</v>
      </c>
      <c r="AH36" s="102">
        <f t="shared" si="0"/>
        <v>5.5889879714465893</v>
      </c>
      <c r="AI36" s="102">
        <f t="shared" si="0"/>
        <v>9.5255079664295152</v>
      </c>
      <c r="AJ36" s="102">
        <f t="shared" si="0"/>
        <v>15.214236180264562</v>
      </c>
      <c r="AK36" s="102">
        <f t="shared" si="0"/>
        <v>22.577028515773794</v>
      </c>
      <c r="AL36" s="102">
        <f t="shared" si="2"/>
        <v>31.594602663263938</v>
      </c>
      <c r="AM36" s="102">
        <f t="shared" si="2"/>
        <v>42.260351687405098</v>
      </c>
      <c r="AN36" s="102">
        <f t="shared" si="2"/>
        <v>54.571515794677815</v>
      </c>
      <c r="AO36" s="102">
        <f t="shared" si="2"/>
        <v>68.526776551307719</v>
      </c>
      <c r="AP36" s="98">
        <f t="shared" si="3"/>
        <v>4.0389626983834397</v>
      </c>
      <c r="AQ36" s="108"/>
      <c r="AR36" s="107"/>
      <c r="AS36" s="11">
        <f t="shared" si="4"/>
        <v>1.5606601717798214</v>
      </c>
      <c r="AT36" s="102">
        <f>(AT13/AS36)^2+AU9+AU10*(AS36/AT13)^2</f>
        <v>7.2818866498064079</v>
      </c>
      <c r="AU36" s="102">
        <f>(AU13/AS36)^2+AU9+AU10*(AS36/AU13)^2</f>
        <v>4.8600953108769662</v>
      </c>
      <c r="AV36" s="102">
        <f>(AV13/AS36)^2+AU9+AU10*(AS36/AV13)^2</f>
        <v>6.2363545721719476</v>
      </c>
      <c r="AW36" s="102">
        <f>(AW13/AS36)^2+AU9+AU10*(AS36/AW13)^2</f>
        <v>8.8735184214206999</v>
      </c>
      <c r="AX36" s="102">
        <f>(AX13/AS36)^2+AU9+AU10*(AS36/AX13)^2</f>
        <v>12.459010469911487</v>
      </c>
      <c r="AY36" s="102">
        <f>(AY13/AS36)^2+AU9+AU10*(AS36/AY13)^2</f>
        <v>16.91570147887127</v>
      </c>
      <c r="AZ36" s="102">
        <f>(AZ13/AS36)^2+AU9+AU10*(AS36/AZ13)^2</f>
        <v>22.217163706980401</v>
      </c>
      <c r="BA36" s="102">
        <f>(BA13/AS36)^2+AU9+AU10*(AS36/BA13)^2</f>
        <v>28.352357980161006</v>
      </c>
      <c r="BB36" s="102">
        <f>(BB13/AS36)^2+AU9+AU10*(AS36/BB13)^2</f>
        <v>35.316010563315778</v>
      </c>
      <c r="BC36" s="98">
        <f t="shared" si="5"/>
        <v>4.8600953108769662</v>
      </c>
      <c r="BE36" s="11">
        <f t="shared" si="6"/>
        <v>1.2742736942483019</v>
      </c>
      <c r="BF36" s="102">
        <f>(BF13/BE36)^2+BG9+BG10*(BE36/BF13)^2</f>
        <v>7.48716980292979</v>
      </c>
      <c r="BG36" s="102">
        <f>(BG13/BE36)^2+BG9+BG10*(BE36/BG13)^2</f>
        <v>5.6812279233704945</v>
      </c>
      <c r="BH36" s="102">
        <f>(BH13/BE36)^2+BG9+BG10*(BE36/BH13)^2</f>
        <v>8.0839029502823827</v>
      </c>
      <c r="BI36" s="102">
        <f>(BI13/BE36)^2+BG9+BG10*(BE36/BI13)^2</f>
        <v>12.158048871394808</v>
      </c>
      <c r="BJ36" s="102">
        <f>(BJ13/BE36)^2+BG9+BG10*(BE36/BJ13)^2</f>
        <v>17.591089297996028</v>
      </c>
      <c r="BK36" s="102">
        <f>(BK13/BE36)^2+BG9+BG10*(BE36/BK13)^2</f>
        <v>24.305894991313014</v>
      </c>
      <c r="BL36" s="102">
        <f>(BL13/BE36)^2+BG9+BG10*(BE36/BL13)^2</f>
        <v>32.276038210026115</v>
      </c>
      <c r="BM36" s="102">
        <f>(BM13/BE36)^2+BG9+BG10*(BE36/BM13)^2</f>
        <v>41.490479780057441</v>
      </c>
      <c r="BN36" s="102">
        <f>(BN13/BE36)^2+BG9+BG10*(BE36/BN13)^2</f>
        <v>51.943945966309705</v>
      </c>
      <c r="BO36" s="98">
        <f t="shared" si="7"/>
        <v>5.6812279233704945</v>
      </c>
      <c r="BQ36" s="11">
        <f t="shared" si="8"/>
        <v>1.103553390593274</v>
      </c>
      <c r="BR36" s="102">
        <f>(BR13/BQ36)^2+BS9+BS10*(BQ36/BR13)^2</f>
        <v>7.692452956053172</v>
      </c>
      <c r="BS36" s="102">
        <f>(BS13/BQ36)^2+BS9+BS10*(BQ36/BS13)^2</f>
        <v>6.5023605358640229</v>
      </c>
      <c r="BT36" s="102">
        <f>(BT13/BQ36)^2+BS9+BS10*(BQ36/BT13)^2</f>
        <v>9.9314513283928196</v>
      </c>
      <c r="BU36" s="102">
        <f>(BU13/BQ36)^2+BS9+BS10*(BQ36/BU13)^2</f>
        <v>15.442579321368921</v>
      </c>
      <c r="BV36" s="102">
        <f>(BV13/BQ36)^2+BS9+BS10*(BQ36/BV13)^2</f>
        <v>22.723168126080584</v>
      </c>
      <c r="BW36" s="102">
        <f>(BW13/BQ36)^2+BS9+BS10*(BQ36/BW13)^2</f>
        <v>31.696088503754762</v>
      </c>
      <c r="BX36" s="102">
        <f>(BX13/BQ36)^2+BS9+BS10*(BQ36/BX13)^2</f>
        <v>42.33491271307183</v>
      </c>
      <c r="BY36" s="102">
        <f>(BY13/BQ36)^2+BS9+BS10*(BQ36/BY13)^2</f>
        <v>54.628601579953894</v>
      </c>
      <c r="BZ36" s="102">
        <f>(BZ13/BQ36)^2+BS9+BS10*(BQ36/BZ13)^2</f>
        <v>68.571881369303654</v>
      </c>
      <c r="CA36" s="98">
        <f t="shared" si="9"/>
        <v>6.5023605358640229</v>
      </c>
      <c r="CC36" s="11">
        <f t="shared" si="10"/>
        <v>0.98704815926677492</v>
      </c>
      <c r="CD36" s="102">
        <f>(CD13/CC36)^2+CE9+CE10*(CC36/CD13)^2</f>
        <v>7.8977361091765523</v>
      </c>
      <c r="CE36" s="102">
        <f>(CE13/CC36)^2+CE9+CE10*(CC36/CE13)^2</f>
        <v>7.3234931483575494</v>
      </c>
      <c r="CF36" s="102">
        <f>(CF13/CC36)^2+CE9+CE10*(CC36/CF13)^2</f>
        <v>11.77899970650326</v>
      </c>
      <c r="CG36" s="102">
        <f>(CG13/CC36)^2+CE9+CE10*(CC36/CG13)^2</f>
        <v>18.727109771343034</v>
      </c>
      <c r="CH36" s="102">
        <f>(CH13/CC36)^2+CE9+CE10*(CC36/CH13)^2</f>
        <v>27.855246954165132</v>
      </c>
      <c r="CI36" s="102">
        <f>(CI13/CC36)^2+CE9+CE10*(CC36/CI13)^2</f>
        <v>39.08628201619652</v>
      </c>
      <c r="CJ36" s="102">
        <f>(CJ13/CC36)^2+CE9+CE10*(CC36/CJ13)^2</f>
        <v>52.393787216117559</v>
      </c>
      <c r="CK36" s="102">
        <f>(CK13/CC36)^2+CE9+CE10*(CC36/CK13)^2</f>
        <v>67.766723379850347</v>
      </c>
      <c r="CL36" s="102">
        <f>(CL13/CC36)^2+CE9+CE10*(CC36/CL13)^2</f>
        <v>85.199816772297609</v>
      </c>
      <c r="CM36" s="98">
        <f t="shared" si="11"/>
        <v>7.3234931483575494</v>
      </c>
      <c r="CO36" s="11">
        <f t="shared" si="12"/>
        <v>0.90104757029060767</v>
      </c>
      <c r="CP36" s="102">
        <f>(CP13/CO36)^2+CQ9+CQ10*(CO36/CP13)^2</f>
        <v>8.103019262299938</v>
      </c>
      <c r="CQ36" s="102">
        <f>(CQ13/CO36)^2+CQ9+CQ10*(CO36/CQ13)^2</f>
        <v>8.1446257608510777</v>
      </c>
      <c r="CR36" s="102">
        <f>(CR13/CO36)^2+CQ9+CQ10*(CO36/CR13)^2</f>
        <v>13.626548084613695</v>
      </c>
      <c r="CS36" s="102">
        <f>(CS13/CO36)^2+CQ9+CQ10*(CO36/CS13)^2</f>
        <v>22.011640221317144</v>
      </c>
      <c r="CT36" s="102">
        <f>(CT13/CO36)^2+CQ9+CQ10*(CO36/CT13)^2</f>
        <v>32.98732578224967</v>
      </c>
      <c r="CU36" s="102">
        <f>(CU13/CO36)^2+CQ9+CQ10*(CO36/CU13)^2</f>
        <v>46.476475528638261</v>
      </c>
      <c r="CV36" s="102">
        <f>(CV13/CO36)^2+CQ9+CQ10*(CO36/CV13)^2</f>
        <v>62.452661719163245</v>
      </c>
      <c r="CW36" s="102">
        <f>(CW13/CO36)^2+CQ9+CQ10*(CO36/CW13)^2</f>
        <v>80.904845179746786</v>
      </c>
      <c r="CX36" s="102">
        <f>(CX13/CO36)^2+CQ9+CQ10*(CO36/CX13)^2</f>
        <v>101.82775217529151</v>
      </c>
      <c r="CY36" s="98">
        <f t="shared" si="13"/>
        <v>8.103019262299938</v>
      </c>
    </row>
    <row r="37" spans="1:103" x14ac:dyDescent="0.3">
      <c r="A37" s="13"/>
      <c r="F37" s="13"/>
      <c r="G37" s="29"/>
      <c r="I37" s="13"/>
      <c r="J37" s="13"/>
      <c r="K37" s="13"/>
      <c r="V37" s="18"/>
      <c r="W37" s="18"/>
      <c r="X37" s="102"/>
      <c r="Y37" s="18"/>
      <c r="AD37" s="9"/>
      <c r="AF37" s="10">
        <f t="shared" si="14"/>
        <v>1.1553300858899109</v>
      </c>
      <c r="AG37" s="102">
        <f t="shared" si="0"/>
        <v>4.0839704694778476</v>
      </c>
      <c r="AH37" s="102">
        <f t="shared" si="0"/>
        <v>5.3304283503024346</v>
      </c>
      <c r="AI37" s="102">
        <f t="shared" si="0"/>
        <v>8.8909554931905088</v>
      </c>
      <c r="AJ37" s="102">
        <f t="shared" si="0"/>
        <v>14.070350019307494</v>
      </c>
      <c r="AK37" s="102">
        <f t="shared" si="0"/>
        <v>20.782963057180968</v>
      </c>
      <c r="AL37" s="102">
        <f t="shared" si="2"/>
        <v>29.007660469694368</v>
      </c>
      <c r="AM37" s="102">
        <f t="shared" si="2"/>
        <v>38.737200807073052</v>
      </c>
      <c r="AN37" s="102">
        <f t="shared" si="2"/>
        <v>49.968559231754405</v>
      </c>
      <c r="AO37" s="102">
        <f t="shared" si="2"/>
        <v>62.700290690702332</v>
      </c>
      <c r="AP37" s="98">
        <f t="shared" si="3"/>
        <v>4.0839704694778476</v>
      </c>
      <c r="AQ37" s="108"/>
      <c r="AR37" s="107"/>
      <c r="AS37" s="11">
        <f t="shared" si="4"/>
        <v>1.6338834764831847</v>
      </c>
      <c r="AT37" s="102">
        <f>(AT13/AS37)^2+AU9+AU10*(AS37/AT13)^2</f>
        <v>7.7137418605072847</v>
      </c>
      <c r="AU37" s="102">
        <f>(AU13/AS37)^2+AU9+AU10*(AS37/AU13)^2</f>
        <v>4.8331533315933068</v>
      </c>
      <c r="AV37" s="102">
        <f>(AV13/AS37)^2+AU9+AU10*(AS37/AV13)^2</f>
        <v>5.9645618161250722</v>
      </c>
      <c r="AW37" s="102">
        <f>(AW13/AS37)^2+AU9+AU10*(AS37/AW13)^2</f>
        <v>8.3271597987642707</v>
      </c>
      <c r="AX37" s="102">
        <f>(AX13/AS37)^2+AU9+AU10*(AS37/AX13)^2</f>
        <v>11.578351793621222</v>
      </c>
      <c r="AY37" s="102">
        <f>(AY13/AS37)^2+AU9+AU10*(AS37/AY13)^2</f>
        <v>15.633601252229639</v>
      </c>
      <c r="AZ37" s="102">
        <f>(AZ13/AS37)^2+AU9+AU10*(AS37/AZ13)^2</f>
        <v>20.46394237549098</v>
      </c>
      <c r="BA37" s="102">
        <f>(BA13/AS37)^2+AU9+AU10*(AS37/BA13)^2</f>
        <v>26.057275813154842</v>
      </c>
      <c r="BB37" s="102">
        <f>(BB13/AS37)^2+AU9+AU10*(AS37/BB13)^2</f>
        <v>32.407821353076706</v>
      </c>
      <c r="BC37" s="98">
        <f t="shared" si="5"/>
        <v>4.8331533315933068</v>
      </c>
      <c r="BE37" s="11">
        <f t="shared" si="6"/>
        <v>1.3340602721828272</v>
      </c>
      <c r="BF37" s="102">
        <f>(BF13/BE37)^2+BG9+BG10*(BE37/BF13)^2</f>
        <v>7.9010375760361509</v>
      </c>
      <c r="BG37" s="102">
        <f>(BG13/BE37)^2+BG9+BG10*(BE37/BG13)^2</f>
        <v>5.5823361937087652</v>
      </c>
      <c r="BH37" s="102">
        <f>(BH13/BE37)^2+BG9+BG10*(BE37/BH13)^2</f>
        <v>7.6502232558848542</v>
      </c>
      <c r="BI37" s="102">
        <f>(BI13/BE37)^2+BG9+BG10*(BE37/BI13)^2</f>
        <v>11.323891247226102</v>
      </c>
      <c r="BJ37" s="102">
        <f>(BJ13/BE37)^2+BG9+BG10*(BE37/BJ13)^2</f>
        <v>16.260744681842834</v>
      </c>
      <c r="BK37" s="102">
        <f>(BK13/BE37)^2+BG9+BG10*(BE37/BK13)^2</f>
        <v>22.376247011268767</v>
      </c>
      <c r="BL37" s="102">
        <f>(BL13/BE37)^2+BG9+BG10*(BE37/BL13)^2</f>
        <v>29.641432436405342</v>
      </c>
      <c r="BM37" s="102">
        <f>(BM13/BE37)^2+BG9+BG10*(BE37/BM13)^2</f>
        <v>38.044201607002172</v>
      </c>
      <c r="BN37" s="102">
        <f>(BN13/BE37)^2+BG9+BG10*(BE37/BN13)^2</f>
        <v>47.578774310914739</v>
      </c>
      <c r="BO37" s="98">
        <f t="shared" si="7"/>
        <v>5.5823361937087652</v>
      </c>
      <c r="BQ37" s="11">
        <f t="shared" si="8"/>
        <v>1.1553300858899109</v>
      </c>
      <c r="BR37" s="102">
        <f>(BR13/BQ37)^2+BS9+BS10*(BQ37/BR13)^2</f>
        <v>8.0883332915650143</v>
      </c>
      <c r="BS37" s="102">
        <f>(BS13/BQ37)^2+BS9+BS10*(BQ37/BS13)^2</f>
        <v>6.3315190558242245</v>
      </c>
      <c r="BT37" s="102">
        <f>(BT13/BQ37)^2+BS9+BS10*(BQ37/BT13)^2</f>
        <v>9.3358846956446371</v>
      </c>
      <c r="BU37" s="102">
        <f>(BU13/BQ37)^2+BS9+BS10*(BQ37/BU13)^2</f>
        <v>14.320622695687939</v>
      </c>
      <c r="BV37" s="102">
        <f>(BV13/BQ37)^2+BS9+BS10*(BQ37/BV13)^2</f>
        <v>20.943137570064454</v>
      </c>
      <c r="BW37" s="102">
        <f>(BW13/BQ37)^2+BS9+BS10*(BQ37/BW13)^2</f>
        <v>29.118892770307898</v>
      </c>
      <c r="BX37" s="102">
        <f>(BX13/BQ37)^2+BS9+BS10*(BQ37/BX13)^2</f>
        <v>38.818922497319726</v>
      </c>
      <c r="BY37" s="102">
        <f>(BY13/BQ37)^2+BS9+BS10*(BQ37/BY13)^2</f>
        <v>50.03112740084952</v>
      </c>
      <c r="BZ37" s="102">
        <f>(BZ13/BQ37)^2+BS9+BS10*(BQ37/BZ13)^2</f>
        <v>62.749727268752785</v>
      </c>
      <c r="CA37" s="98">
        <f t="shared" si="9"/>
        <v>6.3315190558242245</v>
      </c>
      <c r="CC37" s="11">
        <f t="shared" si="10"/>
        <v>1.0333586434002044</v>
      </c>
      <c r="CD37" s="102">
        <f>(CD13/CC37)^2+CE9+CE10*(CC37/CD13)^2</f>
        <v>8.2756290070938778</v>
      </c>
      <c r="CE37" s="102">
        <f>(CE13/CC37)^2+CE9+CE10*(CC37/CE13)^2</f>
        <v>7.0807019179396837</v>
      </c>
      <c r="CF37" s="102">
        <f>(CF13/CC37)^2+CE9+CE10*(CC37/CF13)^2</f>
        <v>11.021546135404419</v>
      </c>
      <c r="CG37" s="102">
        <f>(CG13/CC37)^2+CE9+CE10*(CC37/CG13)^2</f>
        <v>17.317354144149778</v>
      </c>
      <c r="CH37" s="102">
        <f>(CH13/CC37)^2+CE9+CE10*(CC37/CH13)^2</f>
        <v>25.625530458286075</v>
      </c>
      <c r="CI37" s="102">
        <f>(CI13/CC37)^2+CE9+CE10*(CC37/CI13)^2</f>
        <v>35.86153852934703</v>
      </c>
      <c r="CJ37" s="102">
        <f>(CJ13/CC37)^2+CE9+CE10*(CC37/CJ13)^2</f>
        <v>47.996412558234105</v>
      </c>
      <c r="CK37" s="102">
        <f>(CK13/CC37)^2+CE9+CE10*(CC37/CK13)^2</f>
        <v>62.018053194696876</v>
      </c>
      <c r="CL37" s="102">
        <f>(CL13/CC37)^2+CE9+CE10*(CC37/CL13)^2</f>
        <v>77.920680226590861</v>
      </c>
      <c r="CM37" s="98">
        <f t="shared" si="11"/>
        <v>7.0807019179396837</v>
      </c>
      <c r="CO37" s="11">
        <f t="shared" si="12"/>
        <v>0.94332306497204843</v>
      </c>
      <c r="CP37" s="102">
        <f>(CP13/CO37)^2+CQ9+CQ10*(CO37/CP13)^2</f>
        <v>8.4629247226227449</v>
      </c>
      <c r="CQ37" s="102">
        <f>(CQ13/CO37)^2+CQ9+CQ10*(CO37/CQ13)^2</f>
        <v>7.829884780055143</v>
      </c>
      <c r="CR37" s="102">
        <f>(CR13/CO37)^2+CQ9+CQ10*(CO37/CR13)^2</f>
        <v>12.707207575164198</v>
      </c>
      <c r="CS37" s="102">
        <f>(CS13/CO37)^2+CQ9+CQ10*(CO37/CS13)^2</f>
        <v>20.314085592611612</v>
      </c>
      <c r="CT37" s="102">
        <f>(CT13/CO37)^2+CQ9+CQ10*(CO37/CT13)^2</f>
        <v>30.307923346507682</v>
      </c>
      <c r="CU37" s="102">
        <f>(CU13/CO37)^2+CQ9+CQ10*(CO37/CU13)^2</f>
        <v>42.604184288386143</v>
      </c>
      <c r="CV37" s="102">
        <f>(CV13/CO37)^2+CQ9+CQ10*(CO37/CV13)^2</f>
        <v>57.17390261914845</v>
      </c>
      <c r="CW37" s="102">
        <f>(CW13/CO37)^2+CQ9+CQ10*(CO37/CW13)^2</f>
        <v>74.00497898854421</v>
      </c>
      <c r="CX37" s="102">
        <f>(CX13/CO37)^2+CQ9+CQ10*(CO37/CX13)^2</f>
        <v>93.091633184428829</v>
      </c>
      <c r="CY37" s="98">
        <f t="shared" si="13"/>
        <v>7.829884780055143</v>
      </c>
    </row>
    <row r="38" spans="1:103" x14ac:dyDescent="0.3">
      <c r="A38" s="13"/>
      <c r="G38" s="13"/>
      <c r="I38" s="13"/>
      <c r="J38" s="13"/>
      <c r="K38" s="13"/>
      <c r="V38" s="18"/>
      <c r="W38" s="18"/>
      <c r="X38" s="102"/>
      <c r="Y38" s="18"/>
      <c r="Z38" s="30"/>
      <c r="AA38" s="30"/>
      <c r="AB38" s="30"/>
      <c r="AC38" s="22"/>
      <c r="AD38" s="9"/>
      <c r="AF38" s="10">
        <f t="shared" si="14"/>
        <v>1.2071067811865479</v>
      </c>
      <c r="AG38" s="102">
        <f t="shared" si="0"/>
        <v>4.1433982822017876</v>
      </c>
      <c r="AH38" s="102">
        <f t="shared" si="0"/>
        <v>5.1094426993575937</v>
      </c>
      <c r="AI38" s="102">
        <f t="shared" si="0"/>
        <v>8.3385242626023253</v>
      </c>
      <c r="AJ38" s="102">
        <f t="shared" si="0"/>
        <v>13.071733190067986</v>
      </c>
      <c r="AK38" s="102">
        <f t="shared" si="0"/>
        <v>19.215571796628442</v>
      </c>
      <c r="AL38" s="102">
        <f t="shared" si="2"/>
        <v>26.746969224914903</v>
      </c>
      <c r="AM38" s="102">
        <f t="shared" si="2"/>
        <v>35.658020422832166</v>
      </c>
      <c r="AN38" s="102">
        <f t="shared" si="2"/>
        <v>45.945423358431349</v>
      </c>
      <c r="AO38" s="102">
        <f t="shared" si="2"/>
        <v>57.607600554841618</v>
      </c>
      <c r="AP38" s="98">
        <f t="shared" si="3"/>
        <v>4.1433982822017876</v>
      </c>
      <c r="AQ38" s="108"/>
      <c r="AR38" s="107"/>
      <c r="AS38" s="11">
        <f t="shared" si="4"/>
        <v>1.7071067811865479</v>
      </c>
      <c r="AT38" s="102">
        <f>(AT13/AS38)^2+AU9+AU10*(AS38/AT13)^2</f>
        <v>8.1715728752538119</v>
      </c>
      <c r="AU38" s="102">
        <f>(AU13/AS38)^2+AU9+AU10*(AS38/AU13)^2</f>
        <v>4.8296897832170265</v>
      </c>
      <c r="AV38" s="102">
        <f>(AV13/AS38)^2+AU9+AU10*(AS38/AV13)^2</f>
        <v>5.7359147684292653</v>
      </c>
      <c r="AW38" s="102">
        <f>(AW13/AS38)^2+AU9+AU10*(AS38/AW13)^2</f>
        <v>7.8546087034185526</v>
      </c>
      <c r="AX38" s="102">
        <f>(AX13/AS38)^2+AU9+AU10*(AS38/AX13)^2</f>
        <v>10.811780847680339</v>
      </c>
      <c r="AY38" s="102">
        <f>(AY13/AS38)^2+AU9+AU10*(AS38/AY13)^2</f>
        <v>14.515147771739482</v>
      </c>
      <c r="AZ38" s="102">
        <f>(AZ13/AS38)^2+AU9+AU10*(AS38/AZ13)^2</f>
        <v>18.933089267215124</v>
      </c>
      <c r="BA38" s="102">
        <f>(BA13/AS38)^2+AU9+AU10*(AS38/BA13)^2</f>
        <v>24.05239720631182</v>
      </c>
      <c r="BB38" s="102">
        <f>(BB13/AS38)^2+AU9+AU10*(AS38/BB13)^2</f>
        <v>29.866761681546155</v>
      </c>
      <c r="BC38" s="98">
        <f t="shared" si="5"/>
        <v>4.8296897832170265</v>
      </c>
      <c r="BE38" s="11">
        <f t="shared" si="6"/>
        <v>1.3938468501173522</v>
      </c>
      <c r="BF38" s="102">
        <f>(BF13/BE38)^2+BG9+BG10*(BE38/BF13)^2</f>
        <v>8.3431457505076239</v>
      </c>
      <c r="BG38" s="102">
        <f>(BG13/BE38)^2+BG9+BG10*(BE38/BG13)^2</f>
        <v>5.5159812842322662</v>
      </c>
      <c r="BH38" s="102">
        <f>(BH13/BE38)^2+BG9+BG10*(BE38/BH13)^2</f>
        <v>7.2800706457135522</v>
      </c>
      <c r="BI38" s="102">
        <f>(BI13/BE38)^2+BG9+BG10*(BE38/BI13)^2</f>
        <v>10.599774707479506</v>
      </c>
      <c r="BJ38" s="102">
        <f>(BJ13/BE38)^2+BG9+BG10*(BE38/BJ13)^2</f>
        <v>15.101102729025582</v>
      </c>
      <c r="BK38" s="102">
        <f>(BK13/BE38)^2+BG9+BG10*(BE38/BK13)^2</f>
        <v>20.69177128087663</v>
      </c>
      <c r="BL38" s="102">
        <f>(BL13/BE38)^2+BG9+BG10*(BE38/BL13)^2</f>
        <v>27.340160154651805</v>
      </c>
      <c r="BM38" s="102">
        <f>(BM13/BE38)^2+BG9+BG10*(BE38/BM13)^2</f>
        <v>35.033061222555638</v>
      </c>
      <c r="BN38" s="102">
        <f>(BN13/BE38)^2+BG9+BG10*(BE38/BN13)^2</f>
        <v>43.764164577104751</v>
      </c>
      <c r="BO38" s="98">
        <f t="shared" si="7"/>
        <v>5.5159812842322662</v>
      </c>
      <c r="BQ38" s="11">
        <f t="shared" si="8"/>
        <v>1.2071067811865479</v>
      </c>
      <c r="BR38" s="102">
        <f>(BR13/BQ38)^2+BS9+BS10*(BQ38/BR13)^2</f>
        <v>8.5147186257614322</v>
      </c>
      <c r="BS38" s="102">
        <f>(BS13/BQ38)^2+BS9+BS10*(BQ38/BS13)^2</f>
        <v>6.202272785247505</v>
      </c>
      <c r="BT38" s="102">
        <f>(BT13/BQ38)^2+BS9+BS10*(BQ38/BT13)^2</f>
        <v>8.8242265229978418</v>
      </c>
      <c r="BU38" s="102">
        <f>(BU13/BQ38)^2+BS9+BS10*(BQ38/BU13)^2</f>
        <v>13.344940711540463</v>
      </c>
      <c r="BV38" s="102">
        <f>(BV13/BQ38)^2+BS9+BS10*(BQ38/BV13)^2</f>
        <v>19.390424610370829</v>
      </c>
      <c r="BW38" s="102">
        <f>(BW13/BQ38)^2+BS9+BS10*(BQ38/BW13)^2</f>
        <v>26.868394790013785</v>
      </c>
      <c r="BX38" s="102">
        <f>(BX13/BQ38)^2+BS9+BS10*(BQ38/BX13)^2</f>
        <v>35.74723104208848</v>
      </c>
      <c r="BY38" s="102">
        <f>(BY13/BQ38)^2+BS9+BS10*(BQ38/BY13)^2</f>
        <v>46.013725238799466</v>
      </c>
      <c r="BZ38" s="102">
        <f>(BZ13/BQ38)^2+BS9+BS10*(BQ38/BZ13)^2</f>
        <v>57.661567472663343</v>
      </c>
      <c r="CA38" s="98">
        <f t="shared" si="9"/>
        <v>6.202272785247505</v>
      </c>
      <c r="CC38" s="11">
        <f t="shared" si="10"/>
        <v>1.0796691275336341</v>
      </c>
      <c r="CD38" s="102">
        <f>(CD13/CC38)^2+CE9+CE10*(CC38/CD13)^2</f>
        <v>8.6862915010152406</v>
      </c>
      <c r="CE38" s="102">
        <f>(CE13/CC38)^2+CE9+CE10*(CC38/CE13)^2</f>
        <v>6.8885642862627439</v>
      </c>
      <c r="CF38" s="102">
        <f>(CF13/CC38)^2+CE9+CE10*(CC38/CF13)^2</f>
        <v>10.36838240028213</v>
      </c>
      <c r="CG38" s="102">
        <f>(CG13/CC38)^2+CE9+CE10*(CC38/CG13)^2</f>
        <v>16.090106715601422</v>
      </c>
      <c r="CH38" s="102">
        <f>(CH13/CC38)^2+CE9+CE10*(CC38/CH13)^2</f>
        <v>23.679746491716077</v>
      </c>
      <c r="CI38" s="102">
        <f>(CI13/CC38)^2+CE9+CE10*(CC38/CI13)^2</f>
        <v>33.045018299150932</v>
      </c>
      <c r="CJ38" s="102">
        <f>(CJ13/CC38)^2+CE9+CE10*(CC38/CJ13)^2</f>
        <v>44.154301929525168</v>
      </c>
      <c r="CK38" s="102">
        <f>(CK13/CC38)^2+CE9+CE10*(CC38/CK13)^2</f>
        <v>56.994389255043302</v>
      </c>
      <c r="CL38" s="102">
        <f>(CL13/CC38)^2+CE9+CE10*(CC38/CL13)^2</f>
        <v>71.558970368221935</v>
      </c>
      <c r="CM38" s="98">
        <f t="shared" si="11"/>
        <v>6.8885642862627439</v>
      </c>
      <c r="CO38" s="11">
        <f t="shared" si="12"/>
        <v>0.98559855965348919</v>
      </c>
      <c r="CP38" s="102">
        <f>(CP13/CO38)^2+CQ9+CQ10*(CO38/CP13)^2</f>
        <v>8.8578643762690525</v>
      </c>
      <c r="CQ38" s="102">
        <f>(CQ13/CO38)^2+CQ9+CQ10*(CO38/CQ13)^2</f>
        <v>7.5748557872779827</v>
      </c>
      <c r="CR38" s="102">
        <f>(CR13/CO38)^2+CQ9+CQ10*(CO38/CR13)^2</f>
        <v>11.912538277566416</v>
      </c>
      <c r="CS38" s="102">
        <f>(CS13/CO38)^2+CQ9+CQ10*(CO38/CS13)^2</f>
        <v>18.835272719662374</v>
      </c>
      <c r="CT38" s="102">
        <f>(CT13/CO38)^2+CQ9+CQ10*(CO38/CT13)^2</f>
        <v>27.969068373061319</v>
      </c>
      <c r="CU38" s="102">
        <f>(CU13/CO38)^2+CQ9+CQ10*(CO38/CU13)^2</f>
        <v>39.221641808288076</v>
      </c>
      <c r="CV38" s="102">
        <f>(CV13/CO38)^2+CQ9+CQ10*(CO38/CV13)^2</f>
        <v>52.561372816961835</v>
      </c>
      <c r="CW38" s="102">
        <f>(CW13/CO38)^2+CQ9+CQ10*(CO38/CW13)^2</f>
        <v>67.975053271287095</v>
      </c>
      <c r="CX38" s="102">
        <f>(CX13/CO38)^2+CQ9+CQ10*(CO38/CX13)^2</f>
        <v>85.45637326378052</v>
      </c>
      <c r="CY38" s="98">
        <f t="shared" si="13"/>
        <v>7.5748557872779827</v>
      </c>
    </row>
    <row r="39" spans="1:103" x14ac:dyDescent="0.3">
      <c r="A39" s="13"/>
      <c r="H39" s="29"/>
      <c r="I39" s="29"/>
      <c r="J39" s="29"/>
      <c r="K39" s="13"/>
      <c r="V39" s="18"/>
      <c r="W39" s="18"/>
      <c r="X39" s="102"/>
      <c r="Y39" s="18"/>
      <c r="Z39" s="30"/>
      <c r="AA39" s="30"/>
      <c r="AB39" s="31"/>
      <c r="AC39" s="22"/>
      <c r="AD39" s="32"/>
      <c r="AF39" s="10">
        <f t="shared" si="14"/>
        <v>1.2588834764831849</v>
      </c>
      <c r="AG39" s="102">
        <f t="shared" si="0"/>
        <v>4.2157869888279809</v>
      </c>
      <c r="AH39" s="102">
        <f t="shared" si="0"/>
        <v>4.9201944277029588</v>
      </c>
      <c r="AI39" s="102">
        <f t="shared" si="0"/>
        <v>7.8550819451194629</v>
      </c>
      <c r="AJ39" s="102">
        <f t="shared" si="0"/>
        <v>12.195039328909589</v>
      </c>
      <c r="AK39" s="102">
        <f t="shared" si="0"/>
        <v>17.838376040934243</v>
      </c>
      <c r="AL39" s="102">
        <f t="shared" si="2"/>
        <v>24.759999610743524</v>
      </c>
      <c r="AM39" s="102">
        <f t="shared" si="2"/>
        <v>32.951312296045785</v>
      </c>
      <c r="AN39" s="102">
        <f t="shared" si="2"/>
        <v>42.4087227201628</v>
      </c>
      <c r="AO39" s="102">
        <f t="shared" si="2"/>
        <v>53.130515177816029</v>
      </c>
      <c r="AP39" s="98">
        <f t="shared" si="3"/>
        <v>4.2157869888279809</v>
      </c>
      <c r="AQ39" s="108"/>
      <c r="AR39" s="107"/>
      <c r="AS39" s="11">
        <f t="shared" si="4"/>
        <v>1.7803300858899112</v>
      </c>
      <c r="AT39" s="102">
        <f>(AT13/AS39)^2+AU9+AU10*(AS39/AT13)^2</f>
        <v>8.6546501201823514</v>
      </c>
      <c r="AU39" s="102">
        <f>(AU13/AS39)^2+AU9+AU10*(AS39/AU13)^2</f>
        <v>4.8467863702935698</v>
      </c>
      <c r="AV39" s="102">
        <f>(AV13/AS39)^2+AU9+AU10*(AS39/AV13)^2</f>
        <v>5.5438472643117729</v>
      </c>
      <c r="AW39" s="102">
        <f>(AW13/AS39)^2+AU9+AU10*(AS39/AW13)^2</f>
        <v>7.4441919535653183</v>
      </c>
      <c r="AX39" s="102">
        <f>(AX13/AS39)^2+AU9+AU10*(AS39/AX13)^2</f>
        <v>10.141058285497859</v>
      </c>
      <c r="AY39" s="102">
        <f>(AY13/AS39)^2+AU9+AU10*(AS39/AY13)^2</f>
        <v>13.534076378309777</v>
      </c>
      <c r="AZ39" s="102">
        <f>(AZ13/AS39)^2+AU9+AU10*(AS39/AZ13)^2</f>
        <v>17.5888552628345</v>
      </c>
      <c r="BA39" s="102">
        <f>(BA13/AS39)^2+AU9+AU10*(AS39/BA13)^2</f>
        <v>22.291029432359032</v>
      </c>
      <c r="BB39" s="102">
        <f>(BB13/AS39)^2+AU9+AU10*(AS39/BB13)^2</f>
        <v>27.633736065769352</v>
      </c>
      <c r="BC39" s="98">
        <f t="shared" si="5"/>
        <v>4.8467863702935698</v>
      </c>
      <c r="BE39" s="11">
        <f t="shared" si="6"/>
        <v>1.4536334280518775</v>
      </c>
      <c r="BF39" s="102">
        <f>(BF13/BE39)^2+BG9+BG10*(BE39/BF13)^2</f>
        <v>8.8123999655487513</v>
      </c>
      <c r="BG39" s="102">
        <f>(BG13/BE39)^2+BG9+BG10*(BE39/BG13)^2</f>
        <v>5.4777857517591588</v>
      </c>
      <c r="BH39" s="102">
        <f>(BH13/BE39)^2+BG9+BG10*(BE39/BH13)^2</f>
        <v>6.9635958726093499</v>
      </c>
      <c r="BI39" s="102">
        <f>(BI13/BE39)^2+BG9+BG10*(BE39/BI13)^2</f>
        <v>9.9681894794276751</v>
      </c>
      <c r="BJ39" s="102">
        <f>(BJ13/BE39)^2+BG9+BG10*(BE39/BJ13)^2</f>
        <v>14.084804419657793</v>
      </c>
      <c r="BK39" s="102">
        <f>(BK13/BE39)^2+BG9+BG10*(BE39/BK13)^2</f>
        <v>19.213070811500081</v>
      </c>
      <c r="BL39" s="102">
        <f>(BL13/BE39)^2+BG9+BG10*(BE39/BL13)^2</f>
        <v>25.318597685787974</v>
      </c>
      <c r="BM39" s="102">
        <f>(BM13/BE39)^2+BG9+BG10*(BE39/BM13)^2</f>
        <v>32.387019535808463</v>
      </c>
      <c r="BN39" s="102">
        <f>(BN13/BE39)^2+BG9+BG10*(BE39/BN13)^2</f>
        <v>40.411473540447545</v>
      </c>
      <c r="BO39" s="98">
        <f t="shared" si="7"/>
        <v>5.4777857517591588</v>
      </c>
      <c r="BQ39" s="11">
        <f t="shared" si="8"/>
        <v>1.2588834764831849</v>
      </c>
      <c r="BR39" s="102">
        <f>(BR13/BQ39)^2+BS9+BS10*(BQ39/BR13)^2</f>
        <v>8.9701498109151476</v>
      </c>
      <c r="BS39" s="102">
        <f>(BS13/BQ39)^2+BS9+BS10*(BQ39/BS13)^2</f>
        <v>6.1087851332247487</v>
      </c>
      <c r="BT39" s="102">
        <f>(BT13/BQ39)^2+BS9+BS10*(BQ39/BT13)^2</f>
        <v>8.383344480906926</v>
      </c>
      <c r="BU39" s="102">
        <f>(BU13/BQ39)^2+BS9+BS10*(BQ39/BU13)^2</f>
        <v>12.492187005290036</v>
      </c>
      <c r="BV39" s="102">
        <f>(BV13/BQ39)^2+BS9+BS10*(BQ39/BV13)^2</f>
        <v>18.02855055381773</v>
      </c>
      <c r="BW39" s="102">
        <f>(BW13/BQ39)^2+BS9+BS10*(BQ39/BW13)^2</f>
        <v>24.892065244690389</v>
      </c>
      <c r="BX39" s="102">
        <f>(BX13/BQ39)^2+BS9+BS10*(BQ39/BX13)^2</f>
        <v>33.048340108741442</v>
      </c>
      <c r="BY39" s="102">
        <f>(BY13/BQ39)^2+BS9+BS10*(BQ39/BY13)^2</f>
        <v>42.483009639257908</v>
      </c>
      <c r="BZ39" s="102">
        <f>(BZ13/BQ39)^2+BS9+BS10*(BQ39/BZ13)^2</f>
        <v>53.18921101512575</v>
      </c>
      <c r="CA39" s="98">
        <f t="shared" si="9"/>
        <v>6.1087851332247487</v>
      </c>
      <c r="CC39" s="11">
        <f t="shared" si="10"/>
        <v>1.1259796116670637</v>
      </c>
      <c r="CD39" s="102">
        <f>(CD13/CC39)^2+CE9+CE10*(CC39/CD13)^2</f>
        <v>9.1278996562815458</v>
      </c>
      <c r="CE39" s="102">
        <f>(CE13/CC39)^2+CE9+CE10*(CC39/CE13)^2</f>
        <v>6.7397845146903386</v>
      </c>
      <c r="CF39" s="102">
        <f>(CF13/CC39)^2+CE9+CE10*(CC39/CF13)^2</f>
        <v>9.8030930892045038</v>
      </c>
      <c r="CG39" s="102">
        <f>(CG13/CC39)^2+CE9+CE10*(CC39/CG13)^2</f>
        <v>15.016184531152394</v>
      </c>
      <c r="CH39" s="102">
        <f>(CH13/CC39)^2+CE9+CE10*(CC39/CH13)^2</f>
        <v>21.972296687977664</v>
      </c>
      <c r="CI39" s="102">
        <f>(CI13/CC39)^2+CE9+CE10*(CC39/CI13)^2</f>
        <v>30.571059677880701</v>
      </c>
      <c r="CJ39" s="102">
        <f>(CJ13/CC39)^2+CE9+CE10*(CC39/CJ13)^2</f>
        <v>40.778082531694928</v>
      </c>
      <c r="CK39" s="102">
        <f>(CK13/CC39)^2+CE9+CE10*(CC39/CK13)^2</f>
        <v>52.578999742707339</v>
      </c>
      <c r="CL39" s="102">
        <f>(CL13/CC39)^2+CE9+CE10*(CC39/CL13)^2</f>
        <v>65.96694848980394</v>
      </c>
      <c r="CM39" s="98">
        <f t="shared" si="11"/>
        <v>6.7397845146903386</v>
      </c>
      <c r="CO39" s="11">
        <f t="shared" si="12"/>
        <v>1.0278740543349298</v>
      </c>
      <c r="CP39" s="102">
        <f>(CP13/CO39)^2+CQ9+CQ10*(CO39/CP13)^2</f>
        <v>9.2856495016479439</v>
      </c>
      <c r="CQ39" s="102">
        <f>(CQ13/CO39)^2+CQ9+CQ10*(CO39/CQ13)^2</f>
        <v>7.3707838961559293</v>
      </c>
      <c r="CR39" s="102">
        <f>(CR13/CO39)^2+CQ9+CQ10*(CO39/CR13)^2</f>
        <v>11.222841697502082</v>
      </c>
      <c r="CS39" s="102">
        <f>(CS13/CO39)^2+CQ9+CQ10*(CO39/CS13)^2</f>
        <v>17.540182057014754</v>
      </c>
      <c r="CT39" s="102">
        <f>(CT13/CO39)^2+CQ9+CQ10*(CO39/CT13)^2</f>
        <v>25.916042822137609</v>
      </c>
      <c r="CU39" s="102">
        <f>(CU13/CO39)^2+CQ9+CQ10*(CO39/CU13)^2</f>
        <v>36.250054111071009</v>
      </c>
      <c r="CV39" s="102">
        <f>(CV13/CO39)^2+CQ9+CQ10*(CO39/CV13)^2</f>
        <v>48.507824954648399</v>
      </c>
      <c r="CW39" s="102">
        <f>(CW13/CO39)^2+CQ9+CQ10*(CO39/CW13)^2</f>
        <v>62.674989846156784</v>
      </c>
      <c r="CX39" s="102">
        <f>(CX13/CO39)^2+CQ9+CQ10*(CO39/CX13)^2</f>
        <v>78.744685964482144</v>
      </c>
      <c r="CY39" s="98">
        <f t="shared" si="13"/>
        <v>7.3707838961559293</v>
      </c>
    </row>
    <row r="40" spans="1:103" x14ac:dyDescent="0.3">
      <c r="A40" s="13"/>
      <c r="V40" s="18"/>
      <c r="W40" s="18"/>
      <c r="X40" s="102"/>
      <c r="Y40" s="18"/>
      <c r="Z40" s="30"/>
      <c r="AA40" s="31"/>
      <c r="AB40" s="31"/>
      <c r="AC40" s="22"/>
      <c r="AD40" s="11"/>
      <c r="AF40" s="10">
        <f t="shared" si="14"/>
        <v>1.3106601717798219</v>
      </c>
      <c r="AG40" s="102">
        <f t="shared" si="0"/>
        <v>4.2999598367971181</v>
      </c>
      <c r="AH40" s="102">
        <f t="shared" si="0"/>
        <v>4.7579765251013058</v>
      </c>
      <c r="AI40" s="102">
        <f t="shared" si="0"/>
        <v>7.4300377677081855</v>
      </c>
      <c r="AJ40" s="102">
        <f t="shared" si="0"/>
        <v>11.421440394883426</v>
      </c>
      <c r="AK40" s="102">
        <f t="shared" si="0"/>
        <v>16.621956976115765</v>
      </c>
      <c r="AL40" s="102">
        <f t="shared" si="2"/>
        <v>23.004388535045273</v>
      </c>
      <c r="AM40" s="102">
        <f t="shared" si="2"/>
        <v>30.559415551308017</v>
      </c>
      <c r="AN40" s="102">
        <f t="shared" si="2"/>
        <v>39.283145153153257</v>
      </c>
      <c r="AO40" s="102">
        <f t="shared" si="2"/>
        <v>49.173717602321886</v>
      </c>
      <c r="AP40" s="98">
        <f t="shared" si="3"/>
        <v>4.2999598367971181</v>
      </c>
      <c r="AQ40" s="108"/>
      <c r="AR40" s="107"/>
      <c r="AS40" s="11">
        <f t="shared" si="4"/>
        <v>1.8535533905932744</v>
      </c>
      <c r="AT40" s="102">
        <f>(AT13/AS40)^2+AU9+AU10*(AS40/AT13)^2</f>
        <v>9.1623852190132506</v>
      </c>
      <c r="AU40" s="102">
        <f>(AU13/AS40)^2+AU9+AU10*(AS40/AU13)^2</f>
        <v>4.8820895877043249</v>
      </c>
      <c r="AV40" s="102">
        <f>(AV13/AS40)^2+AU9+AU10*(AS40/AV13)^2</f>
        <v>5.3830639172557246</v>
      </c>
      <c r="AW40" s="102">
        <f>(AW13/AS40)^2+AU9+AU10*(AS40/AW13)^2</f>
        <v>7.0864955287301319</v>
      </c>
      <c r="AX40" s="102">
        <f>(AX13/AS40)^2+AU9+AU10*(AS40/AX13)^2</f>
        <v>9.5514747000824709</v>
      </c>
      <c r="AY40" s="102">
        <f>(AY13/AS40)^2+AU9+AU10*(AS40/AY13)^2</f>
        <v>12.669205525873046</v>
      </c>
      <c r="AZ40" s="102">
        <f>(AZ13/AS40)^2+AU9+AU10*(AS40/AZ13)^2</f>
        <v>16.402409924646154</v>
      </c>
      <c r="BA40" s="102">
        <f>(BA13/AS40)^2+AU9+AU10*(AS40/BA13)^2</f>
        <v>20.735516409398734</v>
      </c>
      <c r="BB40" s="102">
        <f>(BB13/AS40)^2+AU9+AU10*(AS40/BB13)^2</f>
        <v>25.661086027094463</v>
      </c>
      <c r="BC40" s="98">
        <f t="shared" si="5"/>
        <v>4.8820895877043249</v>
      </c>
      <c r="BE40" s="11">
        <f t="shared" si="6"/>
        <v>1.5134200059864027</v>
      </c>
      <c r="BF40" s="102">
        <f>(BF13/BE40)^2+BG9+BG10*(BE40/BF13)^2</f>
        <v>9.3079176567400541</v>
      </c>
      <c r="BG40" s="102">
        <f>(BG13/BE40)^2+BG9+BG10*(BE40/BG13)^2</f>
        <v>5.4642193386115316</v>
      </c>
      <c r="BH40" s="102">
        <f>(BH13/BE40)^2+BG9+BG10*(BE40/BH13)^2</f>
        <v>6.6928558567969381</v>
      </c>
      <c r="BI40" s="102">
        <f>(BI13/BE40)^2+BG9+BG10*(BE40/BI13)^2</f>
        <v>9.415014532358958</v>
      </c>
      <c r="BJ40" s="102">
        <f>(BJ13/BE40)^2+BG9+BG10*(BE40/BJ13)^2</f>
        <v>13.18978564325251</v>
      </c>
      <c r="BK40" s="102">
        <f>(BK13/BE40)^2+BG9+BG10*(BE40/BK13)^2</f>
        <v>17.9083732840379</v>
      </c>
      <c r="BL40" s="102">
        <f>(BL13/BE40)^2+BG9+BG10*(BE40/BL13)^2</f>
        <v>23.533499373259428</v>
      </c>
      <c r="BM40" s="102">
        <f>(BM13/BE40)^2+BG9+BG10*(BE40/BM13)^2</f>
        <v>30.049592423914035</v>
      </c>
      <c r="BN40" s="102">
        <f>(BN13/BE40)^2+BG9+BG10*(BE40/BN13)^2</f>
        <v>37.449213482965384</v>
      </c>
      <c r="BO40" s="98">
        <f t="shared" si="7"/>
        <v>5.4642193386115316</v>
      </c>
      <c r="BQ40" s="11">
        <f t="shared" si="8"/>
        <v>1.3106601717798219</v>
      </c>
      <c r="BR40" s="102">
        <f>(BR13/BQ40)^2+BS9+BS10*(BQ40/BR13)^2</f>
        <v>9.4534500944668558</v>
      </c>
      <c r="BS40" s="102">
        <f>(BS13/BQ40)^2+BS9+BS10*(BQ40/BS13)^2</f>
        <v>6.0463490895187393</v>
      </c>
      <c r="BT40" s="102">
        <f>(BT13/BQ40)^2+BS9+BS10*(BQ40/BT13)^2</f>
        <v>8.0026477963381559</v>
      </c>
      <c r="BU40" s="102">
        <f>(BU13/BQ40)^2+BS9+BS10*(BQ40/BU13)^2</f>
        <v>11.743533535987785</v>
      </c>
      <c r="BV40" s="102">
        <f>(BV13/BQ40)^2+BS9+BS10*(BQ40/BV13)^2</f>
        <v>16.828096586422554</v>
      </c>
      <c r="BW40" s="102">
        <f>(BW13/BQ40)^2+BS9+BS10*(BQ40/BW13)^2</f>
        <v>23.147541042202768</v>
      </c>
      <c r="BX40" s="102">
        <f>(BX13/BQ40)^2+BS9+BS10*(BQ40/BX13)^2</f>
        <v>30.664588821872709</v>
      </c>
      <c r="BY40" s="102">
        <f>(BY13/BQ40)^2+BS9+BS10*(BQ40/BY13)^2</f>
        <v>39.363668438429343</v>
      </c>
      <c r="BZ40" s="102">
        <f>(BZ13/BQ40)^2+BS9+BS10*(BQ40/BZ13)^2</f>
        <v>49.237340938836319</v>
      </c>
      <c r="CA40" s="98">
        <f t="shared" si="9"/>
        <v>6.0463490895187393</v>
      </c>
      <c r="CC40" s="11">
        <f t="shared" si="10"/>
        <v>1.1722900958004931</v>
      </c>
      <c r="CD40" s="102">
        <f>(CD13/CC40)^2+CE9+CE10*(CC40/CD13)^2</f>
        <v>9.5989825321936557</v>
      </c>
      <c r="CE40" s="102">
        <f>(CE13/CC40)^2+CE9+CE10*(CC40/CE13)^2</f>
        <v>6.6284788404259452</v>
      </c>
      <c r="CF40" s="102">
        <f>(CF13/CC40)^2+CE9+CE10*(CC40/CF13)^2</f>
        <v>9.3124397358793711</v>
      </c>
      <c r="CG40" s="102">
        <f>(CG13/CC40)^2+CE9+CE10*(CC40/CG13)^2</f>
        <v>14.072052539616614</v>
      </c>
      <c r="CH40" s="102">
        <f>(CH13/CC40)^2+CE9+CE10*(CC40/CH13)^2</f>
        <v>20.466407529592598</v>
      </c>
      <c r="CI40" s="102">
        <f>(CI13/CC40)^2+CE9+CE10*(CC40/CI13)^2</f>
        <v>28.386708800367632</v>
      </c>
      <c r="CJ40" s="102">
        <f>(CJ13/CC40)^2+CE9+CE10*(CC40/CJ13)^2</f>
        <v>37.795678270486</v>
      </c>
      <c r="CK40" s="102">
        <f>(CK13/CC40)^2+CE9+CE10*(CC40/CK13)^2</f>
        <v>48.677744452944658</v>
      </c>
      <c r="CL40" s="102">
        <f>(CL13/CC40)^2+CE9+CE10*(CC40/CL13)^2</f>
        <v>61.025468394707268</v>
      </c>
      <c r="CM40" s="98">
        <f t="shared" si="11"/>
        <v>6.6284788404259452</v>
      </c>
      <c r="CO40" s="11">
        <f t="shared" si="12"/>
        <v>1.0701495490163708</v>
      </c>
      <c r="CP40" s="102">
        <f>(CP13/CO40)^2+CQ9+CQ10*(CO40/CP13)^2</f>
        <v>9.744514969920461</v>
      </c>
      <c r="CQ40" s="102">
        <f>(CQ13/CO40)^2+CQ9+CQ10*(CO40/CQ13)^2</f>
        <v>7.2106085913331519</v>
      </c>
      <c r="CR40" s="102">
        <f>(CR13/CO40)^2+CQ9+CQ10*(CO40/CR13)^2</f>
        <v>10.622231675420583</v>
      </c>
      <c r="CS40" s="102">
        <f>(CS13/CO40)^2+CQ9+CQ10*(CO40/CS13)^2</f>
        <v>16.40057154324543</v>
      </c>
      <c r="CT40" s="102">
        <f>(CT13/CO40)^2+CQ9+CQ10*(CO40/CT13)^2</f>
        <v>24.104718472762631</v>
      </c>
      <c r="CU40" s="102">
        <f>(CU13/CO40)^2+CQ9+CQ10*(CO40/CU13)^2</f>
        <v>33.625876558532475</v>
      </c>
      <c r="CV40" s="102">
        <f>(CV13/CO40)^2+CQ9+CQ10*(CO40/CV13)^2</f>
        <v>44.926767719099253</v>
      </c>
      <c r="CW40" s="102">
        <f>(CW13/CO40)^2+CQ9+CQ10*(CO40/CW13)^2</f>
        <v>57.991820467459931</v>
      </c>
      <c r="CX40" s="102">
        <f>(CX13/CO40)^2+CQ9+CQ10*(CO40/CX13)^2</f>
        <v>72.813595850578167</v>
      </c>
      <c r="CY40" s="98">
        <f t="shared" si="13"/>
        <v>7.2106085913331519</v>
      </c>
    </row>
    <row r="41" spans="1:103" x14ac:dyDescent="0.3">
      <c r="A41" s="13"/>
      <c r="B41" s="13"/>
      <c r="C41" s="13"/>
      <c r="D41" s="13"/>
      <c r="E41" s="13"/>
      <c r="F41" s="13"/>
      <c r="G41" s="13"/>
      <c r="V41" s="18"/>
      <c r="W41" s="18"/>
      <c r="X41" s="102"/>
      <c r="Y41" s="18"/>
      <c r="Z41" s="30"/>
      <c r="AA41" s="31"/>
      <c r="AB41" s="30"/>
      <c r="AC41" s="22"/>
      <c r="AD41" s="11"/>
      <c r="AF41" s="10">
        <f t="shared" si="14"/>
        <v>1.3624368670764588</v>
      </c>
      <c r="AG41" s="102">
        <f t="shared" si="0"/>
        <v>4.3949593361350097</v>
      </c>
      <c r="AH41" s="102">
        <f t="shared" si="0"/>
        <v>4.618959031655856</v>
      </c>
      <c r="AI41" s="102">
        <f t="shared" si="0"/>
        <v>7.054774320600731</v>
      </c>
      <c r="AJ41" s="102">
        <f t="shared" si="0"/>
        <v>10.735616548402382</v>
      </c>
      <c r="AK41" s="102">
        <f t="shared" si="0"/>
        <v>15.54237735281813</v>
      </c>
      <c r="AL41" s="102">
        <f t="shared" si="2"/>
        <v>21.445666358749122</v>
      </c>
      <c r="AM41" s="102">
        <f t="shared" si="2"/>
        <v>28.435413179883309</v>
      </c>
      <c r="AN41" s="102">
        <f t="shared" si="2"/>
        <v>36.507411299054269</v>
      </c>
      <c r="AO41" s="102">
        <f t="shared" si="2"/>
        <v>45.659651140449419</v>
      </c>
      <c r="AP41" s="98">
        <f t="shared" si="3"/>
        <v>4.3949593361350097</v>
      </c>
      <c r="AQ41" s="108"/>
      <c r="AR41" s="107"/>
      <c r="AS41" s="11">
        <f t="shared" si="4"/>
        <v>1.9267766952966376</v>
      </c>
      <c r="AT41" s="102">
        <f>(AT13/AS41)^2+AU9+AU10*(AS41/AT13)^2</f>
        <v>9.6942994267594109</v>
      </c>
      <c r="AU41" s="102">
        <f>(AU13/AS41)^2+AU9+AU10*(AS41/AU13)^2</f>
        <v>4.9336844555009058</v>
      </c>
      <c r="AV41" s="102">
        <f>(AV13/AS41)^2+AU9+AU10*(AS41/AV13)^2</f>
        <v>5.249256022377244</v>
      </c>
      <c r="AW41" s="102">
        <f>(AW13/AS41)^2+AU9+AU10*(AS41/AW13)^2</f>
        <v>6.7738595091194371</v>
      </c>
      <c r="AX41" s="102">
        <f>(AX13/AS41)^2+AU9+AU10*(AS41/AX13)^2</f>
        <v>9.031061466756741</v>
      </c>
      <c r="AY41" s="102">
        <f>(AY13/AS41)^2+AU9+AU10*(AS41/AY13)^2</f>
        <v>11.903300394893783</v>
      </c>
      <c r="AZ41" s="102">
        <f>(AZ13/AS41)^2+AU9+AU10*(AS41/AZ13)^2</f>
        <v>15.350294748282307</v>
      </c>
      <c r="BA41" s="102">
        <f>(BA13/AS41)^2+AU9+AU10*(AS41/BA13)^2</f>
        <v>19.355218458256701</v>
      </c>
      <c r="BB41" s="102">
        <f>(BB13/AS41)^2+AU9+AU10*(AS41/BB13)^2</f>
        <v>23.910033221566586</v>
      </c>
      <c r="BC41" s="98">
        <f t="shared" si="5"/>
        <v>4.9336844555009058</v>
      </c>
      <c r="BE41" s="11">
        <f t="shared" si="6"/>
        <v>1.5732065839209279</v>
      </c>
      <c r="BF41" s="102">
        <f>(BF13/BE41)^2+BG9+BG10*(BE41/BF13)^2</f>
        <v>9.8289807066008876</v>
      </c>
      <c r="BG41" s="102">
        <f>(BG13/BE41)^2+BG9+BG10*(BE41/BG13)^2</f>
        <v>5.4724095748668002</v>
      </c>
      <c r="BH41" s="102">
        <f>(BH13/BE41)^2+BG9+BG10*(BE41/BH13)^2</f>
        <v>6.4613875409505059</v>
      </c>
      <c r="BI41" s="102">
        <f>(BI13/BE41)^2+BG9+BG10*(BE41/BI13)^2</f>
        <v>8.9287599865830121</v>
      </c>
      <c r="BJ41" s="102">
        <f>(BJ13/BE41)^2+BG9+BG10*(BE41/BJ13)^2</f>
        <v>12.398093462793579</v>
      </c>
      <c r="BK41" s="102">
        <f>(BK13/BE41)^2+BG9+BG10*(BE41/BK13)^2</f>
        <v>16.751826469186831</v>
      </c>
      <c r="BL41" s="102">
        <f>(BL13/BE41)^2+BG9+BG10*(BE41/BL13)^2</f>
        <v>21.949677460514504</v>
      </c>
      <c r="BM41" s="102">
        <f>(BM13/BE41)^2+BG9+BG10*(BE41/BM13)^2</f>
        <v>27.974820368111001</v>
      </c>
      <c r="BN41" s="102">
        <f>(BN13/BE41)^2+BG9+BG10*(BE41/BN13)^2</f>
        <v>34.819216888725947</v>
      </c>
      <c r="BO41" s="98">
        <f t="shared" si="7"/>
        <v>5.4724095748668002</v>
      </c>
      <c r="BQ41" s="11">
        <f t="shared" si="8"/>
        <v>1.3624368670764588</v>
      </c>
      <c r="BR41" s="102">
        <f>(BR13/BQ41)^2+BS9+BS10*(BQ41/BR13)^2</f>
        <v>9.9636619864423608</v>
      </c>
      <c r="BS41" s="102">
        <f>(BS13/BQ41)^2+BS9+BS10*(BQ41/BS13)^2</f>
        <v>6.0111346942326938</v>
      </c>
      <c r="BT41" s="102">
        <f>(BT13/BQ41)^2+BS9+BS10*(BQ41/BT13)^2</f>
        <v>7.6735190595237697</v>
      </c>
      <c r="BU41" s="102">
        <f>(BU13/BQ41)^2+BS9+BS10*(BQ41/BU13)^2</f>
        <v>11.083660464046591</v>
      </c>
      <c r="BV41" s="102">
        <f>(BV13/BQ41)^2+BS9+BS10*(BQ41/BV13)^2</f>
        <v>15.765125458830422</v>
      </c>
      <c r="BW41" s="102">
        <f>(BW13/BQ41)^2+BS9+BS10*(BQ41/BW13)^2</f>
        <v>21.600352543479886</v>
      </c>
      <c r="BX41" s="102">
        <f>(BX13/BQ41)^2+BS9+BS10*(BQ41/BX13)^2</f>
        <v>28.549060172746721</v>
      </c>
      <c r="BY41" s="102">
        <f>(BY13/BQ41)^2+BS9+BS10*(BQ41/BY13)^2</f>
        <v>36.594422277965322</v>
      </c>
      <c r="BZ41" s="102">
        <f>(BZ13/BQ41)^2+BS9+BS10*(BQ41/BZ13)^2</f>
        <v>45.728400555885315</v>
      </c>
      <c r="CA41" s="98">
        <f t="shared" si="9"/>
        <v>6.0111346942326938</v>
      </c>
      <c r="CC41" s="11">
        <f t="shared" si="10"/>
        <v>1.2186005799339228</v>
      </c>
      <c r="CD41" s="102">
        <f>(CD13/CC41)^2+CE9+CE10*(CC41/CD13)^2</f>
        <v>10.098343266283834</v>
      </c>
      <c r="CE41" s="102">
        <f>(CE13/CC41)^2+CE9+CE10*(CC41/CE13)^2</f>
        <v>6.5498598135985899</v>
      </c>
      <c r="CF41" s="102">
        <f>(CF13/CC41)^2+CE9+CE10*(CC41/CF13)^2</f>
        <v>8.8856505780970334</v>
      </c>
      <c r="CG41" s="102">
        <f>(CG13/CC41)^2+CE9+CE10*(CC41/CG13)^2</f>
        <v>13.238560941510173</v>
      </c>
      <c r="CH41" s="102">
        <f>(CH13/CC41)^2+CE9+CE10*(CC41/CH13)^2</f>
        <v>19.132157454867269</v>
      </c>
      <c r="CI41" s="102">
        <f>(CI13/CC41)^2+CE9+CE10*(CC41/CI13)^2</f>
        <v>26.448878617772941</v>
      </c>
      <c r="CJ41" s="102">
        <f>(CJ13/CC41)^2+CE9+CE10*(CC41/CJ13)^2</f>
        <v>35.148442884978941</v>
      </c>
      <c r="CK41" s="102">
        <f>(CK13/CC41)^2+CE9+CE10*(CC41/CK13)^2</f>
        <v>45.214024187819646</v>
      </c>
      <c r="CL41" s="102">
        <f>(CL13/CC41)^2+CE9+CE10*(CC41/CL13)^2</f>
        <v>56.637584223044691</v>
      </c>
      <c r="CM41" s="98">
        <f t="shared" si="11"/>
        <v>6.5498598135985899</v>
      </c>
      <c r="CO41" s="11">
        <f t="shared" si="12"/>
        <v>1.1124250436978116</v>
      </c>
      <c r="CP41" s="102">
        <f>(CP13/CO41)^2+CQ9+CQ10*(CO41/CP13)^2</f>
        <v>10.233024546125311</v>
      </c>
      <c r="CQ41" s="102">
        <f>(CQ13/CO41)^2+CQ9+CQ10*(CO41/CQ13)^2</f>
        <v>7.0885849329644834</v>
      </c>
      <c r="CR41" s="102">
        <f>(CR13/CO41)^2+CQ9+CQ10*(CO41/CR13)^2</f>
        <v>10.097782096670292</v>
      </c>
      <c r="CS41" s="102">
        <f>(CS13/CO41)^2+CQ9+CQ10*(CO41/CS13)^2</f>
        <v>15.393461418973743</v>
      </c>
      <c r="CT41" s="102">
        <f>(CT13/CO41)^2+CQ9+CQ10*(CO41/CT13)^2</f>
        <v>22.499189450904101</v>
      </c>
      <c r="CU41" s="102">
        <f>(CU13/CO41)^2+CQ9+CQ10*(CO41/CU13)^2</f>
        <v>31.297404692065975</v>
      </c>
      <c r="CV41" s="102">
        <f>(CV13/CO41)^2+CQ9+CQ10*(CO41/CV13)^2</f>
        <v>41.747825597211133</v>
      </c>
      <c r="CW41" s="102">
        <f>(CW13/CO41)^2+CQ9+CQ10*(CO41/CW13)^2</f>
        <v>53.833626097673928</v>
      </c>
      <c r="CX41" s="102">
        <f>(CX13/CO41)^2+CQ9+CQ10*(CO41/CX13)^2</f>
        <v>67.546767890204009</v>
      </c>
      <c r="CY41" s="98">
        <f t="shared" si="13"/>
        <v>7.0885849329644834</v>
      </c>
    </row>
    <row r="42" spans="1:103" x14ac:dyDescent="0.3">
      <c r="A42" s="13"/>
      <c r="B42" s="13"/>
      <c r="C42" s="13"/>
      <c r="D42" s="13"/>
      <c r="E42" s="13"/>
      <c r="F42" s="13"/>
      <c r="G42" s="13"/>
      <c r="V42" s="18"/>
      <c r="W42" s="18"/>
      <c r="X42" s="102"/>
      <c r="Y42" s="18"/>
      <c r="AA42" s="31"/>
      <c r="AB42" s="31"/>
      <c r="AC42" s="22"/>
      <c r="AD42" s="9"/>
      <c r="AE42" s="121">
        <f>AF42-AF34</f>
        <v>0.41421356237309515</v>
      </c>
      <c r="AF42" s="10">
        <f>SQRT(2)</f>
        <v>1.4142135623730951</v>
      </c>
      <c r="AG42" s="102">
        <f t="shared" si="0"/>
        <v>4.5000000000000009</v>
      </c>
      <c r="AH42" s="102">
        <f t="shared" si="0"/>
        <v>4.4999999999999991</v>
      </c>
      <c r="AI42" s="102">
        <f t="shared" si="0"/>
        <v>6.7222222222222214</v>
      </c>
      <c r="AJ42" s="102">
        <f t="shared" si="0"/>
        <v>10.125</v>
      </c>
      <c r="AK42" s="102">
        <f t="shared" si="0"/>
        <v>14.579999999999997</v>
      </c>
      <c r="AL42" s="102">
        <f t="shared" si="2"/>
        <v>20.05555555555555</v>
      </c>
      <c r="AM42" s="102">
        <f t="shared" si="2"/>
        <v>26.540816326530614</v>
      </c>
      <c r="AN42" s="102">
        <f t="shared" si="2"/>
        <v>34.031249999999993</v>
      </c>
      <c r="AO42" s="102">
        <f t="shared" si="2"/>
        <v>42.52469135802469</v>
      </c>
      <c r="AP42" s="98">
        <f t="shared" si="3"/>
        <v>4.4999999999999991</v>
      </c>
      <c r="AQ42" s="108"/>
      <c r="AR42" s="107"/>
      <c r="AS42" s="11">
        <f t="shared" si="4"/>
        <v>2</v>
      </c>
      <c r="AT42" s="102">
        <f>(AT13/AS42)^2+AU9+AU10*(AS42/AT13)^2</f>
        <v>10.25</v>
      </c>
      <c r="AU42" s="102">
        <f>(AU13/AS42)^2+AU9+AU10*(AS42/AU13)^2</f>
        <v>5</v>
      </c>
      <c r="AV42" s="102">
        <f>(AV13/AS42)^2+AU9+AU10*(AS42/AV13)^2</f>
        <v>5.1388888888888893</v>
      </c>
      <c r="AW42" s="102">
        <f>(AW13/AS42)^2+AU9+AU10*(AS42/AW13)^2</f>
        <v>6.5</v>
      </c>
      <c r="AX42" s="102">
        <f>(AX13/AS42)^2+AU9+AU10*(AS42/AX13)^2</f>
        <v>8.57</v>
      </c>
      <c r="AY42" s="102">
        <f>(AY13/AS42)^2+AU9+AU10*(AS42/AY13)^2</f>
        <v>11.222222222222221</v>
      </c>
      <c r="AZ42" s="102">
        <f>(AZ13/AS42)^2+AU9+AU10*(AS42/AZ13)^2</f>
        <v>14.413265306122449</v>
      </c>
      <c r="BA42" s="102">
        <f>(BA13/AS42)^2+AU9+AU10*(AS42/BA13)^2</f>
        <v>18.125</v>
      </c>
      <c r="BB42" s="102">
        <f>(BB13/AS42)^2+AU9+AU10*(AS42/BB13)^2</f>
        <v>22.348765432098766</v>
      </c>
      <c r="BC42" s="98">
        <f t="shared" si="5"/>
        <v>5</v>
      </c>
      <c r="BE42" s="11">
        <f t="shared" si="6"/>
        <v>1.6329931618554523</v>
      </c>
      <c r="BF42" s="102">
        <f>(BF13/BE42)^2+BG9+BG10*(BE42/BF13)^2</f>
        <v>10.375000000000002</v>
      </c>
      <c r="BG42" s="102">
        <f>(BG13/BE42)^2+BG9+BG10*(BE42/BG13)^2</f>
        <v>5.5</v>
      </c>
      <c r="BH42" s="102">
        <f>(BH13/BE42)^2+BG9+BG10*(BE42/BH13)^2</f>
        <v>6.2638888888888893</v>
      </c>
      <c r="BI42" s="102">
        <f>(BI13/BE42)^2+BG9+BG10*(BE42/BI13)^2</f>
        <v>8.5</v>
      </c>
      <c r="BJ42" s="102">
        <f>(BJ13/BE42)^2+BG9+BG10*(BE42/BJ13)^2</f>
        <v>11.694999999999997</v>
      </c>
      <c r="BK42" s="102">
        <f>(BK13/BE42)^2+BG9+BG10*(BE42/BK13)^2</f>
        <v>15.72222222222222</v>
      </c>
      <c r="BL42" s="102">
        <f>(BL13/BE42)^2+BG9+BG10*(BE42/BL13)^2</f>
        <v>20.538265306122444</v>
      </c>
      <c r="BM42" s="102">
        <f>(BM13/BE42)^2+BG9+BG10*(BE42/BM13)^2</f>
        <v>26.124999999999996</v>
      </c>
      <c r="BN42" s="102">
        <f>(BN13/BE42)^2+BG9+BG10*(BE42/BN13)^2</f>
        <v>32.473765432098752</v>
      </c>
      <c r="BO42" s="98">
        <f t="shared" si="7"/>
        <v>5.5</v>
      </c>
      <c r="BQ42" s="11">
        <f t="shared" si="8"/>
        <v>1.4142135623730951</v>
      </c>
      <c r="BR42" s="102">
        <f>(BR13/BQ42)^2+BS9+BS10*(BQ42/BR13)^2</f>
        <v>10.500000000000002</v>
      </c>
      <c r="BS42" s="102">
        <f>(BS13/BQ42)^2+BS9+BS10*(BQ42/BS13)^2</f>
        <v>6</v>
      </c>
      <c r="BT42" s="102">
        <f>(BT13/BQ42)^2+BS9+BS10*(BQ42/BT13)^2</f>
        <v>7.3888888888888884</v>
      </c>
      <c r="BU42" s="102">
        <f>(BU13/BQ42)^2+BS9+BS10*(BQ42/BU13)^2</f>
        <v>10.499999999999998</v>
      </c>
      <c r="BV42" s="102">
        <f>(BV13/BQ42)^2+BS9+BS10*(BQ42/BV13)^2</f>
        <v>14.819999999999999</v>
      </c>
      <c r="BW42" s="102">
        <f>(BW13/BQ42)^2+BS9+BS10*(BQ42/BW13)^2</f>
        <v>20.222222222222218</v>
      </c>
      <c r="BX42" s="102">
        <f>(BX13/BQ42)^2+BS9+BS10*(BQ42/BX13)^2</f>
        <v>26.663265306122447</v>
      </c>
      <c r="BY42" s="102">
        <f>(BY13/BQ42)^2+BS9+BS10*(BQ42/BY13)^2</f>
        <v>34.124999999999993</v>
      </c>
      <c r="BZ42" s="102">
        <f>(BZ13/BQ42)^2+BS9+BS10*(BQ42/BZ13)^2</f>
        <v>42.598765432098766</v>
      </c>
      <c r="CA42" s="98">
        <f t="shared" si="9"/>
        <v>6</v>
      </c>
      <c r="CC42" s="11">
        <f t="shared" si="10"/>
        <v>1.2649110640673518</v>
      </c>
      <c r="CD42" s="102">
        <f>(CD13/CC42)^2+CE9+CE10*(CC42/CD13)^2</f>
        <v>10.625</v>
      </c>
      <c r="CE42" s="102">
        <f>(CE13/CC42)^2+CE9+CE10*(CC42/CE13)^2</f>
        <v>6.5</v>
      </c>
      <c r="CF42" s="102">
        <f>(CF13/CC42)^2+CE9+CE10*(CC42/CF13)^2</f>
        <v>8.5138888888888893</v>
      </c>
      <c r="CG42" s="102">
        <f>(CG13/CC42)^2+CE9+CE10*(CC42/CG13)^2</f>
        <v>12.499999999999998</v>
      </c>
      <c r="CH42" s="102">
        <f>(CH13/CC42)^2+CE9+CE10*(CC42/CH13)^2</f>
        <v>17.945</v>
      </c>
      <c r="CI42" s="102">
        <f>(CI13/CC42)^2+CE9+CE10*(CC42/CI13)^2</f>
        <v>24.722222222222221</v>
      </c>
      <c r="CJ42" s="102">
        <f>(CJ13/CC42)^2+CE9+CE10*(CC42/CJ13)^2</f>
        <v>32.788265306122447</v>
      </c>
      <c r="CK42" s="102">
        <f>(CK13/CC42)^2+CE9+CE10*(CC42/CK13)^2</f>
        <v>42.124999999999993</v>
      </c>
      <c r="CL42" s="102">
        <f>(CL13/CC42)^2+CE9+CE10*(CC42/CL13)^2</f>
        <v>52.723765432098766</v>
      </c>
      <c r="CM42" s="98">
        <f t="shared" si="11"/>
        <v>6.5</v>
      </c>
      <c r="CO42" s="11">
        <f t="shared" si="12"/>
        <v>1.1547005383792517</v>
      </c>
      <c r="CP42" s="102">
        <f>(CP13/CO42)^2+CQ9+CQ10*(CO42/CP13)^2</f>
        <v>10.750000000000002</v>
      </c>
      <c r="CQ42" s="102">
        <f>(CQ13/CO42)^2+CQ9+CQ10*(CO42/CQ13)^2</f>
        <v>6.9999999999999982</v>
      </c>
      <c r="CR42" s="102">
        <f>(CR13/CO42)^2+CQ9+CQ10*(CO42/CR13)^2</f>
        <v>9.6388888888888875</v>
      </c>
      <c r="CS42" s="102">
        <f>(CS13/CO42)^2+CQ9+CQ10*(CO42/CS13)^2</f>
        <v>14.499999999999995</v>
      </c>
      <c r="CT42" s="102">
        <f>(CT13/CO42)^2+CQ9+CQ10*(CO42/CT13)^2</f>
        <v>21.069999999999997</v>
      </c>
      <c r="CU42" s="102">
        <f>(CU13/CO42)^2+CQ9+CQ10*(CO42/CU13)^2</f>
        <v>29.222222222222214</v>
      </c>
      <c r="CV42" s="102">
        <f>(CV13/CO42)^2+CQ9+CQ10*(CO42/CV13)^2</f>
        <v>38.913265306122433</v>
      </c>
      <c r="CW42" s="102">
        <f>(CW13/CO42)^2+CQ9+CQ10*(CO42/CW13)^2</f>
        <v>50.124999999999979</v>
      </c>
      <c r="CX42" s="102">
        <f>(CX13/CO42)^2+CQ9+CQ10*(CO42/CX13)^2</f>
        <v>62.848765432098759</v>
      </c>
      <c r="CY42" s="98">
        <f t="shared" si="13"/>
        <v>6.9999999999999982</v>
      </c>
    </row>
    <row r="43" spans="1:103" x14ac:dyDescent="0.3">
      <c r="A43" s="13"/>
      <c r="B43" s="13"/>
      <c r="C43" s="13"/>
      <c r="D43" s="13"/>
      <c r="E43" s="13"/>
      <c r="F43" s="13"/>
      <c r="G43" s="13"/>
      <c r="V43" s="18"/>
      <c r="W43" s="18"/>
      <c r="X43" s="102"/>
      <c r="Y43" s="18"/>
      <c r="Z43" s="10"/>
      <c r="AA43" s="22"/>
      <c r="AB43" s="22"/>
      <c r="AC43" s="22"/>
      <c r="AD43" s="9"/>
      <c r="AF43" s="10">
        <f>AF42+$AE$52/10</f>
        <v>1.4727922061357857</v>
      </c>
      <c r="AG43" s="102">
        <f t="shared" si="0"/>
        <v>4.6301339941133781</v>
      </c>
      <c r="AH43" s="102">
        <f t="shared" si="0"/>
        <v>4.386347667249832</v>
      </c>
      <c r="AI43" s="102">
        <f t="shared" si="0"/>
        <v>6.3901669918709381</v>
      </c>
      <c r="AJ43" s="102">
        <f t="shared" si="0"/>
        <v>9.5118435916984083</v>
      </c>
      <c r="AK43" s="102">
        <f t="shared" si="0"/>
        <v>13.612192466774758</v>
      </c>
      <c r="AL43" s="102">
        <f t="shared" si="2"/>
        <v>18.656869266461118</v>
      </c>
      <c r="AM43" s="102">
        <f t="shared" si="2"/>
        <v>24.634106162772756</v>
      </c>
      <c r="AN43" s="102">
        <f t="shared" si="2"/>
        <v>31.538987597468402</v>
      </c>
      <c r="AO43" s="102">
        <f t="shared" si="2"/>
        <v>39.369165265155161</v>
      </c>
      <c r="AP43" s="98">
        <f t="shared" si="3"/>
        <v>4.386347667249832</v>
      </c>
      <c r="AQ43" s="108"/>
      <c r="AR43" s="107"/>
      <c r="AS43" s="11">
        <f t="shared" si="4"/>
        <v>2.0828427124746192</v>
      </c>
      <c r="AT43" s="102">
        <f>(AT13/AS43)^2+AU9+AU10*(AS43/AT13)^2</f>
        <v>10.906976085646789</v>
      </c>
      <c r="AU43" s="102">
        <f>(AU13/AS43)^2+AU9+AU10*(AS43/AU13)^2</f>
        <v>5.0911511057724415</v>
      </c>
      <c r="AV43" s="102">
        <f>(AV13/AS43)^2+AU9+AU10*(AS43/AV13)^2</f>
        <v>5.0386289502232575</v>
      </c>
      <c r="AW43" s="102">
        <f>(AW13/AS43)^2+AU9+AU10*(AS43/AW13)^2</f>
        <v>6.2304161138860854</v>
      </c>
      <c r="AX43" s="102">
        <f>(AX13/AS43)^2+AU9+AU10*(AS43/AX13)^2</f>
        <v>8.1097725969309806</v>
      </c>
      <c r="AY43" s="102">
        <f>(AY13/AS43)^2+AU9+AU10*(AS43/AY13)^2</f>
        <v>10.539320996802507</v>
      </c>
      <c r="AZ43" s="102">
        <f>(AZ13/AS43)^2+AU9+AU10*(AS43/AZ13)^2</f>
        <v>13.471990001561688</v>
      </c>
      <c r="BA43" s="102">
        <f>(BA13/AS43)^2+AU9+AU10*(AS43/BA13)^2</f>
        <v>16.888117378243422</v>
      </c>
      <c r="BB43" s="102">
        <f>(BB13/AS43)^2+AU9+AU10*(AS43/BB13)^2</f>
        <v>20.778309905276227</v>
      </c>
      <c r="BC43" s="98">
        <f t="shared" si="5"/>
        <v>5.0386289502232575</v>
      </c>
      <c r="BE43" s="11">
        <f t="shared" si="6"/>
        <v>1.7006339533457573</v>
      </c>
      <c r="BF43" s="102">
        <f>(BF13/BE43)^2+BG9+BG10*(BE43/BF13)^2</f>
        <v>11.022230363561555</v>
      </c>
      <c r="BG43" s="102">
        <f>(BG13/BE43)^2+BG9+BG10*(BE43/BG13)^2</f>
        <v>5.5521682174315039</v>
      </c>
      <c r="BH43" s="102">
        <f>(BH13/BE43)^2+BG9+BG10*(BE43/BH13)^2</f>
        <v>6.0759174514561503</v>
      </c>
      <c r="BI43" s="102">
        <f>(BI13/BE43)^2+BG9+BG10*(BE43/BI13)^2</f>
        <v>8.0744845605223379</v>
      </c>
      <c r="BJ43" s="102">
        <f>(BJ13/BE43)^2+BG9+BG10*(BE43/BJ13)^2</f>
        <v>10.991129544800126</v>
      </c>
      <c r="BK43" s="102">
        <f>(BK13/BE43)^2+BG9+BG10*(BE43/BK13)^2</f>
        <v>14.688475001734076</v>
      </c>
      <c r="BL43" s="102">
        <f>(BL13/BE43)^2+BG9+BG10*(BE43/BL13)^2</f>
        <v>19.119449619385218</v>
      </c>
      <c r="BM43" s="102">
        <f>(BM13/BE43)^2+BG9+BG10*(BE43/BM13)^2</f>
        <v>24.264391164788432</v>
      </c>
      <c r="BN43" s="102">
        <f>(BN13/BE43)^2+BG9+BG10*(BE43/BN13)^2</f>
        <v>30.113906416372263</v>
      </c>
      <c r="BO43" s="98">
        <f t="shared" si="7"/>
        <v>5.5521682174315039</v>
      </c>
      <c r="BQ43" s="11">
        <f t="shared" si="8"/>
        <v>1.4727922061357857</v>
      </c>
      <c r="BR43" s="102">
        <f>(BR13/BQ43)^2+BS9+BS10*(BQ43/BR13)^2</f>
        <v>11.13748464147632</v>
      </c>
      <c r="BS43" s="102">
        <f>(BS13/BQ43)^2+BS9+BS10*(BQ43/BS13)^2</f>
        <v>6.0131853290905681</v>
      </c>
      <c r="BT43" s="102">
        <f>(BT13/BQ43)^2+BS9+BS10*(BQ43/BT13)^2</f>
        <v>7.1132059526890421</v>
      </c>
      <c r="BU43" s="102">
        <f>(BU13/BQ43)^2+BS9+BS10*(BQ43/BU13)^2</f>
        <v>9.9185530071585912</v>
      </c>
      <c r="BV43" s="102">
        <f>(BV13/BQ43)^2+BS9+BS10*(BQ43/BV13)^2</f>
        <v>13.872486492669273</v>
      </c>
      <c r="BW43" s="102">
        <f>(BW13/BQ43)^2+BS9+BS10*(BQ43/BW13)^2</f>
        <v>18.837629006665644</v>
      </c>
      <c r="BX43" s="102">
        <f>(BX13/BQ43)^2+BS9+BS10*(BQ43/BX13)^2</f>
        <v>24.76690923720874</v>
      </c>
      <c r="BY43" s="102">
        <f>(BY13/BQ43)^2+BS9+BS10*(BQ43/BY13)^2</f>
        <v>31.640664951333449</v>
      </c>
      <c r="BZ43" s="102">
        <f>(BZ13/BQ43)^2+BS9+BS10*(BQ43/BZ13)^2</f>
        <v>39.449502927468295</v>
      </c>
      <c r="CA43" s="98">
        <f t="shared" si="9"/>
        <v>6.0131853290905681</v>
      </c>
      <c r="CC43" s="11">
        <f t="shared" si="10"/>
        <v>1.3173053958605998</v>
      </c>
      <c r="CD43" s="102">
        <f>(CD13/CC43)^2+CE9+CE10*(CC43/CD13)^2</f>
        <v>11.252738919391087</v>
      </c>
      <c r="CE43" s="102">
        <f>(CE13/CC43)^2+CE9+CE10*(CC43/CE13)^2</f>
        <v>6.4742024407496306</v>
      </c>
      <c r="CF43" s="102">
        <f>(CF13/CC43)^2+CE9+CE10*(CC43/CF13)^2</f>
        <v>8.1504944539219348</v>
      </c>
      <c r="CG43" s="102">
        <f>(CG13/CC43)^2+CE9+CE10*(CC43/CG13)^2</f>
        <v>11.762621453794845</v>
      </c>
      <c r="CH43" s="102">
        <f>(CH13/CC43)^2+CE9+CE10*(CC43/CH13)^2</f>
        <v>16.753843440538422</v>
      </c>
      <c r="CI43" s="102">
        <f>(CI13/CC43)^2+CE9+CE10*(CC43/CI13)^2</f>
        <v>22.986783011597211</v>
      </c>
      <c r="CJ43" s="102">
        <f>(CJ13/CC43)^2+CE9+CE10*(CC43/CJ13)^2</f>
        <v>30.414368855032272</v>
      </c>
      <c r="CK43" s="102">
        <f>(CK13/CC43)^2+CE9+CE10*(CC43/CK13)^2</f>
        <v>39.016938737878462</v>
      </c>
      <c r="CL43" s="102">
        <f>(CL13/CC43)^2+CE9+CE10*(CC43/CL13)^2</f>
        <v>48.78509943856433</v>
      </c>
      <c r="CM43" s="98">
        <f t="shared" si="11"/>
        <v>6.4742024407496306</v>
      </c>
      <c r="CO43" s="11">
        <f t="shared" si="12"/>
        <v>1.2025298007268719</v>
      </c>
      <c r="CP43" s="102">
        <f>(CP13/CO43)^2+CQ9+CQ10*(CO43/CP13)^2</f>
        <v>11.367993197305857</v>
      </c>
      <c r="CQ43" s="102">
        <f>(CQ13/CO43)^2+CQ9+CQ10*(CO43/CQ13)^2</f>
        <v>6.9352195524086939</v>
      </c>
      <c r="CR43" s="102">
        <f>(CR13/CO43)^2+CQ9+CQ10*(CO43/CR13)^2</f>
        <v>9.1877829551548285</v>
      </c>
      <c r="CS43" s="102">
        <f>(CS13/CO43)^2+CQ9+CQ10*(CO43/CS13)^2</f>
        <v>13.606689900431094</v>
      </c>
      <c r="CT43" s="102">
        <f>(CT13/CO43)^2+CQ9+CQ10*(CO43/CT13)^2</f>
        <v>19.635200388407558</v>
      </c>
      <c r="CU43" s="102">
        <f>(CU13/CO43)^2+CQ9+CQ10*(CO43/CU13)^2</f>
        <v>27.135937016528782</v>
      </c>
      <c r="CV43" s="102">
        <f>(CV13/CO43)^2+CQ9+CQ10*(CO43/CV13)^2</f>
        <v>36.061828472855773</v>
      </c>
      <c r="CW43" s="102">
        <f>(CW13/CO43)^2+CQ9+CQ10*(CO43/CW13)^2</f>
        <v>46.393212524423454</v>
      </c>
      <c r="CX43" s="102">
        <f>(CX13/CO43)^2+CQ9+CQ10*(CO43/CX13)^2</f>
        <v>58.120695949660337</v>
      </c>
      <c r="CY43" s="98">
        <f t="shared" si="13"/>
        <v>6.9352195524086939</v>
      </c>
    </row>
    <row r="44" spans="1:103" x14ac:dyDescent="0.3">
      <c r="A44" s="13"/>
      <c r="B44" s="13"/>
      <c r="C44" s="13"/>
      <c r="D44" s="13"/>
      <c r="E44" s="13"/>
      <c r="F44" s="13"/>
      <c r="G44" s="13"/>
      <c r="V44" s="18"/>
      <c r="W44" s="18"/>
      <c r="X44" s="102"/>
      <c r="Y44" s="18"/>
      <c r="Z44" s="10"/>
      <c r="AA44" s="22"/>
      <c r="AB44" s="6"/>
      <c r="AC44" s="22"/>
      <c r="AD44" s="9"/>
      <c r="AF44" s="10">
        <f t="shared" ref="AF44:AF51" si="15">AF43+$AE$52/10</f>
        <v>1.5313708498984762</v>
      </c>
      <c r="AG44" s="102">
        <f t="shared" si="0"/>
        <v>4.7715183317692427</v>
      </c>
      <c r="AH44" s="102">
        <f t="shared" si="0"/>
        <v>4.2919607773815418</v>
      </c>
      <c r="AI44" s="102">
        <f t="shared" si="0"/>
        <v>6.0983611644229079</v>
      </c>
      <c r="AJ44" s="102">
        <f t="shared" si="0"/>
        <v>8.9693149721023087</v>
      </c>
      <c r="AK44" s="102">
        <f t="shared" ref="AJ44:AO59" si="16">(AK$13/$AF44+$AF44/AK$13)^2</f>
        <v>12.754345163458293</v>
      </c>
      <c r="AL44" s="102">
        <f t="shared" si="2"/>
        <v>17.416321041058808</v>
      </c>
      <c r="AM44" s="102">
        <f t="shared" si="2"/>
        <v>22.942520056589327</v>
      </c>
      <c r="AN44" s="102">
        <f t="shared" si="2"/>
        <v>29.327627854053276</v>
      </c>
      <c r="AO44" s="102">
        <f t="shared" si="2"/>
        <v>36.56910561075059</v>
      </c>
      <c r="AP44" s="98">
        <f t="shared" si="3"/>
        <v>4.2919607773815418</v>
      </c>
      <c r="AQ44" s="108"/>
      <c r="AR44" s="107"/>
      <c r="AS44" s="11">
        <f t="shared" si="4"/>
        <v>2.1656854249492379</v>
      </c>
      <c r="AT44" s="102">
        <f>(AT13/AS44)^2+AU9+AU10*(AS44/AT13)^2</f>
        <v>11.593597545600353</v>
      </c>
      <c r="AU44" s="102">
        <f>(AU13/AS44)^2+AU9+AU10*(AS44/AU13)^2</f>
        <v>5.1979399836197047</v>
      </c>
      <c r="AV44" s="102">
        <f>(AV13/AS44)^2+AU9+AU10*(AS44/AV13)^2</f>
        <v>4.9611626244020917</v>
      </c>
      <c r="AW44" s="102">
        <f>(AW13/AS44)^2+AU9+AU10*(AS44/AW13)^2</f>
        <v>5.9976473847833898</v>
      </c>
      <c r="AX44" s="102">
        <f>(AX13/AS44)^2+AU9+AU10*(AS44/AX13)^2</f>
        <v>7.7054861169177773</v>
      </c>
      <c r="AY44" s="102">
        <f>(AY13/AS44)^2+AU9+AU10*(AS44/AY13)^2</f>
        <v>9.9361560310770649</v>
      </c>
      <c r="AZ44" s="102">
        <f>(AZ13/AS44)^2+AU9+AU10*(AS44/AZ13)^2</f>
        <v>12.638766934003154</v>
      </c>
      <c r="BA44" s="102">
        <f>(BA13/AS44)^2+AU9+AU10*(AS44/BA13)^2</f>
        <v>15.792061401709702</v>
      </c>
      <c r="BB44" s="102">
        <f>(BB13/AS44)^2+AU9+AU10*(AS44/BB13)^2</f>
        <v>19.385884143396478</v>
      </c>
      <c r="BC44" s="98">
        <f t="shared" si="5"/>
        <v>4.9611626244020917</v>
      </c>
      <c r="BE44" s="11">
        <f t="shared" si="6"/>
        <v>1.7682747448360625</v>
      </c>
      <c r="BF44" s="102">
        <f>(BF13/BE44)^2+BG9+BG10*(BE44/BF13)^2</f>
        <v>11.700202958562972</v>
      </c>
      <c r="BG44" s="102">
        <f>(BG13/BE44)^2+BG9+BG10*(BE44/BG13)^2</f>
        <v>5.6243616354701667</v>
      </c>
      <c r="BH44" s="102">
        <f>(BH13/BE44)^2+BG9+BG10*(BE44/BH13)^2</f>
        <v>5.92061134106563</v>
      </c>
      <c r="BI44" s="102">
        <f>(BI13/BE44)^2+BG9+BG10*(BE44/BI13)^2</f>
        <v>7.7033339921852351</v>
      </c>
      <c r="BJ44" s="102">
        <f>(BJ13/BE44)^2+BG9+BG10*(BE44/BJ13)^2</f>
        <v>10.370621440983159</v>
      </c>
      <c r="BK44" s="102">
        <f>(BK13/BE44)^2+BG9+BG10*(BE44/BK13)^2</f>
        <v>13.773950897731217</v>
      </c>
      <c r="BL44" s="102">
        <f>(BL13/BE44)^2+BG9+BG10*(BE44/BL13)^2</f>
        <v>17.862432169171299</v>
      </c>
      <c r="BM44" s="102">
        <f>(BM13/BE44)^2+BG9+BG10*(BE44/BM13)^2</f>
        <v>22.61480783131708</v>
      </c>
      <c r="BN44" s="102">
        <f>(BN13/BE44)^2+BG9+BG10*(BE44/BN13)^2</f>
        <v>28.020922593368315</v>
      </c>
      <c r="BO44" s="98">
        <f t="shared" si="7"/>
        <v>5.6243616354701667</v>
      </c>
      <c r="BQ44" s="11">
        <f t="shared" si="8"/>
        <v>1.5313708498984762</v>
      </c>
      <c r="BR44" s="102">
        <f>(BR13/BQ44)^2+BS9+BS10*(BQ44/BR13)^2</f>
        <v>11.806808371525586</v>
      </c>
      <c r="BS44" s="102">
        <f>(BS13/BQ44)^2+BS9+BS10*(BQ44/BS13)^2</f>
        <v>6.0507832873206269</v>
      </c>
      <c r="BT44" s="102">
        <f>(BT13/BQ44)^2+BS9+BS10*(BQ44/BT13)^2</f>
        <v>6.8800600577291684</v>
      </c>
      <c r="BU44" s="102">
        <f>(BU13/BQ44)^2+BS9+BS10*(BQ44/BU13)^2</f>
        <v>9.4090205995870804</v>
      </c>
      <c r="BV44" s="102">
        <f>(BV13/BQ44)^2+BS9+BS10*(BQ44/BV13)^2</f>
        <v>13.035756765048546</v>
      </c>
      <c r="BW44" s="102">
        <f>(BW13/BQ44)^2+BS9+BS10*(BQ44/BW13)^2</f>
        <v>17.611745764385372</v>
      </c>
      <c r="BX44" s="102">
        <f>(BX13/BQ44)^2+BS9+BS10*(BQ44/BX13)^2</f>
        <v>23.086097404339458</v>
      </c>
      <c r="BY44" s="102">
        <f>(BY13/BQ44)^2+BS9+BS10*(BQ44/BY13)^2</f>
        <v>29.437554260924461</v>
      </c>
      <c r="BZ44" s="102">
        <f>(BZ13/BQ44)^2+BS9+BS10*(BQ44/BZ13)^2</f>
        <v>36.655961043340177</v>
      </c>
      <c r="CA44" s="98">
        <f t="shared" si="9"/>
        <v>6.0507832873206269</v>
      </c>
      <c r="CC44" s="11">
        <f t="shared" si="10"/>
        <v>1.3696997276538478</v>
      </c>
      <c r="CD44" s="102">
        <f>(CD13/CC44)^2+CE9+CE10*(CC44/CD13)^2</f>
        <v>11.913413784488203</v>
      </c>
      <c r="CE44" s="102">
        <f>(CE13/CC44)^2+CE9+CE10*(CC44/CE13)^2</f>
        <v>6.4772049391710897</v>
      </c>
      <c r="CF44" s="102">
        <f>(CF13/CC44)^2+CE9+CE10*(CC44/CF13)^2</f>
        <v>7.8395087743927077</v>
      </c>
      <c r="CG44" s="102">
        <f>(CG13/CC44)^2+CE9+CE10*(CC44/CG13)^2</f>
        <v>11.114707206988928</v>
      </c>
      <c r="CH44" s="102">
        <f>(CH13/CC44)^2+CE9+CE10*(CC44/CH13)^2</f>
        <v>15.70089208911393</v>
      </c>
      <c r="CI44" s="102">
        <f>(CI13/CC44)^2+CE9+CE10*(CC44/CI13)^2</f>
        <v>21.449540631039529</v>
      </c>
      <c r="CJ44" s="102">
        <f>(CJ13/CC44)^2+CE9+CE10*(CC44/CJ13)^2</f>
        <v>28.309762639507618</v>
      </c>
      <c r="CK44" s="102">
        <f>(CK13/CC44)^2+CE9+CE10*(CC44/CK13)^2</f>
        <v>36.260300690531857</v>
      </c>
      <c r="CL44" s="102">
        <f>(CL13/CC44)^2+CE9+CE10*(CC44/CL13)^2</f>
        <v>45.290999493312015</v>
      </c>
      <c r="CM44" s="98">
        <f t="shared" si="11"/>
        <v>6.4772049391710897</v>
      </c>
      <c r="CO44" s="11">
        <f t="shared" si="12"/>
        <v>1.2503590630744918</v>
      </c>
      <c r="CP44" s="102">
        <f>(CP13/CO44)^2+CQ9+CQ10*(CO44/CP13)^2</f>
        <v>12.020019197450818</v>
      </c>
      <c r="CQ44" s="102">
        <f>(CQ13/CO44)^2+CQ9+CQ10*(CO44/CQ13)^2</f>
        <v>6.9036265910215509</v>
      </c>
      <c r="CR44" s="102">
        <f>(CR13/CO44)^2+CQ9+CQ10*(CO44/CR13)^2</f>
        <v>8.798957491056246</v>
      </c>
      <c r="CS44" s="102">
        <f>(CS13/CO44)^2+CQ9+CQ10*(CO44/CS13)^2</f>
        <v>12.820393814390773</v>
      </c>
      <c r="CT44" s="102">
        <f>(CT13/CO44)^2+CQ9+CQ10*(CO44/CT13)^2</f>
        <v>18.36602741317931</v>
      </c>
      <c r="CU44" s="102">
        <f>(CU13/CO44)^2+CQ9+CQ10*(CO44/CU13)^2</f>
        <v>25.287335497693679</v>
      </c>
      <c r="CV44" s="102">
        <f>(CV13/CO44)^2+CQ9+CQ10*(CO44/CV13)^2</f>
        <v>33.533427874675766</v>
      </c>
      <c r="CW44" s="102">
        <f>(CW13/CO44)^2+CQ9+CQ10*(CO44/CW13)^2</f>
        <v>43.083047120139234</v>
      </c>
      <c r="CX44" s="102">
        <f>(CX13/CO44)^2+CQ9+CQ10*(CO44/CX13)^2</f>
        <v>53.926037943283859</v>
      </c>
      <c r="CY44" s="98">
        <f t="shared" si="13"/>
        <v>6.9036265910215509</v>
      </c>
    </row>
    <row r="45" spans="1:103" x14ac:dyDescent="0.3">
      <c r="A45" s="13"/>
      <c r="B45" s="13"/>
      <c r="C45" s="13"/>
      <c r="D45" s="13"/>
      <c r="E45" s="13"/>
      <c r="F45" s="13"/>
      <c r="G45" s="13"/>
      <c r="V45" s="18"/>
      <c r="W45" s="18"/>
      <c r="X45" s="102"/>
      <c r="Y45" s="18"/>
      <c r="Z45" s="33"/>
      <c r="AA45" s="22"/>
      <c r="AB45" s="6"/>
      <c r="AC45" s="22"/>
      <c r="AD45" s="9"/>
      <c r="AF45" s="10">
        <f t="shared" si="15"/>
        <v>1.5899494936611667</v>
      </c>
      <c r="AG45" s="102">
        <f t="shared" si="0"/>
        <v>4.9235184964688434</v>
      </c>
      <c r="AH45" s="102">
        <f t="shared" si="0"/>
        <v>4.2143012644001212</v>
      </c>
      <c r="AI45" s="102">
        <f t="shared" si="0"/>
        <v>5.8410940913893619</v>
      </c>
      <c r="AJ45" s="102">
        <f t="shared" si="16"/>
        <v>8.4872618772316688</v>
      </c>
      <c r="AK45" s="102">
        <f t="shared" si="16"/>
        <v>11.990595177581801</v>
      </c>
      <c r="AL45" s="102">
        <f t="shared" si="2"/>
        <v>16.311068285393524</v>
      </c>
      <c r="AM45" s="102">
        <f t="shared" si="2"/>
        <v>21.434966699541452</v>
      </c>
      <c r="AN45" s="102">
        <f t="shared" si="2"/>
        <v>27.356561713834473</v>
      </c>
      <c r="AO45" s="102">
        <f t="shared" si="2"/>
        <v>34.073116558412003</v>
      </c>
      <c r="AP45" s="98">
        <f t="shared" si="3"/>
        <v>4.2143012644001212</v>
      </c>
      <c r="AQ45" s="108"/>
      <c r="AR45" s="107"/>
      <c r="AS45" s="11">
        <f t="shared" si="4"/>
        <v>2.248528137423857</v>
      </c>
      <c r="AT45" s="102">
        <f>(AT13/AS45)^2+AU9+AU10*(AS45/AT13)^2</f>
        <v>12.30954712161132</v>
      </c>
      <c r="AU45" s="102">
        <f>(AU13/AS45)^2+AU9+AU10*(AS45/AU13)^2</f>
        <v>5.3190976005442856</v>
      </c>
      <c r="AV45" s="102">
        <f>(AV13/AS45)^2+AU9+AU10*(AS45/AV13)^2</f>
        <v>4.9036345871810028</v>
      </c>
      <c r="AW45" s="102">
        <f>(AW13/AS45)^2+AU9+AU10*(AS45/AW13)^2</f>
        <v>5.7966176807018908</v>
      </c>
      <c r="AX45" s="102">
        <f>(AX13/AS45)^2+AU9+AU10*(AS45/AX13)^2</f>
        <v>7.3492091037259755</v>
      </c>
      <c r="AY45" s="102">
        <f>(AY13/AS45)^2+AU9+AU10*(AS45/AY13)^2</f>
        <v>9.4013060280683458</v>
      </c>
      <c r="AZ45" s="102">
        <f>(AZ13/AS45)^2+AU9+AU10*(AS45/AZ13)^2</f>
        <v>11.8980504492274</v>
      </c>
      <c r="BA45" s="102">
        <f>(BA13/AS45)^2+AU9+AU10*(AS45/BA13)^2</f>
        <v>14.816527542438752</v>
      </c>
      <c r="BB45" s="102">
        <f>(BB13/AS45)^2+AU9+AU10*(AS45/BB13)^2</f>
        <v>18.14579022826004</v>
      </c>
      <c r="BC45" s="98">
        <f t="shared" si="5"/>
        <v>4.9036345871810028</v>
      </c>
      <c r="BE45" s="11">
        <f t="shared" si="6"/>
        <v>1.8359155363263677</v>
      </c>
      <c r="BF45" s="102">
        <f>(BF13/BE45)^2+BG9+BG10*(BE45/BF13)^2</f>
        <v>12.408441897630185</v>
      </c>
      <c r="BG45" s="102">
        <f>(BG13/BE45)^2+BG9+BG10*(BE45/BG13)^2</f>
        <v>5.7146767046197287</v>
      </c>
      <c r="BH45" s="102">
        <f>(BH13/BE45)^2+BG9+BG10*(BE45/BH13)^2</f>
        <v>5.7936875713507483</v>
      </c>
      <c r="BI45" s="102">
        <f>(BI13/BE45)^2+BG9+BG10*(BE45/BI13)^2</f>
        <v>7.3789340970036594</v>
      </c>
      <c r="BJ45" s="102">
        <f>(BJ13/BE45)^2+BG9+BG10*(BE45/BJ13)^2</f>
        <v>9.8215785041974897</v>
      </c>
      <c r="BK45" s="102">
        <f>(BK13/BE45)^2+BG9+BG10*(BE45/BK13)^2</f>
        <v>12.961517964747326</v>
      </c>
      <c r="BL45" s="102">
        <f>(BL13/BE45)^2+BG9+BG10*(BE45/BL13)^2</f>
        <v>16.743894474151563</v>
      </c>
      <c r="BM45" s="102">
        <f>(BM13/BE45)^2+BG9+BG10*(BE45/BM13)^2</f>
        <v>21.145793207645827</v>
      </c>
      <c r="BN45" s="102">
        <f>(BN13/BE45)^2+BG9+BG10*(BE45/BN13)^2</f>
        <v>26.156267085787743</v>
      </c>
      <c r="BO45" s="98">
        <f t="shared" si="7"/>
        <v>5.7146767046197287</v>
      </c>
      <c r="BQ45" s="11">
        <f t="shared" si="8"/>
        <v>1.5899494936611667</v>
      </c>
      <c r="BR45" s="102">
        <f>(BR13/BQ45)^2+BS9+BS10*(BQ45/BR13)^2</f>
        <v>12.507336673649045</v>
      </c>
      <c r="BS45" s="102">
        <f>(BS13/BQ45)^2+BS9+BS10*(BQ45/BS13)^2</f>
        <v>6.1102558086951708</v>
      </c>
      <c r="BT45" s="102">
        <f>(BT13/BQ45)^2+BS9+BS10*(BQ45/BT13)^2</f>
        <v>6.6837405555204947</v>
      </c>
      <c r="BU45" s="102">
        <f>(BU13/BQ45)^2+BS9+BS10*(BQ45/BU13)^2</f>
        <v>8.9612505133054317</v>
      </c>
      <c r="BV45" s="102">
        <f>(BV13/BQ45)^2+BS9+BS10*(BQ45/BV13)^2</f>
        <v>12.293947904669007</v>
      </c>
      <c r="BW45" s="102">
        <f>(BW13/BQ45)^2+BS9+BS10*(BQ45/BW13)^2</f>
        <v>16.521729901426312</v>
      </c>
      <c r="BX45" s="102">
        <f>(BX13/BQ45)^2+BS9+BS10*(BQ45/BX13)^2</f>
        <v>21.589738499075739</v>
      </c>
      <c r="BY45" s="102">
        <f>(BY13/BQ45)^2+BS9+BS10*(BQ45/BY13)^2</f>
        <v>27.475058872852916</v>
      </c>
      <c r="BZ45" s="102">
        <f>(BZ13/BQ45)^2+BS9+BS10*(BQ45/BZ13)^2</f>
        <v>34.16674394331546</v>
      </c>
      <c r="CA45" s="98">
        <f t="shared" si="9"/>
        <v>6.1102558086951708</v>
      </c>
      <c r="CC45" s="11">
        <f t="shared" si="10"/>
        <v>1.4220940594470959</v>
      </c>
      <c r="CD45" s="102">
        <f>(CD13/CC45)^2+CE9+CE10*(CC45/CD13)^2</f>
        <v>12.606231449667906</v>
      </c>
      <c r="CE45" s="102">
        <f>(CE13/CC45)^2+CE9+CE10*(CC45/CE13)^2</f>
        <v>6.505834912770613</v>
      </c>
      <c r="CF45" s="102">
        <f>(CF13/CC45)^2+CE9+CE10*(CC45/CF13)^2</f>
        <v>7.5737935396902394</v>
      </c>
      <c r="CG45" s="102">
        <f>(CG13/CC45)^2+CE9+CE10*(CC45/CG13)^2</f>
        <v>10.543566929607202</v>
      </c>
      <c r="CH45" s="102">
        <f>(CH13/CC45)^2+CE9+CE10*(CC45/CH13)^2</f>
        <v>14.766317305140525</v>
      </c>
      <c r="CI45" s="102">
        <f>(CI13/CC45)^2+CE9+CE10*(CC45/CI13)^2</f>
        <v>20.081941838105291</v>
      </c>
      <c r="CJ45" s="102">
        <f>(CJ13/CC45)^2+CE9+CE10*(CC45/CJ13)^2</f>
        <v>26.435582523999912</v>
      </c>
      <c r="CK45" s="102">
        <f>(CK13/CC45)^2+CE9+CE10*(CC45/CK13)^2</f>
        <v>33.804324538059994</v>
      </c>
      <c r="CL45" s="102">
        <f>(CL13/CC45)^2+CE9+CE10*(CC45/CL13)^2</f>
        <v>42.177220800843173</v>
      </c>
      <c r="CM45" s="98">
        <f t="shared" si="11"/>
        <v>6.505834912770613</v>
      </c>
      <c r="CO45" s="11">
        <f t="shared" si="12"/>
        <v>1.2981883254221118</v>
      </c>
      <c r="CP45" s="102">
        <f>(CP13/CO45)^2+CQ9+CQ10*(CO45/CP13)^2</f>
        <v>12.705126225686765</v>
      </c>
      <c r="CQ45" s="102">
        <f>(CQ13/CO45)^2+CQ9+CQ10*(CO45/CQ13)^2</f>
        <v>6.9014140168460552</v>
      </c>
      <c r="CR45" s="102">
        <f>(CR13/CO45)^2+CQ9+CQ10*(CO45/CR13)^2</f>
        <v>8.4638465238599867</v>
      </c>
      <c r="CS45" s="102">
        <f>(CS13/CO45)^2+CQ9+CQ10*(CO45/CS13)^2</f>
        <v>12.125883345908971</v>
      </c>
      <c r="CT45" s="102">
        <f>(CT13/CO45)^2+CQ9+CQ10*(CO45/CT13)^2</f>
        <v>17.238686705612043</v>
      </c>
      <c r="CU45" s="102">
        <f>(CU13/CO45)^2+CQ9+CQ10*(CO45/CU13)^2</f>
        <v>23.64215377478428</v>
      </c>
      <c r="CV45" s="102">
        <f>(CV13/CO45)^2+CQ9+CQ10*(CO45/CV13)^2</f>
        <v>31.281426548924077</v>
      </c>
      <c r="CW45" s="102">
        <f>(CW13/CO45)^2+CQ9+CQ10*(CO45/CW13)^2</f>
        <v>40.133590203267069</v>
      </c>
      <c r="CX45" s="102">
        <f>(CX13/CO45)^2+CQ9+CQ10*(CO45/CX13)^2</f>
        <v>50.187697658370887</v>
      </c>
      <c r="CY45" s="98">
        <f t="shared" si="13"/>
        <v>6.9014140168460552</v>
      </c>
    </row>
    <row r="46" spans="1:103" x14ac:dyDescent="0.3">
      <c r="A46" s="13"/>
      <c r="B46" s="13"/>
      <c r="C46" s="13"/>
      <c r="D46" s="13"/>
      <c r="E46" s="13"/>
      <c r="F46" s="13"/>
      <c r="G46" s="13"/>
      <c r="H46" s="13"/>
      <c r="I46" s="13"/>
      <c r="J46" s="13"/>
      <c r="K46" s="13"/>
      <c r="V46" s="18"/>
      <c r="W46" s="18"/>
      <c r="X46" s="102"/>
      <c r="Y46" s="18"/>
      <c r="Z46" s="22"/>
      <c r="AA46" s="22"/>
      <c r="AB46" s="6"/>
      <c r="AC46" s="22"/>
      <c r="AD46" s="9"/>
      <c r="AF46" s="10">
        <f t="shared" si="15"/>
        <v>1.6485281374238572</v>
      </c>
      <c r="AG46" s="102">
        <f t="shared" si="0"/>
        <v>5.0856106639139149</v>
      </c>
      <c r="AH46" s="102">
        <f t="shared" si="0"/>
        <v>4.1512738311125128</v>
      </c>
      <c r="AI46" s="102">
        <f t="shared" si="0"/>
        <v>5.6136513540859241</v>
      </c>
      <c r="AJ46" s="102">
        <f t="shared" si="16"/>
        <v>8.0573031183142678</v>
      </c>
      <c r="AK46" s="102">
        <f t="shared" si="16"/>
        <v>11.307846901688691</v>
      </c>
      <c r="AL46" s="102">
        <f t="shared" si="2"/>
        <v>15.322253324727795</v>
      </c>
      <c r="AM46" s="102">
        <f t="shared" si="2"/>
        <v>20.085778701014203</v>
      </c>
      <c r="AN46" s="102">
        <f t="shared" si="2"/>
        <v>25.592264421723126</v>
      </c>
      <c r="AO46" s="102">
        <f t="shared" si="2"/>
        <v>31.83876833998006</v>
      </c>
      <c r="AP46" s="98">
        <f t="shared" si="3"/>
        <v>4.1512738311125128</v>
      </c>
      <c r="AQ46" s="108"/>
      <c r="AR46" s="107"/>
      <c r="AS46" s="11">
        <f t="shared" si="4"/>
        <v>2.3313708498984762</v>
      </c>
      <c r="AT46" s="102">
        <f>(AT13/AS46)^2+AU9+AU10*(AS46/AT13)^2</f>
        <v>13.054562901530558</v>
      </c>
      <c r="AU46" s="102">
        <f>(AU13/AS46)^2+AU9+AU10*(AS46/AU13)^2</f>
        <v>5.4535763079496569</v>
      </c>
      <c r="AV46" s="102">
        <f>(AV13/AS46)^2+AU9+AU10*(AS46/AV13)^2</f>
        <v>4.8636876292178073</v>
      </c>
      <c r="AW46" s="102">
        <f>(AW13/AS46)^2+AU9+AU10*(AS46/AW13)^2</f>
        <v>5.6231364072554841</v>
      </c>
      <c r="AX46" s="102">
        <f>(AX13/AS46)^2+AU9+AU10*(AS46/AX13)^2</f>
        <v>7.0343937536272909</v>
      </c>
      <c r="AY46" s="102">
        <f>(AY13/AS46)^2+AU9+AU10*(AS46/AY13)^2</f>
        <v>8.9253421504076087</v>
      </c>
      <c r="AZ46" s="102">
        <f>(AZ13/AS46)^2+AU9+AU10*(AS46/AZ13)^2</f>
        <v>11.237006851926974</v>
      </c>
      <c r="BA46" s="102">
        <f>(BA13/AS46)^2+AU9+AU10*(AS46/BA13)^2</f>
        <v>13.94475342288615</v>
      </c>
      <c r="BB46" s="102">
        <f>(BB13/AS46)^2+AU9+AU10*(AS46/BB13)^2</f>
        <v>17.036813275787239</v>
      </c>
      <c r="BC46" s="98">
        <f t="shared" si="5"/>
        <v>4.8636876292178073</v>
      </c>
      <c r="BE46" s="11">
        <f t="shared" si="6"/>
        <v>1.9035563278166727</v>
      </c>
      <c r="BF46" s="102">
        <f>(BF13/BE46)^2+BG9+BG10*(BE46/BF13)^2</f>
        <v>13.146554312539495</v>
      </c>
      <c r="BG46" s="102">
        <f>(BG13/BE46)^2+BG9+BG10*(BE46/BG13)^2</f>
        <v>5.8215419519853997</v>
      </c>
      <c r="BH46" s="102">
        <f>(BH13/BE46)^2+BG9+BG10*(BE46/BH13)^2</f>
        <v>5.6916103282982267</v>
      </c>
      <c r="BI46" s="102">
        <f>(BI13/BE46)^2+BG9+BG10*(BE46/BI13)^2</f>
        <v>7.0949989833984537</v>
      </c>
      <c r="BJ46" s="102">
        <f>(BJ13/BE46)^2+BG9+BG10*(BE46/BJ13)^2</f>
        <v>9.3341790288506807</v>
      </c>
      <c r="BK46" s="102">
        <f>(BK13/BE46)^2+BG9+BG10*(BE46/BK13)^2</f>
        <v>12.23703294672929</v>
      </c>
      <c r="BL46" s="102">
        <f>(BL13/BE46)^2+BG9+BG10*(BE46/BL13)^2</f>
        <v>15.744585991364819</v>
      </c>
      <c r="BM46" s="102">
        <f>(BM13/BE46)^2+BG9+BG10*(BE46/BM13)^2</f>
        <v>19.832203727458026</v>
      </c>
      <c r="BN46" s="102">
        <f>(BN13/BE46)^2+BG9+BG10*(BE46/BN13)^2</f>
        <v>24.488117567511022</v>
      </c>
      <c r="BO46" s="98">
        <f t="shared" si="7"/>
        <v>5.6916103282982267</v>
      </c>
      <c r="BQ46" s="11">
        <f t="shared" si="8"/>
        <v>1.6485281374238572</v>
      </c>
      <c r="BR46" s="102">
        <f>(BR13/BQ46)^2+BS9+BS10*(BQ46/BR13)^2</f>
        <v>13.23854572354843</v>
      </c>
      <c r="BS46" s="102">
        <f>(BS13/BQ46)^2+BS9+BS10*(BQ46/BS13)^2</f>
        <v>6.1895075960211425</v>
      </c>
      <c r="BT46" s="102">
        <f>(BT13/BQ46)^2+BS9+BS10*(BQ46/BT13)^2</f>
        <v>6.5195330273786487</v>
      </c>
      <c r="BU46" s="102">
        <f>(BU13/BQ46)^2+BS9+BS10*(BQ46/BU13)^2</f>
        <v>8.5668615595414241</v>
      </c>
      <c r="BV46" s="102">
        <f>(BV13/BQ46)^2+BS9+BS10*(BQ46/BV13)^2</f>
        <v>11.633964304074071</v>
      </c>
      <c r="BW46" s="102">
        <f>(BW13/BQ46)^2+BS9+BS10*(BQ46/BW13)^2</f>
        <v>15.548723743050976</v>
      </c>
      <c r="BX46" s="102">
        <f>(BX13/BQ46)^2+BS9+BS10*(BQ46/BX13)^2</f>
        <v>20.252165130802663</v>
      </c>
      <c r="BY46" s="102">
        <f>(BY13/BQ46)^2+BS9+BS10*(BQ46/BY13)^2</f>
        <v>25.719654032029911</v>
      </c>
      <c r="BZ46" s="102">
        <f>(BZ13/BQ46)^2+BS9+BS10*(BQ46/BZ13)^2</f>
        <v>31.939421859234809</v>
      </c>
      <c r="CA46" s="98">
        <f t="shared" si="9"/>
        <v>6.1895075960211425</v>
      </c>
      <c r="CC46" s="11">
        <f t="shared" si="10"/>
        <v>1.4744883912403437</v>
      </c>
      <c r="CD46" s="102">
        <f>(CD13/CC46)^2+CE9+CE10*(CC46/CD13)^2</f>
        <v>13.330537134557364</v>
      </c>
      <c r="CE46" s="102">
        <f>(CE13/CC46)^2+CE9+CE10*(CC46/CE13)^2</f>
        <v>6.5574732400568845</v>
      </c>
      <c r="CF46" s="102">
        <f>(CF13/CC46)^2+CE9+CE10*(CC46/CF13)^2</f>
        <v>7.3474557264590707</v>
      </c>
      <c r="CG46" s="102">
        <f>(CG13/CC46)^2+CE9+CE10*(CC46/CG13)^2</f>
        <v>10.038724135684397</v>
      </c>
      <c r="CH46" s="102">
        <f>(CH13/CC46)^2+CE9+CE10*(CC46/CH13)^2</f>
        <v>13.933749579297467</v>
      </c>
      <c r="CI46" s="102">
        <f>(CI13/CC46)^2+CE9+CE10*(CC46/CI13)^2</f>
        <v>18.860414539372663</v>
      </c>
      <c r="CJ46" s="102">
        <f>(CJ13/CC46)^2+CE9+CE10*(CC46/CJ13)^2</f>
        <v>24.759744270240517</v>
      </c>
      <c r="CK46" s="102">
        <f>(CK13/CC46)^2+CE9+CE10*(CC46/CK13)^2</f>
        <v>31.607104336601804</v>
      </c>
      <c r="CL46" s="102">
        <f>(CL13/CC46)^2+CE9+CE10*(CC46/CL13)^2</f>
        <v>39.390726150958614</v>
      </c>
      <c r="CM46" s="98">
        <f t="shared" si="11"/>
        <v>6.5574732400568845</v>
      </c>
      <c r="CO46" s="11">
        <f t="shared" si="12"/>
        <v>1.346017587769732</v>
      </c>
      <c r="CP46" s="102">
        <f>(CP13/CO46)^2+CQ9+CQ10*(CO46/CP13)^2</f>
        <v>13.422528545566301</v>
      </c>
      <c r="CQ46" s="102">
        <f>(CQ13/CO46)^2+CQ9+CQ10*(CO46/CQ13)^2</f>
        <v>6.9254388840926273</v>
      </c>
      <c r="CR46" s="102">
        <f>(CR13/CO46)^2+CQ9+CQ10*(CO46/CR13)^2</f>
        <v>8.1753784255394883</v>
      </c>
      <c r="CS46" s="102">
        <f>(CS13/CO46)^2+CQ9+CQ10*(CO46/CS13)^2</f>
        <v>11.510586711827363</v>
      </c>
      <c r="CT46" s="102">
        <f>(CT13/CO46)^2+CQ9+CQ10*(CO46/CT13)^2</f>
        <v>16.233534854520851</v>
      </c>
      <c r="CU46" s="102">
        <f>(CU13/CO46)^2+CQ9+CQ10*(CO46/CU13)^2</f>
        <v>22.172105335694337</v>
      </c>
      <c r="CV46" s="102">
        <f>(CV13/CO46)^2+CQ9+CQ10*(CO46/CV13)^2</f>
        <v>29.267323409678351</v>
      </c>
      <c r="CW46" s="102">
        <f>(CW13/CO46)^2+CQ9+CQ10*(CO46/CW13)^2</f>
        <v>37.494554641173671</v>
      </c>
      <c r="CX46" s="102">
        <f>(CX13/CO46)^2+CQ9+CQ10*(CO46/CX13)^2</f>
        <v>46.842030442682386</v>
      </c>
      <c r="CY46" s="98">
        <f t="shared" si="13"/>
        <v>6.9254388840926273</v>
      </c>
    </row>
    <row r="47" spans="1:103" x14ac:dyDescent="0.3">
      <c r="A47" s="13"/>
      <c r="B47" s="13"/>
      <c r="C47" s="13"/>
      <c r="D47" s="13"/>
      <c r="E47" s="13"/>
      <c r="F47" s="13"/>
      <c r="G47" s="13"/>
      <c r="H47" s="13"/>
      <c r="I47" s="13"/>
      <c r="J47" s="13"/>
      <c r="K47" s="13"/>
      <c r="V47" s="18"/>
      <c r="W47" s="18"/>
      <c r="X47" s="102"/>
      <c r="Y47" s="18"/>
      <c r="Z47" s="6"/>
      <c r="AA47" s="22"/>
      <c r="AB47" s="33"/>
      <c r="AC47" s="22"/>
      <c r="AD47" s="11"/>
      <c r="AF47" s="10">
        <f t="shared" si="15"/>
        <v>1.7071067811865477</v>
      </c>
      <c r="AG47" s="102">
        <f t="shared" si="0"/>
        <v>5.2573593128807152</v>
      </c>
      <c r="AH47" s="102">
        <f t="shared" si="0"/>
        <v>4.1011363926237534</v>
      </c>
      <c r="AI47" s="102">
        <f t="shared" si="0"/>
        <v>5.4121132614989218</v>
      </c>
      <c r="AJ47" s="102">
        <f t="shared" si="16"/>
        <v>7.6724703557702334</v>
      </c>
      <c r="AK47" s="102">
        <f t="shared" si="16"/>
        <v>10.695212305185416</v>
      </c>
      <c r="AL47" s="102">
        <f t="shared" si="2"/>
        <v>14.434197395006899</v>
      </c>
      <c r="AM47" s="102">
        <f t="shared" si="2"/>
        <v>18.87361552104425</v>
      </c>
      <c r="AN47" s="102">
        <f t="shared" si="2"/>
        <v>24.006862619399737</v>
      </c>
      <c r="AO47" s="102">
        <f t="shared" si="2"/>
        <v>29.830783736331682</v>
      </c>
      <c r="AP47" s="98">
        <f t="shared" si="3"/>
        <v>4.1011363926237534</v>
      </c>
      <c r="AQ47" s="108"/>
      <c r="AR47" s="107"/>
      <c r="AS47" s="11">
        <f t="shared" si="4"/>
        <v>2.4142135623730949</v>
      </c>
      <c r="AT47" s="102">
        <f>(AT13/AS47)^2+AU9+AU10*(AS47/AT13)^2</f>
        <v>13.82842712474619</v>
      </c>
      <c r="AU47" s="102">
        <f>(AU13/AS47)^2+AU9+AU10*(AS47/AU13)^2</f>
        <v>5.6005050633883346</v>
      </c>
      <c r="AV47" s="102">
        <f>(AV13/AS47)^2+AU9+AU10*(AS47/AV13)^2</f>
        <v>4.8393619050056653</v>
      </c>
      <c r="AW47" s="102">
        <f>(AW13/AS47)^2+AU9+AU10*(AS47/AW13)^2</f>
        <v>5.4737193946542329</v>
      </c>
      <c r="AX47" s="102">
        <f>(AX13/AS47)^2+AU9+AU10*(AS47/AX13)^2</f>
        <v>6.755596051324944</v>
      </c>
      <c r="AY47" s="102">
        <f>(AY13/AS47)^2+AU9+AU10*(AS47/AY13)^2</f>
        <v>8.5004250160675028</v>
      </c>
      <c r="AZ47" s="102">
        <f>(AZ13/AS47)^2+AU9+AU10*(AS47/AZ13)^2</f>
        <v>10.644965872120203</v>
      </c>
      <c r="BA47" s="102">
        <f>(BA13/AS47)^2+AU9+AU10*(AS47/BA13)^2</f>
        <v>13.162802363892155</v>
      </c>
      <c r="BB47" s="102">
        <f>(BB13/AS47)^2+AU9+AU10*(AS47/BB13)^2</f>
        <v>16.041314676416533</v>
      </c>
      <c r="BC47" s="98">
        <f t="shared" si="5"/>
        <v>4.8393619050056653</v>
      </c>
      <c r="BE47" s="11">
        <f t="shared" si="6"/>
        <v>1.9711971193069779</v>
      </c>
      <c r="BF47" s="102">
        <f>(BF13/BE47)^2+BG9+BG10*(BE47/BF13)^2</f>
        <v>13.914213562373098</v>
      </c>
      <c r="BG47" s="102">
        <f>(BG13/BE47)^2+BG9+BG10*(BE47/BG13)^2</f>
        <v>5.943650813895955</v>
      </c>
      <c r="BH47" s="102">
        <f>(BH13/BE47)^2+BG9+BG10*(BE47/BH13)^2</f>
        <v>5.6114398436478083</v>
      </c>
      <c r="BI47" s="102">
        <f>(BI13/BE47)^2+BG9+BG10*(BE47/BI13)^2</f>
        <v>6.8463023966847096</v>
      </c>
      <c r="BJ47" s="102">
        <f>(BJ13/BE47)^2+BG9+BG10*(BE47/BJ13)^2</f>
        <v>8.9002569919975638</v>
      </c>
      <c r="BK47" s="102">
        <f>(BK13/BE47)^2+BG9+BG10*(BE47/BK13)^2</f>
        <v>11.588736770636077</v>
      </c>
      <c r="BL47" s="102">
        <f>(BL13/BE47)^2+BG9+BG10*(BE47/BL13)^2</f>
        <v>14.84850131583854</v>
      </c>
      <c r="BM47" s="102">
        <f>(BM13/BE47)^2+BG9+BG10*(BE47/BM13)^2</f>
        <v>18.653134372014062</v>
      </c>
      <c r="BN47" s="102">
        <f>(BN13/BE47)^2+BG9+BG10*(BE47/BN13)^2</f>
        <v>22.990016124195826</v>
      </c>
      <c r="BO47" s="98">
        <f t="shared" si="7"/>
        <v>5.6114398436478083</v>
      </c>
      <c r="BQ47" s="11">
        <f t="shared" si="8"/>
        <v>1.7071067811865477</v>
      </c>
      <c r="BR47" s="102">
        <f>(BR13/BQ47)^2+BS9+BS10*(BQ47/BR13)^2</f>
        <v>14.000000000000004</v>
      </c>
      <c r="BS47" s="102">
        <f>(BS13/BQ47)^2+BS9+BS10*(BQ47/BS13)^2</f>
        <v>6.2867965644035744</v>
      </c>
      <c r="BT47" s="102">
        <f>(BT13/BQ47)^2+BS9+BS10*(BQ47/BT13)^2</f>
        <v>6.3835177822899531</v>
      </c>
      <c r="BU47" s="102">
        <f>(BU13/BQ47)^2+BS9+BS10*(BQ47/BU13)^2</f>
        <v>8.2188853987151891</v>
      </c>
      <c r="BV47" s="102">
        <f>(BV13/BQ47)^2+BS9+BS10*(BQ47/BV13)^2</f>
        <v>11.044917932670188</v>
      </c>
      <c r="BW47" s="102">
        <f>(BW13/BQ47)^2+BS9+BS10*(BQ47/BW13)^2</f>
        <v>14.677048525204656</v>
      </c>
      <c r="BX47" s="102">
        <f>(BX13/BQ47)^2+BS9+BS10*(BQ47/BX13)^2</f>
        <v>19.052036759556888</v>
      </c>
      <c r="BY47" s="102">
        <f>(BY13/BQ47)^2+BS9+BS10*(BQ47/BY13)^2</f>
        <v>24.14346638013598</v>
      </c>
      <c r="BZ47" s="102">
        <f>(BZ13/BQ47)^2+BS9+BS10*(BQ47/BZ13)^2</f>
        <v>29.938717571975129</v>
      </c>
      <c r="CA47" s="98">
        <f t="shared" si="9"/>
        <v>6.2867965644035744</v>
      </c>
      <c r="CC47" s="11">
        <f t="shared" si="10"/>
        <v>1.5268827230335917</v>
      </c>
      <c r="CD47" s="102">
        <f>(CD13/CC47)^2+CE9+CE10*(CC47/CD13)^2</f>
        <v>14.085786437626906</v>
      </c>
      <c r="CE47" s="102">
        <f>(CE13/CC47)^2+CE9+CE10*(CC47/CE13)^2</f>
        <v>6.6299423149111938</v>
      </c>
      <c r="CF47" s="102">
        <f>(CF13/CC47)^2+CE9+CE10*(CC47/CF13)^2</f>
        <v>7.1555957209320988</v>
      </c>
      <c r="CG47" s="102">
        <f>(CG13/CC47)^2+CE9+CE10*(CC47/CG13)^2</f>
        <v>9.5914684007456685</v>
      </c>
      <c r="CH47" s="102">
        <f>(CH13/CC47)^2+CE9+CE10*(CC47/CH13)^2</f>
        <v>13.189578873342812</v>
      </c>
      <c r="CI47" s="102">
        <f>(CI13/CC47)^2+CE9+CE10*(CC47/CI13)^2</f>
        <v>17.765360279773237</v>
      </c>
      <c r="CJ47" s="102">
        <f>(CJ13/CC47)^2+CE9+CE10*(CC47/CJ13)^2</f>
        <v>23.255572203275232</v>
      </c>
      <c r="CK47" s="102">
        <f>(CK13/CC47)^2+CE9+CE10*(CC47/CK13)^2</f>
        <v>29.633798388257905</v>
      </c>
      <c r="CL47" s="102">
        <f>(CL13/CC47)^2+CE9+CE10*(CC47/CL13)^2</f>
        <v>36.887419019754439</v>
      </c>
      <c r="CM47" s="98">
        <f t="shared" si="11"/>
        <v>6.6299423149111938</v>
      </c>
      <c r="CO47" s="11">
        <f t="shared" si="12"/>
        <v>1.393846850117352</v>
      </c>
      <c r="CP47" s="102">
        <f>(CP13/CO47)^2+CQ9+CQ10*(CO47/CP13)^2</f>
        <v>14.171572875253812</v>
      </c>
      <c r="CQ47" s="102">
        <f>(CQ13/CO47)^2+CQ9+CQ10*(CO47/CQ13)^2</f>
        <v>6.9730880654188141</v>
      </c>
      <c r="CR47" s="102">
        <f>(CR13/CO47)^2+CQ9+CQ10*(CO47/CR13)^2</f>
        <v>7.9276736595742419</v>
      </c>
      <c r="CS47" s="102">
        <f>(CS13/CO47)^2+CQ9+CQ10*(CO47/CS13)^2</f>
        <v>10.964051402776146</v>
      </c>
      <c r="CT47" s="102">
        <f>(CT13/CO47)^2+CQ9+CQ10*(CO47/CT13)^2</f>
        <v>15.334239814015433</v>
      </c>
      <c r="CU47" s="102">
        <f>(CU13/CO47)^2+CQ9+CQ10*(CO47/CU13)^2</f>
        <v>20.853672034341809</v>
      </c>
      <c r="CV47" s="102">
        <f>(CV13/CO47)^2+CQ9+CQ10*(CO47/CV13)^2</f>
        <v>27.459107646993569</v>
      </c>
      <c r="CW47" s="102">
        <f>(CW13/CO47)^2+CQ9+CQ10*(CO47/CW13)^2</f>
        <v>35.124130396379812</v>
      </c>
      <c r="CX47" s="102">
        <f>(CX13/CO47)^2+CQ9+CQ10*(CO47/CX13)^2</f>
        <v>43.836120467533732</v>
      </c>
      <c r="CY47" s="98">
        <f t="shared" si="13"/>
        <v>6.9730880654188141</v>
      </c>
    </row>
    <row r="48" spans="1:103" x14ac:dyDescent="0.3">
      <c r="V48" s="18"/>
      <c r="W48" s="18"/>
      <c r="X48" s="102"/>
      <c r="Y48" s="18"/>
      <c r="Z48" s="6"/>
      <c r="AA48" s="22"/>
      <c r="AB48" s="22"/>
      <c r="AC48" s="22"/>
      <c r="AD48" s="11"/>
      <c r="AF48" s="10">
        <f t="shared" si="15"/>
        <v>1.7656854249492382</v>
      </c>
      <c r="AG48" s="102">
        <f t="shared" si="0"/>
        <v>5.4383999466334556</v>
      </c>
      <c r="AH48" s="102">
        <f t="shared" si="0"/>
        <v>4.0624309619906809</v>
      </c>
      <c r="AI48" s="102">
        <f t="shared" si="0"/>
        <v>5.2331993430062447</v>
      </c>
      <c r="AJ48" s="102">
        <f t="shared" si="16"/>
        <v>7.3269316418269348</v>
      </c>
      <c r="AK48" s="102">
        <f t="shared" si="16"/>
        <v>10.143578969677234</v>
      </c>
      <c r="AL48" s="102">
        <f t="shared" si="2"/>
        <v>13.633778613742408</v>
      </c>
      <c r="AM48" s="102">
        <f t="shared" si="2"/>
        <v>17.780616819577872</v>
      </c>
      <c r="AN48" s="102">
        <f t="shared" si="2"/>
        <v>22.577028515773794</v>
      </c>
      <c r="AO48" s="102">
        <f t="shared" si="2"/>
        <v>28.019638511867875</v>
      </c>
      <c r="AP48" s="98">
        <f t="shared" si="3"/>
        <v>4.0624309619906809</v>
      </c>
      <c r="AQ48" s="108"/>
      <c r="AR48" s="107"/>
      <c r="AS48" s="11">
        <f t="shared" si="4"/>
        <v>2.4970562748477141</v>
      </c>
      <c r="AT48" s="102">
        <f>(AT13/AS48)^2+AU9+AU10*(AS48/AT13)^2</f>
        <v>14.630957542890327</v>
      </c>
      <c r="AU48" s="102">
        <f>(AU13/AS48)^2+AU9+AU10*(AS48/AU13)^2</f>
        <v>5.7591548733887397</v>
      </c>
      <c r="AV48" s="102">
        <f>(AV13/AS48)^2+AU9+AU10*(AS48/AV13)^2</f>
        <v>4.8290171792335226</v>
      </c>
      <c r="AW48" s="102">
        <f>(AW13/AS48)^2+AU9+AU10*(AS48/AW13)^2</f>
        <v>5.345450669011818</v>
      </c>
      <c r="AX48" s="102">
        <f>(AX13/AS48)^2+AU9+AU10*(AS48/AX13)^2</f>
        <v>6.5082597876215624</v>
      </c>
      <c r="AY48" s="102">
        <f>(AY13/AS48)^2+AU9+AU10*(AS48/AY13)^2</f>
        <v>8.1199936838038056</v>
      </c>
      <c r="AZ48" s="102">
        <f>(AZ13/AS48)^2+AU9+AU10*(AS48/AZ13)^2</f>
        <v>10.112997339780236</v>
      </c>
      <c r="BA48" s="102">
        <f>(BA13/AS48)^2+AU9+AU10*(AS48/BA13)^2</f>
        <v>12.459010469911487</v>
      </c>
      <c r="BB48" s="102">
        <f>(BB13/AS48)^2+AU9+AU10*(AS48/BB13)^2</f>
        <v>15.144532312348435</v>
      </c>
      <c r="BC48" s="98">
        <f t="shared" si="5"/>
        <v>4.8290171792335226</v>
      </c>
      <c r="BE48" s="11">
        <f t="shared" si="6"/>
        <v>2.0388379107972829</v>
      </c>
      <c r="BF48" s="102">
        <f>(BF13/BE48)^2+BG9+BG10*(BE48/BF13)^2</f>
        <v>14.71114627457915</v>
      </c>
      <c r="BG48" s="102">
        <f>(BG13/BE48)^2+BG9+BG10*(BE48/BG13)^2</f>
        <v>6.0799098001440246</v>
      </c>
      <c r="BH48" s="102">
        <f>(BH13/BE48)^2+BG9+BG10*(BE48/BH13)^2</f>
        <v>5.5507157644329137</v>
      </c>
      <c r="BI48" s="102">
        <f>(BI13/BE48)^2+BG9+BG10*(BE48/BI13)^2</f>
        <v>6.6284703760329551</v>
      </c>
      <c r="BJ48" s="102">
        <f>(BJ13/BE48)^2+BG9+BG10*(BE48/BJ13)^2</f>
        <v>8.5129780798420889</v>
      </c>
      <c r="BK48" s="102">
        <f>(BK13/BE48)^2+BG9+BG10*(BE48/BK13)^2</f>
        <v>11.006788024601363</v>
      </c>
      <c r="BL48" s="102">
        <f>(BL13/BE48)^2+BG9+BG10*(BE48/BL13)^2</f>
        <v>14.042245192532466</v>
      </c>
      <c r="BM48" s="102">
        <f>(BM13/BE48)^2+BG9+BG10*(BE48/BM13)^2</f>
        <v>17.591089297996035</v>
      </c>
      <c r="BN48" s="102">
        <f>(BN13/BE48)^2+BG9+BG10*(BE48/BN13)^2</f>
        <v>21.639819579142937</v>
      </c>
      <c r="BO48" s="98">
        <f t="shared" si="7"/>
        <v>5.5507157644329137</v>
      </c>
      <c r="BQ48" s="11">
        <f t="shared" si="8"/>
        <v>1.7656854249492382</v>
      </c>
      <c r="BR48" s="102">
        <f>(BR13/BQ48)^2+BS9+BS10*(BQ48/BR13)^2</f>
        <v>14.791335006267973</v>
      </c>
      <c r="BS48" s="102">
        <f>(BS13/BQ48)^2+BS9+BS10*(BQ48/BS13)^2</f>
        <v>6.4006647268993095</v>
      </c>
      <c r="BT48" s="102">
        <f>(BT13/BQ48)^2+BS9+BS10*(BQ48/BT13)^2</f>
        <v>6.2724143496323022</v>
      </c>
      <c r="BU48" s="102">
        <f>(BU13/BQ48)^2+BS9+BS10*(BQ48/BU13)^2</f>
        <v>7.9114900830540922</v>
      </c>
      <c r="BV48" s="102">
        <f>(BV13/BQ48)^2+BS9+BS10*(BQ48/BV13)^2</f>
        <v>10.517696372062616</v>
      </c>
      <c r="BW48" s="102">
        <f>(BW13/BQ48)^2+BS9+BS10*(BQ48/BW13)^2</f>
        <v>13.893582365398922</v>
      </c>
      <c r="BX48" s="102">
        <f>(BX13/BQ48)^2+BS9+BS10*(BQ48/BX13)^2</f>
        <v>17.971493045284703</v>
      </c>
      <c r="BY48" s="102">
        <f>(BY13/BQ48)^2+BS9+BS10*(BQ48/BY13)^2</f>
        <v>22.723168126080584</v>
      </c>
      <c r="BZ48" s="102">
        <f>(BZ13/BQ48)^2+BS9+BS10*(BQ48/BZ13)^2</f>
        <v>28.135106845937443</v>
      </c>
      <c r="CA48" s="98">
        <f t="shared" si="9"/>
        <v>6.2724143496323022</v>
      </c>
      <c r="CC48" s="11">
        <f t="shared" si="10"/>
        <v>1.5792770548268398</v>
      </c>
      <c r="CD48" s="102">
        <f>(CD13/CC48)^2+CE9+CE10*(CC48/CD13)^2</f>
        <v>14.871523737956792</v>
      </c>
      <c r="CE48" s="102">
        <f>(CE13/CC48)^2+CE9+CE10*(CC48/CE13)^2</f>
        <v>6.7214196536545936</v>
      </c>
      <c r="CF48" s="102">
        <f>(CF13/CC48)^2+CE9+CE10*(CC48/CF13)^2</f>
        <v>6.9941129348316924</v>
      </c>
      <c r="CG48" s="102">
        <f>(CG13/CC48)^2+CE9+CE10*(CC48/CG13)^2</f>
        <v>9.1945097900752302</v>
      </c>
      <c r="CH48" s="102">
        <f>(CH13/CC48)^2+CE9+CE10*(CC48/CH13)^2</f>
        <v>12.522414664283144</v>
      </c>
      <c r="CI48" s="102">
        <f>(CI13/CC48)^2+CE9+CE10*(CC48/CI13)^2</f>
        <v>16.780376706196485</v>
      </c>
      <c r="CJ48" s="102">
        <f>(CJ13/CC48)^2+CE9+CE10*(CC48/CJ13)^2</f>
        <v>21.90074089803694</v>
      </c>
      <c r="CK48" s="102">
        <f>(CK13/CC48)^2+CE9+CE10*(CC48/CK13)^2</f>
        <v>27.855246954165139</v>
      </c>
      <c r="CL48" s="102">
        <f>(CL13/CC48)^2+CE9+CE10*(CC48/CL13)^2</f>
        <v>34.630394112731963</v>
      </c>
      <c r="CM48" s="98">
        <f t="shared" si="11"/>
        <v>6.7214196536545936</v>
      </c>
      <c r="CO48" s="11">
        <f t="shared" si="12"/>
        <v>1.4416761124649722</v>
      </c>
      <c r="CP48" s="102">
        <f>(CP13/CO48)^2+CQ9+CQ10*(CO48/CP13)^2</f>
        <v>14.951712469645617</v>
      </c>
      <c r="CQ48" s="102">
        <f>(CQ13/CO48)^2+CQ9+CQ10*(CO48/CQ13)^2</f>
        <v>7.0421745804098785</v>
      </c>
      <c r="CR48" s="102">
        <f>(CR13/CO48)^2+CQ9+CQ10*(CO48/CR13)^2</f>
        <v>7.71581152003108</v>
      </c>
      <c r="CS48" s="102">
        <f>(CS13/CO48)^2+CQ9+CQ10*(CO48/CS13)^2</f>
        <v>10.477529497096368</v>
      </c>
      <c r="CT48" s="102">
        <f>(CT13/CO48)^2+CQ9+CQ10*(CO48/CT13)^2</f>
        <v>14.527132956503667</v>
      </c>
      <c r="CU48" s="102">
        <f>(CU13/CO48)^2+CQ9+CQ10*(CO48/CU13)^2</f>
        <v>19.667171046994035</v>
      </c>
      <c r="CV48" s="102">
        <f>(CV13/CO48)^2+CQ9+CQ10*(CO48/CV13)^2</f>
        <v>25.829988750789159</v>
      </c>
      <c r="CW48" s="102">
        <f>(CW13/CO48)^2+CQ9+CQ10*(CO48/CW13)^2</f>
        <v>32.987325782249684</v>
      </c>
      <c r="CX48" s="102">
        <f>(CX13/CO48)^2+CQ9+CQ10*(CO48/CX13)^2</f>
        <v>41.125681379526455</v>
      </c>
      <c r="CY48" s="98">
        <f t="shared" si="13"/>
        <v>7.0421745804098785</v>
      </c>
    </row>
    <row r="49" spans="1:103" x14ac:dyDescent="0.3">
      <c r="B49" s="16"/>
      <c r="C49" s="25"/>
      <c r="E49" s="13"/>
      <c r="V49" s="18"/>
      <c r="W49" s="18"/>
      <c r="X49" s="102"/>
      <c r="Y49" s="18"/>
      <c r="Z49" s="22"/>
      <c r="AA49" s="22"/>
      <c r="AB49" s="20"/>
      <c r="AC49" s="22"/>
      <c r="AD49" s="34"/>
      <c r="AF49" s="10">
        <f t="shared" si="15"/>
        <v>1.8242640687119287</v>
      </c>
      <c r="AG49" s="102">
        <f t="shared" si="0"/>
        <v>5.6284256339053949</v>
      </c>
      <c r="AH49" s="102">
        <f t="shared" si="0"/>
        <v>4.0339298141463242</v>
      </c>
      <c r="AI49" s="102">
        <f t="shared" si="0"/>
        <v>5.0741472172072069</v>
      </c>
      <c r="AJ49" s="102">
        <f t="shared" si="16"/>
        <v>7.0157760762164818</v>
      </c>
      <c r="AK49" s="102">
        <f t="shared" si="16"/>
        <v>9.6452736134955721</v>
      </c>
      <c r="AL49" s="102">
        <f t="shared" si="2"/>
        <v>12.909947455331579</v>
      </c>
      <c r="AM49" s="102">
        <f t="shared" si="2"/>
        <v>16.791742964544685</v>
      </c>
      <c r="AN49" s="102">
        <f t="shared" si="2"/>
        <v>21.283118509773725</v>
      </c>
      <c r="AO49" s="102">
        <f t="shared" si="2"/>
        <v>26.380471233982497</v>
      </c>
      <c r="AP49" s="98">
        <f t="shared" si="3"/>
        <v>4.0339298141463242</v>
      </c>
      <c r="AQ49" s="108"/>
      <c r="AR49" s="107"/>
      <c r="AS49" s="11">
        <f t="shared" si="4"/>
        <v>2.5798989873223332</v>
      </c>
      <c r="AT49" s="102">
        <f>(AT13/AS49)^2+AU9+AU10*(AS49/AT13)^2</f>
        <v>15.462000690329598</v>
      </c>
      <c r="AU49" s="102">
        <f>(AU13/AS49)^2+AU9+AU10*(AS49/AU13)^2</f>
        <v>5.9289118754173868</v>
      </c>
      <c r="AV49" s="102">
        <f>(AV13/AS49)^2+AU9+AU10*(AS49/AV13)^2</f>
        <v>4.831272261201037</v>
      </c>
      <c r="AW49" s="102">
        <f>(AW13/AS49)^2+AU9+AU10*(AS49/AW13)^2</f>
        <v>5.2358747801942975</v>
      </c>
      <c r="AX49" s="102">
        <f>(AX13/AS49)^2+AU9+AU10*(AS49/AX13)^2</f>
        <v>6.2885483216828622</v>
      </c>
      <c r="AY49" s="102">
        <f>(AY13/AS49)^2+AU9+AU10*(AS49/AY13)^2</f>
        <v>7.7785233908151481</v>
      </c>
      <c r="AZ49" s="102">
        <f>(AZ13/AS49)^2+AU9+AU10*(AS49/AZ13)^2</f>
        <v>9.6335814388718717</v>
      </c>
      <c r="BA49" s="102">
        <f>(BA13/AS49)^2+AU9+AU10*(AS49/BA13)^2</f>
        <v>11.823555940408378</v>
      </c>
      <c r="BB49" s="102">
        <f>(BB13/AS49)^2+AU9+AU10*(AS49/BB13)^2</f>
        <v>14.334035467279852</v>
      </c>
      <c r="BC49" s="98">
        <f t="shared" si="5"/>
        <v>4.831272261201037</v>
      </c>
      <c r="BE49" s="11">
        <f t="shared" si="6"/>
        <v>2.1064787022875882</v>
      </c>
      <c r="BF49" s="102">
        <f>(BF13/BE49)^2+BG9+BG10*(BE49/BF13)^2</f>
        <v>15.537122250707599</v>
      </c>
      <c r="BG49" s="102">
        <f>(BG13/BE49)^2+BG9+BG10*(BE49/BG13)^2</f>
        <v>6.2293981169293815</v>
      </c>
      <c r="BH49" s="102">
        <f>(BH13/BE49)^2+BG9+BG10*(BE49/BH13)^2</f>
        <v>5.507366304603023</v>
      </c>
      <c r="BI49" s="102">
        <f>(BI13/BE49)^2+BG9+BG10*(BE49/BI13)^2</f>
        <v>6.4378197462422708</v>
      </c>
      <c r="BJ49" s="102">
        <f>(BJ13/BE49)^2+BG9+BG10*(BE49/BJ13)^2</f>
        <v>8.1665873311328205</v>
      </c>
      <c r="BK49" s="102">
        <f>(BK13/BE49)^2+BG9+BG10*(BE49/BK13)^2</f>
        <v>10.482899564423086</v>
      </c>
      <c r="BL49" s="102">
        <f>(BL13/BE49)^2+BG9+BG10*(BE49/BL13)^2</f>
        <v>13.314537897393789</v>
      </c>
      <c r="BM49" s="102">
        <f>(BM13/BE49)^2+BG9+BG10*(BE49/BM13)^2</f>
        <v>16.631335804600269</v>
      </c>
      <c r="BN49" s="102">
        <f>(BN13/BE49)^2+BG9+BG10*(BE49/BN13)^2</f>
        <v>20.418881857897716</v>
      </c>
      <c r="BO49" s="98">
        <f t="shared" si="7"/>
        <v>5.507366304603023</v>
      </c>
      <c r="BQ49" s="11">
        <f t="shared" si="8"/>
        <v>1.8242640687119287</v>
      </c>
      <c r="BR49" s="102">
        <f>(BR13/BQ49)^2+BS9+BS10*(BQ49/BR13)^2</f>
        <v>15.612243811085596</v>
      </c>
      <c r="BS49" s="102">
        <f>(BS13/BQ49)^2+BS9+BS10*(BQ49/BS13)^2</f>
        <v>6.5298843584413744</v>
      </c>
      <c r="BT49" s="102">
        <f>(BT13/BQ49)^2+BS9+BS10*(BQ49/BT13)^2</f>
        <v>6.1834603480050072</v>
      </c>
      <c r="BU49" s="102">
        <f>(BU13/BQ49)^2+BS9+BS10*(BQ49/BU13)^2</f>
        <v>7.639764712290245</v>
      </c>
      <c r="BV49" s="102">
        <f>(BV13/BQ49)^2+BS9+BS10*(BQ49/BV13)^2</f>
        <v>10.044626340582781</v>
      </c>
      <c r="BW49" s="102">
        <f>(BW13/BQ49)^2+BS9+BS10*(BQ49/BW13)^2</f>
        <v>13.18727573803103</v>
      </c>
      <c r="BX49" s="102">
        <f>(BX13/BQ49)^2+BS9+BS10*(BQ49/BX13)^2</f>
        <v>16.99549435591571</v>
      </c>
      <c r="BY49" s="102">
        <f>(BY13/BQ49)^2+BS9+BS10*(BQ49/BY13)^2</f>
        <v>21.439115668792166</v>
      </c>
      <c r="BZ49" s="102">
        <f>(BZ13/BQ49)^2+BS9+BS10*(BQ49/BZ13)^2</f>
        <v>26.503728248515586</v>
      </c>
      <c r="CA49" s="98">
        <f t="shared" si="9"/>
        <v>6.1834603480050072</v>
      </c>
      <c r="CC49" s="11">
        <f t="shared" si="10"/>
        <v>1.6316713866200878</v>
      </c>
      <c r="CD49" s="102">
        <f>(CD13/CC49)^2+CE9+CE10*(CC49/CD13)^2</f>
        <v>15.687365371463592</v>
      </c>
      <c r="CE49" s="102">
        <f>(CE13/CC49)^2+CE9+CE10*(CC49/CE13)^2</f>
        <v>6.8303705999533673</v>
      </c>
      <c r="CF49" s="102">
        <f>(CF13/CC49)^2+CE9+CE10*(CC49/CF13)^2</f>
        <v>6.8595543914069932</v>
      </c>
      <c r="CG49" s="102">
        <f>(CG13/CC49)^2+CE9+CE10*(CC49/CG13)^2</f>
        <v>8.8417096783382192</v>
      </c>
      <c r="CH49" s="102">
        <f>(CH13/CC49)^2+CE9+CE10*(CC49/CH13)^2</f>
        <v>11.922665350032741</v>
      </c>
      <c r="CI49" s="102">
        <f>(CI13/CC49)^2+CE9+CE10*(CC49/CI13)^2</f>
        <v>15.891651911638974</v>
      </c>
      <c r="CJ49" s="102">
        <f>(CJ13/CC49)^2+CE9+CE10*(CC49/CJ13)^2</f>
        <v>20.676450814437629</v>
      </c>
      <c r="CK49" s="102">
        <f>(CK13/CC49)^2+CE9+CE10*(CC49/CK13)^2</f>
        <v>26.246895532984066</v>
      </c>
      <c r="CL49" s="102">
        <f>(CL13/CC49)^2+CE9+CE10*(CC49/CL13)^2</f>
        <v>32.588574639133462</v>
      </c>
      <c r="CM49" s="98">
        <f t="shared" si="11"/>
        <v>6.8303705999533673</v>
      </c>
      <c r="CO49" s="11">
        <f t="shared" si="12"/>
        <v>1.4895053748125922</v>
      </c>
      <c r="CP49" s="102">
        <f>(CP13/CO49)^2+CQ9+CQ10*(CO49/CP13)^2</f>
        <v>15.762486931841595</v>
      </c>
      <c r="CQ49" s="102">
        <f>(CQ13/CO49)^2+CQ9+CQ10*(CO49/CQ13)^2</f>
        <v>7.130856841465361</v>
      </c>
      <c r="CR49" s="102">
        <f>(CR13/CO49)^2+CQ9+CQ10*(CO49/CR13)^2</f>
        <v>7.5356484348089774</v>
      </c>
      <c r="CS49" s="102">
        <f>(CS13/CO49)^2+CQ9+CQ10*(CO49/CS13)^2</f>
        <v>10.043654644386191</v>
      </c>
      <c r="CT49" s="102">
        <f>(CT13/CO49)^2+CQ9+CQ10*(CO49/CT13)^2</f>
        <v>13.800704359482694</v>
      </c>
      <c r="CU49" s="102">
        <f>(CU13/CO49)^2+CQ9+CQ10*(CO49/CU13)^2</f>
        <v>18.59602808524691</v>
      </c>
      <c r="CV49" s="102">
        <f>(CV13/CO49)^2+CQ9+CQ10*(CO49/CV13)^2</f>
        <v>24.357407272959545</v>
      </c>
      <c r="CW49" s="102">
        <f>(CW13/CO49)^2+CQ9+CQ10*(CO49/CW13)^2</f>
        <v>31.054675397175949</v>
      </c>
      <c r="CX49" s="102">
        <f>(CX13/CO49)^2+CQ9+CQ10*(CO49/CX13)^2</f>
        <v>38.67342102975131</v>
      </c>
      <c r="CY49" s="98">
        <f t="shared" si="13"/>
        <v>7.130856841465361</v>
      </c>
    </row>
    <row r="50" spans="1:103" x14ac:dyDescent="0.3">
      <c r="B50" s="16"/>
      <c r="C50" s="99"/>
      <c r="V50" s="18"/>
      <c r="W50" s="18"/>
      <c r="X50" s="102"/>
      <c r="Y50" s="18"/>
      <c r="Z50" s="7"/>
      <c r="AA50" s="22"/>
      <c r="AB50" s="6"/>
      <c r="AC50" s="22"/>
      <c r="AD50" s="9"/>
      <c r="AF50" s="10">
        <f t="shared" si="15"/>
        <v>1.8828427124746192</v>
      </c>
      <c r="AG50" s="102">
        <f t="shared" si="0"/>
        <v>5.8271764340943184</v>
      </c>
      <c r="AH50" s="102">
        <f t="shared" si="0"/>
        <v>4.0145931866818412</v>
      </c>
      <c r="AI50" s="102">
        <f t="shared" si="0"/>
        <v>4.9326174186819136</v>
      </c>
      <c r="AJ50" s="102">
        <f t="shared" si="16"/>
        <v>6.7348446093035061</v>
      </c>
      <c r="AK50" s="102">
        <f t="shared" si="16"/>
        <v>9.1937977215851614</v>
      </c>
      <c r="AL50" s="102">
        <f t="shared" si="2"/>
        <v>12.253346058094831</v>
      </c>
      <c r="AM50" s="102">
        <f t="shared" si="2"/>
        <v>15.894256866436359</v>
      </c>
      <c r="AN50" s="102">
        <f t="shared" si="2"/>
        <v>20.108496402858055</v>
      </c>
      <c r="AO50" s="102">
        <f t="shared" si="2"/>
        <v>24.892226713896459</v>
      </c>
      <c r="AP50" s="98">
        <f t="shared" si="3"/>
        <v>4.0145931866818412</v>
      </c>
      <c r="AQ50" s="108"/>
      <c r="AR50" s="107"/>
      <c r="AS50" s="11">
        <f t="shared" si="4"/>
        <v>2.662741699796952</v>
      </c>
      <c r="AT50" s="102">
        <f>(AT13/AS50)^2+AU9+AU10*(AS50/AT13)^2</f>
        <v>16.32142659676289</v>
      </c>
      <c r="AU50" s="102">
        <f>(AU13/AS50)^2+AU9+AU10*(AS50/AU13)^2</f>
        <v>6.1092561882698533</v>
      </c>
      <c r="AV50" s="102">
        <f>(AV13/AS50)^2+AU9+AU10*(AS50/AV13)^2</f>
        <v>4.8449574181982609</v>
      </c>
      <c r="AW50" s="102">
        <f>(AW13/AS50)^2+AU9+AU10*(AS50/AW13)^2</f>
        <v>5.1429122033839869</v>
      </c>
      <c r="AX50" s="102">
        <f>(AX13/AS50)^2+AU9+AU10*(AS50/AX13)^2</f>
        <v>6.0932123959812099</v>
      </c>
      <c r="AY50" s="102">
        <f>(AY13/AS50)^2+AU9+AU10*(AS50/AY13)^2</f>
        <v>7.4713352062617426</v>
      </c>
      <c r="AZ50" s="102">
        <f>(AZ13/AS50)^2+AU9+AU10*(AS50/AZ13)^2</f>
        <v>9.2003496246409515</v>
      </c>
      <c r="BA50" s="102">
        <f>(BA13/AS50)^2+AU9+AU10*(AS50/BA13)^2</f>
        <v>11.248120676112091</v>
      </c>
      <c r="BB50" s="102">
        <f>(BB13/AS50)^2+AU9+AU10*(AS50/BB13)^2</f>
        <v>13.599296546821265</v>
      </c>
      <c r="BC50" s="98">
        <f t="shared" si="5"/>
        <v>4.8449574181982609</v>
      </c>
      <c r="BE50" s="11">
        <f t="shared" si="6"/>
        <v>2.1741194937778934</v>
      </c>
      <c r="BF50" s="102">
        <f>(BF13/BE50)^2+BG9+BG10*(BE50/BF13)^2</f>
        <v>16.391946535306783</v>
      </c>
      <c r="BG50" s="102">
        <f>(BG13/BE50)^2+BG9+BG10*(BE50/BG13)^2</f>
        <v>6.3913359424453917</v>
      </c>
      <c r="BH50" s="102">
        <f>(BH13/BE50)^2+BG9+BG10*(BE50/BH13)^2</f>
        <v>5.4796368650932177</v>
      </c>
      <c r="BI50" s="102">
        <f>(BI13/BE50)^2+BG9+BG10*(BE50/BI13)^2</f>
        <v>6.2712312200861309</v>
      </c>
      <c r="BJ50" s="102">
        <f>(BJ13/BE50)^2+BG9+BG10*(BE50/BJ13)^2</f>
        <v>7.8562108595783116</v>
      </c>
      <c r="BK50" s="102">
        <f>(BK13/BE50)^2+BG9+BG10*(BE50/BK13)^2</f>
        <v>10.010052993841567</v>
      </c>
      <c r="BL50" s="102">
        <f>(BL13/BE50)^2+BG9+BG10*(BE50/BL13)^2</f>
        <v>12.655826613291268</v>
      </c>
      <c r="BM50" s="102">
        <f>(BM13/BE50)^2+BG9+BG10*(BE50/BM13)^2</f>
        <v>15.761396742920665</v>
      </c>
      <c r="BN50" s="102">
        <f>(BN13/BE50)^2+BG9+BG10*(BE50/BN13)^2</f>
        <v>19.311411568875869</v>
      </c>
      <c r="BO50" s="98">
        <f t="shared" si="7"/>
        <v>5.4796368650932177</v>
      </c>
      <c r="BQ50" s="11">
        <f t="shared" si="8"/>
        <v>1.8828427124746192</v>
      </c>
      <c r="BR50" s="102">
        <f>(BR13/BQ50)^2+BS9+BS10*(BQ50/BR13)^2</f>
        <v>16.462466473850665</v>
      </c>
      <c r="BS50" s="102">
        <f>(BS13/BQ50)^2+BS9+BS10*(BQ50/BS13)^2</f>
        <v>6.6734156966209266</v>
      </c>
      <c r="BT50" s="102">
        <f>(BT13/BQ50)^2+BS9+BS10*(BQ50/BT13)^2</f>
        <v>6.1143163119881745</v>
      </c>
      <c r="BU50" s="102">
        <f>(BU13/BQ50)^2+BS9+BS10*(BQ50/BU13)^2</f>
        <v>7.3995502367882766</v>
      </c>
      <c r="BV50" s="102">
        <f>(BV13/BQ50)^2+BS9+BS10*(BQ50/BV13)^2</f>
        <v>9.619209323175415</v>
      </c>
      <c r="BW50" s="102">
        <f>(BW13/BQ50)^2+BS9+BS10*(BQ50/BW13)^2</f>
        <v>12.548770781421396</v>
      </c>
      <c r="BX50" s="102">
        <f>(BX13/BQ50)^2+BS9+BS10*(BQ50/BX13)^2</f>
        <v>16.111303601941589</v>
      </c>
      <c r="BY50" s="102">
        <f>(BY13/BQ50)^2+BS9+BS10*(BQ50/BY13)^2</f>
        <v>20.27467280972925</v>
      </c>
      <c r="BZ50" s="102">
        <f>(BZ13/BQ50)^2+BS9+BS10*(BQ50/BZ13)^2</f>
        <v>25.023526590930484</v>
      </c>
      <c r="CA50" s="98">
        <f t="shared" si="9"/>
        <v>6.1143163119881745</v>
      </c>
      <c r="CC50" s="11">
        <f t="shared" si="10"/>
        <v>1.6840657184133359</v>
      </c>
      <c r="CD50" s="102">
        <f>(CD13/CC50)^2+CE9+CE10*(CC50/CD13)^2</f>
        <v>16.532986412394543</v>
      </c>
      <c r="CE50" s="102">
        <f>(CE13/CC50)^2+CE9+CE10*(CC50/CE13)^2</f>
        <v>6.9554954507964624</v>
      </c>
      <c r="CF50" s="102">
        <f>(CF13/CC50)^2+CE9+CE10*(CC50/CF13)^2</f>
        <v>6.7489957588831313</v>
      </c>
      <c r="CG50" s="102">
        <f>(CG13/CC50)^2+CE9+CE10*(CC50/CG13)^2</f>
        <v>8.5278692534904224</v>
      </c>
      <c r="CH50" s="102">
        <f>(CH13/CC50)^2+CE9+CE10*(CC50/CH13)^2</f>
        <v>11.382207786772517</v>
      </c>
      <c r="CI50" s="102">
        <f>(CI13/CC50)^2+CE9+CE10*(CC50/CI13)^2</f>
        <v>15.087488569001225</v>
      </c>
      <c r="CJ50" s="102">
        <f>(CJ13/CC50)^2+CE9+CE10*(CC50/CJ13)^2</f>
        <v>19.566780590591915</v>
      </c>
      <c r="CK50" s="102">
        <f>(CK13/CC50)^2+CE9+CE10*(CC50/CK13)^2</f>
        <v>24.787948876537836</v>
      </c>
      <c r="CL50" s="102">
        <f>(CL13/CC50)^2+CE9+CE10*(CC50/CL13)^2</f>
        <v>30.735641612985091</v>
      </c>
      <c r="CM50" s="98">
        <f t="shared" si="11"/>
        <v>6.7489957588831313</v>
      </c>
      <c r="CO50" s="11">
        <f t="shared" si="12"/>
        <v>1.5373346371602123</v>
      </c>
      <c r="CP50" s="102">
        <f>(CP13/CO50)^2+CQ9+CQ10*(CO50/CP13)^2</f>
        <v>16.603506350938435</v>
      </c>
      <c r="CQ50" s="102">
        <f>(CQ13/CO50)^2+CQ9+CQ10*(CO50/CQ13)^2</f>
        <v>7.2375752049719999</v>
      </c>
      <c r="CR50" s="102">
        <f>(CR13/CO50)^2+CQ9+CQ10*(CO50/CR13)^2</f>
        <v>7.3836752057780863</v>
      </c>
      <c r="CS50" s="102">
        <f>(CS13/CO50)^2+CQ9+CQ10*(CO50/CS13)^2</f>
        <v>9.6561882701925672</v>
      </c>
      <c r="CT50" s="102">
        <f>(CT13/CO50)^2+CQ9+CQ10*(CO50/CT13)^2</f>
        <v>13.145206250369617</v>
      </c>
      <c r="CU50" s="102">
        <f>(CU13/CO50)^2+CQ9+CQ10*(CO50/CU13)^2</f>
        <v>17.626206356581044</v>
      </c>
      <c r="CV50" s="102">
        <f>(CV13/CO50)^2+CQ9+CQ10*(CO50/CV13)^2</f>
        <v>23.022257579242229</v>
      </c>
      <c r="CW50" s="102">
        <f>(CW13/CO50)^2+CQ9+CQ10*(CO50/CW13)^2</f>
        <v>29.301224943346408</v>
      </c>
      <c r="CX50" s="102">
        <f>(CX13/CO50)^2+CQ9+CQ10*(CO50/CX13)^2</f>
        <v>36.447756635039696</v>
      </c>
      <c r="CY50" s="98">
        <f t="shared" si="13"/>
        <v>7.2375752049719999</v>
      </c>
    </row>
    <row r="51" spans="1:103" x14ac:dyDescent="0.3">
      <c r="A51" s="13"/>
      <c r="B51" s="39"/>
      <c r="C51" s="99"/>
      <c r="D51" s="99"/>
      <c r="E51" s="13"/>
      <c r="I51" s="13"/>
      <c r="J51" s="13"/>
      <c r="K51" s="13"/>
      <c r="V51" s="18"/>
      <c r="W51" s="18"/>
      <c r="X51" s="102"/>
      <c r="Y51" s="18"/>
      <c r="Z51" s="28"/>
      <c r="AA51" s="28"/>
      <c r="AB51" s="17"/>
      <c r="AC51" s="17"/>
      <c r="AD51" s="9"/>
      <c r="AF51" s="10">
        <f t="shared" si="15"/>
        <v>1.9414213562373097</v>
      </c>
      <c r="AG51" s="102">
        <f t="shared" si="0"/>
        <v>6.0344310213326064</v>
      </c>
      <c r="AH51" s="102">
        <f t="shared" si="0"/>
        <v>4.003535776126748</v>
      </c>
      <c r="AI51" s="102">
        <f t="shared" si="0"/>
        <v>4.8066180146217761</v>
      </c>
      <c r="AJ51" s="102">
        <f t="shared" si="16"/>
        <v>6.4805960272060696</v>
      </c>
      <c r="AK51" s="102">
        <f t="shared" si="16"/>
        <v>8.7836181472554777</v>
      </c>
      <c r="AL51" s="102">
        <f t="shared" si="2"/>
        <v>11.656006690797806</v>
      </c>
      <c r="AM51" s="102">
        <f t="shared" si="2"/>
        <v>15.077313557739467</v>
      </c>
      <c r="AN51" s="102">
        <f t="shared" si="2"/>
        <v>19.038997339499044</v>
      </c>
      <c r="AO51" s="102">
        <f t="shared" si="2"/>
        <v>23.536977556332463</v>
      </c>
      <c r="AP51" s="98">
        <f t="shared" si="3"/>
        <v>4.003535776126748</v>
      </c>
      <c r="AQ51" s="108"/>
      <c r="AR51" s="107"/>
      <c r="AS51" s="11">
        <f t="shared" si="4"/>
        <v>2.7455844122715711</v>
      </c>
      <c r="AT51" s="102">
        <f>(AT13/AS51)^2+AU9+AU10*(AS51/AT13)^2</f>
        <v>17.209124599256405</v>
      </c>
      <c r="AU51" s="102">
        <f>(AU13/AS51)^2+AU9+AU10*(AS51/AU13)^2</f>
        <v>6.2997451602108985</v>
      </c>
      <c r="AV51" s="102">
        <f>(AV13/AS51)^2+AU9+AU10*(AS51/AV13)^2</f>
        <v>4.8690766838208992</v>
      </c>
      <c r="AW51" s="102">
        <f>(AW13/AS51)^2+AU9+AU10*(AS51/AW13)^2</f>
        <v>5.0647923316399162</v>
      </c>
      <c r="AX51" s="102">
        <f>(AX13/AS51)^2+AU9+AU10*(AS51/AX13)^2</f>
        <v>5.9194854371713443</v>
      </c>
      <c r="AY51" s="102">
        <f>(AY13/AS51)^2+AU9+AU10*(AS51/AY13)^2</f>
        <v>7.1944452645264061</v>
      </c>
      <c r="AZ51" s="102">
        <f>(AZ13/AS51)^2+AU9+AU10*(AS51/AZ13)^2</f>
        <v>8.8078794133307596</v>
      </c>
      <c r="BA51" s="102">
        <f>(BA13/AS51)^2+AU9+AU10*(AS51/BA13)^2</f>
        <v>10.725622249258748</v>
      </c>
      <c r="BB51" s="102">
        <f>(BB13/AS51)^2+AU9+AU10*(AS51/BB13)^2</f>
        <v>12.931351853334014</v>
      </c>
      <c r="BC51" s="98">
        <f t="shared" si="5"/>
        <v>4.8690766838208992</v>
      </c>
      <c r="BE51" s="11">
        <f t="shared" si="6"/>
        <v>2.2417602852681981</v>
      </c>
      <c r="BF51" s="102">
        <f>(BF13/BE51)^2+BG9+BG10*(BE51/BF13)^2</f>
        <v>17.275453133975979</v>
      </c>
      <c r="BG51" s="102">
        <f>(BG13/BE51)^2+BG9+BG10*(BE51/BG13)^2</f>
        <v>6.5650592990891923</v>
      </c>
      <c r="BH51" s="102">
        <f>(BH13/BE51)^2+BG9+BG10*(BE51/BH13)^2</f>
        <v>5.4660334962970571</v>
      </c>
      <c r="BI51" s="102">
        <f>(BI13/BE51)^2+BG9+BG10*(BE51/BI13)^2</f>
        <v>6.126048887153086</v>
      </c>
      <c r="BJ51" s="102">
        <f>(BJ13/BE51)^2+BG9+BG10*(BE51/BJ13)^2</f>
        <v>7.5776988051606704</v>
      </c>
      <c r="BK51" s="102">
        <f>(BK13/BE51)^2+BG9+BG10*(BE51/BK13)^2</f>
        <v>9.5822725144310379</v>
      </c>
      <c r="BL51" s="102">
        <f>(BL13/BE51)^2+BG9+BG10*(BE51/BL13)^2</f>
        <v>12.057977614589838</v>
      </c>
      <c r="BM51" s="102">
        <f>(BM13/BE51)^2+BG9+BG10*(BE51/BM13)^2</f>
        <v>14.970648471311423</v>
      </c>
      <c r="BN51" s="102">
        <f>(BN13/BE51)^2+BG9+BG10*(BE51/BN13)^2</f>
        <v>18.303963165619429</v>
      </c>
      <c r="BO51" s="98">
        <f t="shared" si="7"/>
        <v>5.4660334962970571</v>
      </c>
      <c r="BQ51" s="11">
        <f t="shared" si="8"/>
        <v>1.9414213562373097</v>
      </c>
      <c r="BR51" s="102">
        <f>(BR13/BQ51)^2+BS9+BS10*(BQ51/BR13)^2</f>
        <v>17.341781668695553</v>
      </c>
      <c r="BS51" s="102">
        <f>(BS13/BQ51)^2+BS9+BS10*(BQ51/BS13)^2</f>
        <v>6.8303734379674843</v>
      </c>
      <c r="BT51" s="102">
        <f>(BT13/BQ51)^2+BS9+BS10*(BQ51/BT13)^2</f>
        <v>6.0629903087732142</v>
      </c>
      <c r="BU51" s="102">
        <f>(BU13/BQ51)^2+BS9+BS10*(BQ51/BU13)^2</f>
        <v>7.1873054426662542</v>
      </c>
      <c r="BV51" s="102">
        <f>(BV13/BQ51)^2+BS9+BS10*(BQ51/BV13)^2</f>
        <v>9.2359121731499947</v>
      </c>
      <c r="BW51" s="102">
        <f>(BW13/BQ51)^2+BS9+BS10*(BQ51/BW13)^2</f>
        <v>11.970099764335666</v>
      </c>
      <c r="BX51" s="102">
        <f>(BX13/BQ51)^2+BS9+BS10*(BQ51/BX13)^2</f>
        <v>15.308075815848916</v>
      </c>
      <c r="BY51" s="102">
        <f>(BY13/BQ51)^2+BS9+BS10*(BQ51/BY13)^2</f>
        <v>19.215674693364097</v>
      </c>
      <c r="BZ51" s="102">
        <f>(BZ13/BQ51)^2+BS9+BS10*(BQ51/BZ13)^2</f>
        <v>23.676574477904847</v>
      </c>
      <c r="CA51" s="98">
        <f t="shared" si="9"/>
        <v>6.0629903087732142</v>
      </c>
      <c r="CC51" s="11">
        <f t="shared" si="10"/>
        <v>1.7364600502065839</v>
      </c>
      <c r="CD51" s="102">
        <f>(CD13/CC51)^2+CE9+CE10*(CC51/CD13)^2</f>
        <v>17.408110203415124</v>
      </c>
      <c r="CE51" s="102">
        <f>(CE13/CC51)^2+CE9+CE10*(CC51/CE13)^2</f>
        <v>7.0956875768457763</v>
      </c>
      <c r="CF51" s="102">
        <f>(CF13/CC51)^2+CE9+CE10*(CC51/CF13)^2</f>
        <v>6.6599471212493722</v>
      </c>
      <c r="CG51" s="102">
        <f>(CG13/CC51)^2+CE9+CE10*(CC51/CG13)^2</f>
        <v>8.248561998179424</v>
      </c>
      <c r="CH51" s="102">
        <f>(CH13/CC51)^2+CE9+CE10*(CC51/CH13)^2</f>
        <v>10.894125541139324</v>
      </c>
      <c r="CI51" s="102">
        <f>(CI13/CC51)^2+CE9+CE10*(CC51/CI13)^2</f>
        <v>14.357927014240298</v>
      </c>
      <c r="CJ51" s="102">
        <f>(CJ13/CC51)^2+CE9+CE10*(CC51/CJ13)^2</f>
        <v>18.558174017107998</v>
      </c>
      <c r="CK51" s="102">
        <f>(CK13/CC51)^2+CE9+CE10*(CC51/CK13)^2</f>
        <v>23.46070091541678</v>
      </c>
      <c r="CL51" s="102">
        <f>(CL13/CC51)^2+CE9+CE10*(CC51/CL13)^2</f>
        <v>29.049185790190268</v>
      </c>
      <c r="CM51" s="98">
        <f t="shared" si="11"/>
        <v>6.6599471212493722</v>
      </c>
      <c r="CO51" s="11">
        <f t="shared" si="12"/>
        <v>1.5851638995078323</v>
      </c>
      <c r="CP51" s="102">
        <f>(CP13/CO51)^2+CQ9+CQ10*(CO51/CP13)^2</f>
        <v>17.474438738134701</v>
      </c>
      <c r="CQ51" s="102">
        <f>(CQ13/CO51)^2+CQ9+CQ10*(CO51/CQ13)^2</f>
        <v>7.3610017157240684</v>
      </c>
      <c r="CR51" s="102">
        <f>(CR13/CO51)^2+CQ9+CQ10*(CO51/CR13)^2</f>
        <v>7.2569039337255292</v>
      </c>
      <c r="CS51" s="102">
        <f>(CS13/CO51)^2+CQ9+CQ10*(CO51/CS13)^2</f>
        <v>9.3098185536925904</v>
      </c>
      <c r="CT51" s="102">
        <f>(CT13/CO51)^2+CQ9+CQ10*(CO51/CT13)^2</f>
        <v>12.552338909128647</v>
      </c>
      <c r="CU51" s="102">
        <f>(CU13/CO51)^2+CQ9+CQ10*(CO51/CU13)^2</f>
        <v>16.745754264144924</v>
      </c>
      <c r="CV51" s="102">
        <f>(CV13/CO51)^2+CQ9+CQ10*(CO51/CV13)^2</f>
        <v>21.808272218367073</v>
      </c>
      <c r="CW51" s="102">
        <f>(CW13/CO51)^2+CQ9+CQ10*(CO51/CW13)^2</f>
        <v>27.705727137469442</v>
      </c>
      <c r="CX51" s="102">
        <f>(CX13/CO51)^2+CQ9+CQ10*(CO51/CX13)^2</f>
        <v>34.421797102475679</v>
      </c>
      <c r="CY51" s="98">
        <f t="shared" si="13"/>
        <v>7.2569039337255292</v>
      </c>
    </row>
    <row r="52" spans="1:103" x14ac:dyDescent="0.3">
      <c r="B52" s="16"/>
      <c r="C52" s="104"/>
      <c r="D52" s="13"/>
      <c r="E52" s="13"/>
      <c r="F52" s="13"/>
      <c r="G52" s="13"/>
      <c r="V52" s="18"/>
      <c r="W52" s="18"/>
      <c r="X52" s="102"/>
      <c r="Y52" s="18"/>
      <c r="AE52" s="122">
        <f>AF52-AF42</f>
        <v>0.58578643762690485</v>
      </c>
      <c r="AF52" s="10">
        <v>2</v>
      </c>
      <c r="AG52" s="102">
        <f t="shared" si="0"/>
        <v>6.25</v>
      </c>
      <c r="AH52" s="102">
        <f t="shared" si="0"/>
        <v>4</v>
      </c>
      <c r="AI52" s="102">
        <f t="shared" si="0"/>
        <v>4.6944444444444438</v>
      </c>
      <c r="AJ52" s="102">
        <f t="shared" si="16"/>
        <v>6.25</v>
      </c>
      <c r="AK52" s="102">
        <f t="shared" si="16"/>
        <v>8.41</v>
      </c>
      <c r="AL52" s="102">
        <f t="shared" si="2"/>
        <v>11.111111111111112</v>
      </c>
      <c r="AM52" s="102">
        <f t="shared" si="2"/>
        <v>14.331632653061224</v>
      </c>
      <c r="AN52" s="102">
        <f t="shared" si="2"/>
        <v>18.0625</v>
      </c>
      <c r="AO52" s="102">
        <f t="shared" si="2"/>
        <v>22.299382716049383</v>
      </c>
      <c r="AP52" s="98">
        <f t="shared" si="3"/>
        <v>4</v>
      </c>
      <c r="AQ52" s="86"/>
      <c r="AR52" s="86"/>
      <c r="AS52" s="11">
        <f t="shared" si="4"/>
        <v>2.8284271247461898</v>
      </c>
      <c r="AT52" s="102">
        <f>(AT13/AS52)^2+AU9+AU10*(AS52/AT13)^2</f>
        <v>18.124999999999996</v>
      </c>
      <c r="AU52" s="102">
        <f>(AU13/AS52)^2+AU9+AU10*(AS52/AU13)^2</f>
        <v>6.4999999999999991</v>
      </c>
      <c r="AV52" s="102">
        <f>(AV13/AS52)^2+AU9+AU10*(AS52/AV13)^2</f>
        <v>4.9027777777777768</v>
      </c>
      <c r="AW52" s="102">
        <f>(AW13/AS52)^2+AU9+AU10*(AS52/AW13)^2</f>
        <v>5</v>
      </c>
      <c r="AX52" s="102">
        <f>(AX13/AS52)^2+AU9+AU10*(AS52/AX13)^2</f>
        <v>5.7649999999999997</v>
      </c>
      <c r="AY52" s="102">
        <f>(AY13/AS52)^2+AU9+AU10*(AS52/AY13)^2</f>
        <v>6.9444444444444455</v>
      </c>
      <c r="AZ52" s="102">
        <f>(AZ13/AS52)^2+AU9+AU10*(AS52/AZ13)^2</f>
        <v>8.4515306122448983</v>
      </c>
      <c r="BA52" s="102">
        <f>(BA13/AS52)^2+AU9+AU10*(AS52/BA13)^2</f>
        <v>10.250000000000002</v>
      </c>
      <c r="BB52" s="102">
        <f>(BB13/AS52)^2+AU9+AU10*(AS52/BB13)^2</f>
        <v>12.322530864197532</v>
      </c>
      <c r="BC52" s="98">
        <f t="shared" si="5"/>
        <v>4.9027777777777768</v>
      </c>
      <c r="BE52" s="11">
        <f t="shared" si="6"/>
        <v>2.3094010767585034</v>
      </c>
      <c r="BF52" s="102">
        <f>(BF13/BE52)^2+BG9+BG10*(BE52/BF13)^2</f>
        <v>18.187500000000004</v>
      </c>
      <c r="BG52" s="102">
        <f>(BG13/BE52)^2+BG9+BG10*(BE52/BG13)^2</f>
        <v>6.75</v>
      </c>
      <c r="BH52" s="102">
        <f>(BH13/BE52)^2+BG9+BG10*(BE52/BH13)^2</f>
        <v>5.4652777777777777</v>
      </c>
      <c r="BI52" s="102">
        <f>(BI13/BE52)^2+BG9+BG10*(BE52/BI13)^2</f>
        <v>5.9999999999999982</v>
      </c>
      <c r="BJ52" s="102">
        <f>(BJ13/BE52)^2+BG9+BG10*(BE52/BJ13)^2</f>
        <v>7.3274999999999988</v>
      </c>
      <c r="BK52" s="102">
        <f>(BK13/BE52)^2+BG9+BG10*(BE52/BK13)^2</f>
        <v>9.1944444444444429</v>
      </c>
      <c r="BL52" s="102">
        <f>(BL13/BE52)^2+BG9+BG10*(BE52/BL13)^2</f>
        <v>11.514030612244895</v>
      </c>
      <c r="BM52" s="102">
        <f>(BM13/BE52)^2+BG9+BG10*(BE52/BM13)^2</f>
        <v>14.249999999999995</v>
      </c>
      <c r="BN52" s="102">
        <f>(BN13/BE52)^2+BG9+BG10*(BE52/BN13)^2</f>
        <v>17.385030864197532</v>
      </c>
      <c r="BO52" s="98">
        <f t="shared" si="7"/>
        <v>5.4652777777777777</v>
      </c>
      <c r="BQ52" s="11">
        <f t="shared" si="8"/>
        <v>2</v>
      </c>
      <c r="BR52" s="102">
        <f>(BR13/BQ52)^2+BS9+BS10*(BQ52/BR13)^2</f>
        <v>18.25</v>
      </c>
      <c r="BS52" s="102">
        <f>(BS13/BQ52)^2+BS9+BS10*(BQ52/BS13)^2</f>
        <v>7</v>
      </c>
      <c r="BT52" s="102">
        <f>(BT13/BQ52)^2+BS9+BS10*(BQ52/BT13)^2</f>
        <v>6.0277777777777777</v>
      </c>
      <c r="BU52" s="102">
        <f>(BU13/BQ52)^2+BS9+BS10*(BQ52/BU13)^2</f>
        <v>7</v>
      </c>
      <c r="BV52" s="102">
        <f>(BV13/BQ52)^2+BS9+BS10*(BQ52/BV13)^2</f>
        <v>8.89</v>
      </c>
      <c r="BW52" s="102">
        <f>(BW13/BQ52)^2+BS9+BS10*(BQ52/BW13)^2</f>
        <v>11.444444444444445</v>
      </c>
      <c r="BX52" s="102">
        <f>(BX13/BQ52)^2+BS9+BS10*(BQ52/BX13)^2</f>
        <v>14.576530612244898</v>
      </c>
      <c r="BY52" s="102">
        <f>(BY13/BQ52)^2+BS9+BS10*(BQ52/BY13)^2</f>
        <v>18.25</v>
      </c>
      <c r="BZ52" s="102">
        <f>(BZ13/BQ52)^2+BS9+BS10*(BQ52/BZ13)^2</f>
        <v>22.447530864197532</v>
      </c>
      <c r="CA52" s="98">
        <f t="shared" si="9"/>
        <v>6.0277777777777777</v>
      </c>
      <c r="CC52" s="11">
        <f t="shared" si="10"/>
        <v>1.7888543819998317</v>
      </c>
      <c r="CD52" s="102">
        <f>(CD13/CC52)^2+CE9+CE10*(CC52/CD13)^2</f>
        <v>18.3125</v>
      </c>
      <c r="CE52" s="102">
        <f>(CE13/CC52)^2+CE9+CE10*(CC52/CE13)^2</f>
        <v>7.25</v>
      </c>
      <c r="CF52" s="102">
        <f>(CF13/CC52)^2+CE9+CE10*(CC52/CF13)^2</f>
        <v>6.5902777777777777</v>
      </c>
      <c r="CG52" s="102">
        <f>(CG13/CC52)^2+CE9+CE10*(CC52/CG13)^2</f>
        <v>8</v>
      </c>
      <c r="CH52" s="102">
        <f>(CH13/CC52)^2+CE9+CE10*(CC52/CH13)^2</f>
        <v>10.452500000000001</v>
      </c>
      <c r="CI52" s="102">
        <f>(CI13/CC52)^2+CE9+CE10*(CC52/CI13)^2</f>
        <v>13.694444444444446</v>
      </c>
      <c r="CJ52" s="102">
        <f>(CJ13/CC52)^2+CE9+CE10*(CC52/CJ13)^2</f>
        <v>17.639030612244898</v>
      </c>
      <c r="CK52" s="102">
        <f>(CK13/CC52)^2+CE9+CE10*(CC52/CK13)^2</f>
        <v>22.250000000000004</v>
      </c>
      <c r="CL52" s="102">
        <f>(CL13/CC52)^2+CE9+CE10*(CC52/CL13)^2</f>
        <v>27.510030864197535</v>
      </c>
      <c r="CM52" s="98">
        <f t="shared" si="11"/>
        <v>6.5902777777777777</v>
      </c>
      <c r="CO52" s="11">
        <f t="shared" si="12"/>
        <v>1.6329931618554523</v>
      </c>
      <c r="CP52" s="102">
        <f>(CP13/CO52)^2+CQ9+CQ10*(CO52/CP13)^2</f>
        <v>18.375000000000004</v>
      </c>
      <c r="CQ52" s="102">
        <f>(CQ13/CO52)^2+CQ9+CQ10*(CO52/CQ13)^2</f>
        <v>7.5000000000000009</v>
      </c>
      <c r="CR52" s="102">
        <f>(CR13/CO52)^2+CQ9+CQ10*(CO52/CR13)^2</f>
        <v>7.1527777777777786</v>
      </c>
      <c r="CS52" s="102">
        <f>(CS13/CO52)^2+CQ9+CQ10*(CO52/CS13)^2</f>
        <v>9</v>
      </c>
      <c r="CT52" s="102">
        <f>(CT13/CO52)^2+CQ9+CQ10*(CO52/CT13)^2</f>
        <v>12.014999999999997</v>
      </c>
      <c r="CU52" s="102">
        <f>(CU13/CO52)^2+CQ9+CQ10*(CO52/CU13)^2</f>
        <v>15.944444444444443</v>
      </c>
      <c r="CV52" s="102">
        <f>(CV13/CO52)^2+CQ9+CQ10*(CO52/CV13)^2</f>
        <v>20.701530612244895</v>
      </c>
      <c r="CW52" s="102">
        <f>(CW13/CO52)^2+CQ9+CQ10*(CO52/CW13)^2</f>
        <v>26.249999999999996</v>
      </c>
      <c r="CX52" s="102">
        <f>(CX13/CO52)^2+CQ9+CQ10*(CO52/CX13)^2</f>
        <v>32.572530864197518</v>
      </c>
      <c r="CY52" s="98">
        <f t="shared" si="13"/>
        <v>7.1527777777777786</v>
      </c>
    </row>
    <row r="53" spans="1:103" x14ac:dyDescent="0.3">
      <c r="A53" s="13"/>
      <c r="J53" s="39"/>
      <c r="K53" s="27"/>
      <c r="V53" s="18"/>
      <c r="W53" s="18"/>
      <c r="X53" s="102"/>
      <c r="Y53" s="18"/>
      <c r="AF53" s="10">
        <f>AF52+$AE$60/8</f>
        <v>2.0561862178478973</v>
      </c>
      <c r="AG53" s="102">
        <f t="shared" si="0"/>
        <v>6.464425706537793</v>
      </c>
      <c r="AH53" s="102">
        <f t="shared" si="0"/>
        <v>4.0030712168975242</v>
      </c>
      <c r="AI53" s="102">
        <f t="shared" si="0"/>
        <v>4.5984823591277868</v>
      </c>
      <c r="AJ53" s="102">
        <f t="shared" si="16"/>
        <v>6.0486269652766858</v>
      </c>
      <c r="AK53" s="102">
        <f t="shared" si="16"/>
        <v>8.0822146722525456</v>
      </c>
      <c r="AL53" s="102">
        <f t="shared" si="2"/>
        <v>10.632303702149629</v>
      </c>
      <c r="AM53" s="102">
        <f t="shared" si="2"/>
        <v>13.67595696887564</v>
      </c>
      <c r="AN53" s="102">
        <f t="shared" si="2"/>
        <v>17.203593385528382</v>
      </c>
      <c r="AO53" s="102">
        <f t="shared" si="2"/>
        <v>21.210635787737591</v>
      </c>
      <c r="AP53" s="98">
        <f t="shared" si="3"/>
        <v>4.0030712168975242</v>
      </c>
      <c r="AS53" s="11">
        <f t="shared" si="4"/>
        <v>2.9078864360451355</v>
      </c>
      <c r="AT53" s="102">
        <f>(AT13/AS53)^2+AU9+AU10*(AS53/AT13)^2</f>
        <v>19.02986902190564</v>
      </c>
      <c r="AU53" s="102">
        <f>(AU13/AS53)^2+AU9+AU10*(AS53/AU13)^2</f>
        <v>6.7009496506079476</v>
      </c>
      <c r="AV53" s="102">
        <f>(AV13/AS53)^2+AU9+AU10*(AS53/AV13)^2</f>
        <v>4.9434251983013091</v>
      </c>
      <c r="AW53" s="102">
        <f>(AW13/AS53)^2+AU9+AU10*(AS53/AW13)^2</f>
        <v>4.9491669931781388</v>
      </c>
      <c r="AX53" s="102">
        <f>(AX13/AS53)^2+AU9+AU10*(AS53/AX13)^2</f>
        <v>5.6330135828717429</v>
      </c>
      <c r="AY53" s="102">
        <f>(AY13/AS53)^2+AU9+AU10*(AS53/AY13)^2</f>
        <v>6.7271978557591705</v>
      </c>
      <c r="AZ53" s="102">
        <f>(AZ13/AS53)^2+AU9+AU10*(AS53/AZ13)^2</f>
        <v>8.1399714674712254</v>
      </c>
      <c r="BA53" s="102">
        <f>(BA13/AS53)^2+AU9+AU10*(AS53/BA13)^2</f>
        <v>9.8330100703991441</v>
      </c>
      <c r="BB53" s="102">
        <f>(BB13/AS53)^2+AU9+AU10*(AS53/BB13)^2</f>
        <v>11.788005007061845</v>
      </c>
      <c r="BC53" s="98">
        <f t="shared" ref="BC53:BC86" si="17">MIN(AT53:BB53)</f>
        <v>4.9434251983013091</v>
      </c>
      <c r="BE53" s="11">
        <f t="shared" si="6"/>
        <v>2.3742793327569642</v>
      </c>
      <c r="BF53" s="102">
        <f>(BF13/BE53)^2+BG9+BG10*(BE53/BF13)^2</f>
        <v>19.089000007923179</v>
      </c>
      <c r="BG53" s="102">
        <f>(BG13/BE53)^2+BG9+BG10*(BE53/BG13)^2</f>
        <v>6.9374735946781012</v>
      </c>
      <c r="BH53" s="102">
        <f>(BH13/BE53)^2+BG9+BG10*(BE53/BH13)^2</f>
        <v>5.4756040724591548</v>
      </c>
      <c r="BI53" s="102">
        <f>(BI13/BE53)^2+BG9+BG10*(BE53/BI13)^2</f>
        <v>5.8952627694587525</v>
      </c>
      <c r="BJ53" s="102">
        <f>(BJ13/BE53)^2+BG9+BG10*(BE53/BJ13)^2</f>
        <v>7.1112882333102005</v>
      </c>
      <c r="BK53" s="102">
        <f>(BK13/BE53)^2+BG9+BG10*(BE53/BK13)^2</f>
        <v>8.8559133523905498</v>
      </c>
      <c r="BL53" s="102">
        <f>(BL13/BE53)^2+BG9+BG10*(BE53/BL13)^2</f>
        <v>11.037389782330603</v>
      </c>
      <c r="BM53" s="102">
        <f>(BM13/BE53)^2+BG9+BG10*(BE53/BM13)^2</f>
        <v>13.617393175521597</v>
      </c>
      <c r="BN53" s="102">
        <f>(BN13/BE53)^2+BG9+BG10*(BE53/BN13)^2</f>
        <v>16.57761487448245</v>
      </c>
      <c r="BO53" s="98">
        <f t="shared" si="7"/>
        <v>5.4756040724591548</v>
      </c>
      <c r="BQ53" s="11">
        <f t="shared" si="8"/>
        <v>2.0561862178478973</v>
      </c>
      <c r="BR53" s="102">
        <f>(BR13/BQ53)^2+BS9+BS10*(BQ53/BR13)^2</f>
        <v>19.148130993940718</v>
      </c>
      <c r="BS53" s="102">
        <f>(BS13/BQ53)^2+BS9+BS10*(BQ53/BS13)^2</f>
        <v>7.1739975387482549</v>
      </c>
      <c r="BT53" s="102">
        <f>(BT13/BQ53)^2+BS9+BS10*(BQ53/BT13)^2</f>
        <v>6.0077829466170014</v>
      </c>
      <c r="BU53" s="102">
        <f>(BU13/BQ53)^2+BS9+BS10*(BQ53/BU13)^2</f>
        <v>6.8413585457393671</v>
      </c>
      <c r="BV53" s="102">
        <f>(BV13/BQ53)^2+BS9+BS10*(BQ53/BV13)^2</f>
        <v>8.5895628837486626</v>
      </c>
      <c r="BW53" s="102">
        <f>(BW13/BQ53)^2+BS9+BS10*(BQ53/BW13)^2</f>
        <v>10.984628849021934</v>
      </c>
      <c r="BX53" s="102">
        <f>(BX13/BQ53)^2+BS9+BS10*(BQ53/BX13)^2</f>
        <v>13.934808097189988</v>
      </c>
      <c r="BY53" s="102">
        <f>(BY13/BQ53)^2+BS9+BS10*(BQ53/BY13)^2</f>
        <v>17.401776280644054</v>
      </c>
      <c r="BZ53" s="102">
        <f>(BZ13/BQ53)^2+BS9+BS10*(BQ53/BZ13)^2</f>
        <v>21.367224741903062</v>
      </c>
      <c r="CA53" s="98">
        <f t="shared" si="9"/>
        <v>6.0077829466170014</v>
      </c>
      <c r="CC53" s="11">
        <f t="shared" si="10"/>
        <v>1.8391088630024359</v>
      </c>
      <c r="CD53" s="102">
        <f>(CD13/CC53)^2+CE9+CE10*(CC53/CD13)^2</f>
        <v>19.207261979958254</v>
      </c>
      <c r="CE53" s="102">
        <f>(CE13/CC53)^2+CE9+CE10*(CC53/CE13)^2</f>
        <v>7.4105214828184085</v>
      </c>
      <c r="CF53" s="102">
        <f>(CF13/CC53)^2+CE9+CE10*(CC53/CF13)^2</f>
        <v>6.5399618207748453</v>
      </c>
      <c r="CG53" s="102">
        <f>(CG13/CC53)^2+CE9+CE10*(CC53/CG13)^2</f>
        <v>7.7874543220199808</v>
      </c>
      <c r="CH53" s="102">
        <f>(CH13/CC53)^2+CE9+CE10*(CC53/CH13)^2</f>
        <v>10.067837534187122</v>
      </c>
      <c r="CI53" s="102">
        <f>(CI13/CC53)^2+CE9+CE10*(CC53/CI13)^2</f>
        <v>13.113344345653317</v>
      </c>
      <c r="CJ53" s="102">
        <f>(CJ13/CC53)^2+CE9+CE10*(CC53/CJ13)^2</f>
        <v>16.832226412049366</v>
      </c>
      <c r="CK53" s="102">
        <f>(CK13/CC53)^2+CE9+CE10*(CC53/CK13)^2</f>
        <v>21.186159385766512</v>
      </c>
      <c r="CL53" s="102">
        <f>(CL13/CC53)^2+CE9+CE10*(CC53/CL13)^2</f>
        <v>26.156834609323671</v>
      </c>
      <c r="CM53" s="98">
        <f t="shared" si="11"/>
        <v>6.5399618207748453</v>
      </c>
      <c r="CO53" s="11">
        <f t="shared" si="12"/>
        <v>1.6788690166235207</v>
      </c>
      <c r="CP53" s="102">
        <f>(CP13/CO53)^2+CQ9+CQ10*(CO53/CP13)^2</f>
        <v>19.266392965975797</v>
      </c>
      <c r="CQ53" s="102">
        <f>(CQ13/CO53)^2+CQ9+CQ10*(CO53/CQ13)^2</f>
        <v>7.6470454268885621</v>
      </c>
      <c r="CR53" s="102">
        <f>(CR13/CO53)^2+CQ9+CQ10*(CO53/CR13)^2</f>
        <v>7.072140694932691</v>
      </c>
      <c r="CS53" s="102">
        <f>(CS13/CO53)^2+CQ9+CQ10*(CO53/CS13)^2</f>
        <v>8.7335500983005954</v>
      </c>
      <c r="CT53" s="102">
        <f>(CT13/CO53)^2+CQ9+CQ10*(CO53/CT13)^2</f>
        <v>11.546112184625581</v>
      </c>
      <c r="CU53" s="102">
        <f>(CU13/CO53)^2+CQ9+CQ10*(CO53/CU13)^2</f>
        <v>15.242059842284696</v>
      </c>
      <c r="CV53" s="102">
        <f>(CV13/CO53)^2+CQ9+CQ10*(CO53/CV13)^2</f>
        <v>19.729644726908745</v>
      </c>
      <c r="CW53" s="102">
        <f>(CW13/CO53)^2+CQ9+CQ10*(CO53/CW13)^2</f>
        <v>24.970542490888967</v>
      </c>
      <c r="CX53" s="102">
        <f>(CX13/CO53)^2+CQ9+CQ10*(CO53/CX13)^2</f>
        <v>30.946444476744279</v>
      </c>
      <c r="CY53" s="98">
        <f t="shared" si="13"/>
        <v>7.072140694932691</v>
      </c>
    </row>
    <row r="54" spans="1:103" x14ac:dyDescent="0.3">
      <c r="J54" s="99"/>
      <c r="K54" s="99"/>
      <c r="V54" s="18"/>
      <c r="W54" s="18"/>
      <c r="X54" s="102"/>
      <c r="Y54" s="18"/>
      <c r="AF54" s="10">
        <f t="shared" ref="AF54:AF59" si="18">AF53+$AE$60/8</f>
        <v>2.1123724356957947</v>
      </c>
      <c r="AG54" s="102">
        <f t="shared" si="0"/>
        <v>6.6862261619603061</v>
      </c>
      <c r="AH54" s="102">
        <f t="shared" si="0"/>
        <v>4.0119647462635335</v>
      </c>
      <c r="AI54" s="102">
        <f t="shared" si="0"/>
        <v>4.5127705057548955</v>
      </c>
      <c r="AJ54" s="102">
        <f t="shared" si="16"/>
        <v>5.864624009659714</v>
      </c>
      <c r="AK54" s="102">
        <f t="shared" si="16"/>
        <v>7.7812060641065459</v>
      </c>
      <c r="AL54" s="102">
        <f t="shared" si="2"/>
        <v>10.191866478399842</v>
      </c>
      <c r="AM54" s="102">
        <f t="shared" si="2"/>
        <v>13.072397507285165</v>
      </c>
      <c r="AN54" s="102">
        <f t="shared" si="2"/>
        <v>16.412687294790246</v>
      </c>
      <c r="AO54" s="102">
        <f t="shared" si="2"/>
        <v>20.207905112695418</v>
      </c>
      <c r="AP54" s="98">
        <f t="shared" ref="AP54:AP92" si="19">MIN(AG54:AO54)</f>
        <v>4.0119647462635335</v>
      </c>
      <c r="AS54" s="11">
        <f t="shared" si="4"/>
        <v>2.9873457473440812</v>
      </c>
      <c r="AT54" s="102">
        <f>(AT13/AS54)^2+AU9+AU10*(AS54/AT13)^2</f>
        <v>19.960523655785995</v>
      </c>
      <c r="AU54" s="102">
        <f>(AU13/AS54)^2+AU9+AU10*(AS54/AU13)^2</f>
        <v>6.9103350168332272</v>
      </c>
      <c r="AV54" s="102">
        <f>(AV13/AS54)^2+AU9+AU10*(AS54/AV13)^2</f>
        <v>4.9916530945225421</v>
      </c>
      <c r="AW54" s="102">
        <f>(AW13/AS54)^2+AU9+AU10*(AS54/AW13)^2</f>
        <v>4.9084001657552214</v>
      </c>
      <c r="AX54" s="102">
        <f>(AX13/AS54)^2+AU9+AU10*(AS54/AX13)^2</f>
        <v>5.5152994550455068</v>
      </c>
      <c r="AY54" s="102">
        <f>(AY13/AS54)^2+AU9+AU10*(AS54/AY13)^2</f>
        <v>6.5297501996111942</v>
      </c>
      <c r="AZ54" s="102">
        <f>(AZ13/AS54)^2+AU9+AU10*(AS54/AZ13)^2</f>
        <v>7.8549214184345395</v>
      </c>
      <c r="BA54" s="102">
        <f>(BA13/AS54)^2+AU9+AU10*(AS54/BA13)^2</f>
        <v>9.4503656876264657</v>
      </c>
      <c r="BB54" s="102">
        <f>(BB13/AS54)^2+AU9+AU10*(AS54/BB13)^2</f>
        <v>11.296760094308274</v>
      </c>
      <c r="BC54" s="98">
        <f t="shared" si="17"/>
        <v>4.9084001657552214</v>
      </c>
      <c r="BE54" s="11">
        <f t="shared" si="6"/>
        <v>2.4391575887554251</v>
      </c>
      <c r="BF54" s="102">
        <f>(BF13/BE54)^2+BG9+BG10*(BE54/BF13)^2</f>
        <v>20.016550869504233</v>
      </c>
      <c r="BG54" s="102">
        <f>(BG13/BE54)^2+BG9+BG10*(BE54/BG13)^2</f>
        <v>7.1344438717061509</v>
      </c>
      <c r="BH54" s="102">
        <f>(BH13/BE54)^2+BG9+BG10*(BE54/BH13)^2</f>
        <v>5.495898017986617</v>
      </c>
      <c r="BI54" s="102">
        <f>(BI13/BE54)^2+BG9+BG10*(BE54/BI13)^2</f>
        <v>5.8048355852469102</v>
      </c>
      <c r="BJ54" s="102">
        <f>(BJ13/BE54)^2+BG9+BG10*(BE54/BJ13)^2</f>
        <v>6.9159797980012687</v>
      </c>
      <c r="BK54" s="102">
        <f>(BK13/BE54)^2+BG9+BG10*(BE54/BK13)^2</f>
        <v>8.5467298934674911</v>
      </c>
      <c r="BL54" s="102">
        <f>(BL13/BE54)^2+BG9+BG10*(BE54/BL13)^2</f>
        <v>10.600254890627832</v>
      </c>
      <c r="BM54" s="102">
        <f>(BM13/BE54)^2+BG9+BG10*(BE54/BM13)^2</f>
        <v>13.036107365593216</v>
      </c>
      <c r="BN54" s="102">
        <f>(BN13/BE54)^2+BG9+BG10*(BE54/BN13)^2</f>
        <v>15.834964405484941</v>
      </c>
      <c r="BO54" s="98">
        <f t="shared" si="7"/>
        <v>5.495898017986617</v>
      </c>
      <c r="BQ54" s="11">
        <f t="shared" si="8"/>
        <v>2.1123724356957947</v>
      </c>
      <c r="BR54" s="102">
        <f>(BR13/BQ54)^2+BS9+BS10*(BQ54/BR13)^2</f>
        <v>20.07257808322246</v>
      </c>
      <c r="BS54" s="102">
        <f>(BS13/BQ54)^2+BS9+BS10*(BQ54/BS13)^2</f>
        <v>7.358552726579072</v>
      </c>
      <c r="BT54" s="102">
        <f>(BT13/BQ54)^2+BS9+BS10*(BQ54/BT13)^2</f>
        <v>6.000142941450691</v>
      </c>
      <c r="BU54" s="102">
        <f>(BU13/BQ54)^2+BS9+BS10*(BQ54/BU13)^2</f>
        <v>6.7012710047385973</v>
      </c>
      <c r="BV54" s="102">
        <f>(BV13/BQ54)^2+BS9+BS10*(BQ54/BV13)^2</f>
        <v>8.3166601409570315</v>
      </c>
      <c r="BW54" s="102">
        <f>(BW13/BQ54)^2+BS9+BS10*(BQ54/BW13)^2</f>
        <v>10.563709587323789</v>
      </c>
      <c r="BX54" s="102">
        <f>(BX13/BQ54)^2+BS9+BS10*(BQ54/BX13)^2</f>
        <v>13.345588362821127</v>
      </c>
      <c r="BY54" s="102">
        <f>(BY13/BQ54)^2+BS9+BS10*(BQ54/BY13)^2</f>
        <v>16.621849043559969</v>
      </c>
      <c r="BZ54" s="102">
        <f>(BZ13/BQ54)^2+BS9+BS10*(BQ54/BZ13)^2</f>
        <v>20.373168716661613</v>
      </c>
      <c r="CA54" s="98">
        <f t="shared" si="9"/>
        <v>6.000142941450691</v>
      </c>
      <c r="CC54" s="11">
        <f t="shared" si="10"/>
        <v>1.8893633440050399</v>
      </c>
      <c r="CD54" s="102">
        <f>(CD13/CC54)^2+CE9+CE10*(CC54/CD13)^2</f>
        <v>20.128605296940687</v>
      </c>
      <c r="CE54" s="102">
        <f>(CE13/CC54)^2+CE9+CE10*(CC54/CE13)^2</f>
        <v>7.582661581451994</v>
      </c>
      <c r="CF54" s="102">
        <f>(CF13/CC54)^2+CE9+CE10*(CC54/CF13)^2</f>
        <v>6.5043878649147651</v>
      </c>
      <c r="CG54" s="102">
        <f>(CG13/CC54)^2+CE9+CE10*(CC54/CG13)^2</f>
        <v>7.597706424230287</v>
      </c>
      <c r="CH54" s="102">
        <f>(CH13/CC54)^2+CE9+CE10*(CC54/CH13)^2</f>
        <v>9.7173404839127944</v>
      </c>
      <c r="CI54" s="102">
        <f>(CI13/CC54)^2+CE9+CE10*(CC54/CI13)^2</f>
        <v>12.580689281180089</v>
      </c>
      <c r="CJ54" s="102">
        <f>(CJ13/CC54)^2+CE9+CE10*(CC54/CJ13)^2</f>
        <v>16.090921835014424</v>
      </c>
      <c r="CK54" s="102">
        <f>(CK13/CC54)^2+CE9+CE10*(CC54/CK13)^2</f>
        <v>20.207590721526724</v>
      </c>
      <c r="CL54" s="102">
        <f>(CL13/CC54)^2+CE9+CE10*(CC54/CL13)^2</f>
        <v>24.911373027838287</v>
      </c>
      <c r="CM54" s="98">
        <f t="shared" si="11"/>
        <v>6.5043878649147651</v>
      </c>
      <c r="CO54" s="11">
        <f t="shared" si="12"/>
        <v>1.7247448713915894</v>
      </c>
      <c r="CP54" s="102">
        <f>(CP13/CO54)^2+CQ9+CQ10*(CO54/CP13)^2</f>
        <v>20.184632510658925</v>
      </c>
      <c r="CQ54" s="102">
        <f>(CQ13/CO54)^2+CQ9+CQ10*(CO54/CQ13)^2</f>
        <v>7.8067704363249177</v>
      </c>
      <c r="CR54" s="102">
        <f>(CR13/CO54)^2+CQ9+CQ10*(CO54/CR13)^2</f>
        <v>7.0086327883788391</v>
      </c>
      <c r="CS54" s="102">
        <f>(CS13/CO54)^2+CQ9+CQ10*(CO54/CS13)^2</f>
        <v>8.4941418437219731</v>
      </c>
      <c r="CT54" s="102">
        <f>(CT13/CO54)^2+CQ9+CQ10*(CO54/CT13)^2</f>
        <v>11.118020826868555</v>
      </c>
      <c r="CU54" s="102">
        <f>(CU13/CO54)^2+CQ9+CQ10*(CO54/CU13)^2</f>
        <v>14.597668975036381</v>
      </c>
      <c r="CV54" s="102">
        <f>(CV13/CO54)^2+CQ9+CQ10*(CO54/CV13)^2</f>
        <v>18.836255307207711</v>
      </c>
      <c r="CW54" s="102">
        <f>(CW13/CO54)^2+CQ9+CQ10*(CO54/CW13)^2</f>
        <v>23.793332399493469</v>
      </c>
      <c r="CX54" s="102">
        <f>(CX13/CO54)^2+CQ9+CQ10*(CO54/CX13)^2</f>
        <v>29.449577339014944</v>
      </c>
      <c r="CY54" s="98">
        <f t="shared" si="13"/>
        <v>7.0086327883788391</v>
      </c>
    </row>
    <row r="55" spans="1:103" x14ac:dyDescent="0.3">
      <c r="I55" s="99"/>
      <c r="J55" s="99"/>
      <c r="K55" s="99"/>
      <c r="V55" s="18"/>
      <c r="W55" s="18"/>
      <c r="X55" s="102"/>
      <c r="Y55" s="18"/>
      <c r="AF55" s="10">
        <f t="shared" si="18"/>
        <v>2.168558653543692</v>
      </c>
      <c r="AG55" s="102">
        <f t="shared" si="0"/>
        <v>6.9152928473339923</v>
      </c>
      <c r="AH55" s="102">
        <f t="shared" si="0"/>
        <v>4.0262465123638549</v>
      </c>
      <c r="AI55" s="102">
        <f t="shared" si="0"/>
        <v>4.4363322139238814</v>
      </c>
      <c r="AJ55" s="102">
        <f t="shared" si="16"/>
        <v>5.6962548302123901</v>
      </c>
      <c r="AK55" s="102">
        <f t="shared" si="16"/>
        <v>7.5042612022234163</v>
      </c>
      <c r="AL55" s="102">
        <f t="shared" si="2"/>
        <v>9.7858927582541835</v>
      </c>
      <c r="AM55" s="102">
        <f t="shared" si="2"/>
        <v>12.515636840546172</v>
      </c>
      <c r="AN55" s="102">
        <f t="shared" si="2"/>
        <v>15.682836516038806</v>
      </c>
      <c r="AO55" s="102">
        <f t="shared" si="2"/>
        <v>19.282400657305825</v>
      </c>
      <c r="AP55" s="98">
        <f t="shared" si="19"/>
        <v>4.0262465123638549</v>
      </c>
      <c r="AS55" s="11">
        <f t="shared" si="4"/>
        <v>3.0668050586430269</v>
      </c>
      <c r="AT55" s="102">
        <f>(AT13/AS55)^2+AU9+AU10*(AS55/AT13)^2</f>
        <v>20.9169096421743</v>
      </c>
      <c r="AU55" s="102">
        <f>(AU13/AS55)^2+AU9+AU10*(AS55/AU13)^2</f>
        <v>7.1279390608087532</v>
      </c>
      <c r="AV55" s="102">
        <f>(AV13/AS55)^2+AU9+AU10*(AS55/AV13)^2</f>
        <v>5.0469731312405308</v>
      </c>
      <c r="AW55" s="102">
        <f>(AW13/AS55)^2+AU9+AU10*(AS55/AW13)^2</f>
        <v>4.8768313662629019</v>
      </c>
      <c r="AX55" s="102">
        <f>(AX13/AS55)^2+AU9+AU10*(AS55/AX13)^2</f>
        <v>5.4105011298520003</v>
      </c>
      <c r="AY55" s="102">
        <f>(AY13/AS55)^2+AU9+AU10*(AS55/AY13)^2</f>
        <v>6.350148135196739</v>
      </c>
      <c r="AZ55" s="102">
        <f>(AZ13/AS55)^2+AU9+AU10*(AS55/AZ13)^2</f>
        <v>7.59372175126303</v>
      </c>
      <c r="BA55" s="102">
        <f>(BA13/AS55)^2+AU9+AU10*(AS55/BA13)^2</f>
        <v>9.0985942458085809</v>
      </c>
      <c r="BB55" s="102">
        <f>(BB13/AS55)^2+AU9+AU10*(AS55/BB13)^2</f>
        <v>10.844401109128309</v>
      </c>
      <c r="BC55" s="98">
        <f t="shared" si="17"/>
        <v>4.8768313662629019</v>
      </c>
      <c r="BE55" s="11">
        <f t="shared" si="6"/>
        <v>2.504035844753886</v>
      </c>
      <c r="BF55" s="102">
        <f>(BF13/BE55)^2+BG9+BG10*(BE55/BF13)^2</f>
        <v>20.970071195542992</v>
      </c>
      <c r="BG55" s="102">
        <f>(BG13/BE55)^2+BG9+BG10*(BE55/BG13)^2</f>
        <v>7.3405852742835158</v>
      </c>
      <c r="BH55" s="102">
        <f>(BH13/BE55)^2+BG9+BG10*(BE55/BH13)^2</f>
        <v>5.525427111558745</v>
      </c>
      <c r="BI55" s="102">
        <f>(BI13/BE55)^2+BG9+BG10*(BE55/BI13)^2</f>
        <v>5.7274162201619498</v>
      </c>
      <c r="BJ55" s="102">
        <f>(BJ13/BE55)^2+BG9+BG10*(BE55/BJ13)^2</f>
        <v>6.7395399640692606</v>
      </c>
      <c r="BK55" s="102">
        <f>(BK13/BE55)^2+BG9+BG10*(BE55/BK13)^2</f>
        <v>8.2639640564695931</v>
      </c>
      <c r="BL55" s="102">
        <f>(BL13/BE55)^2+BG9+BG10*(BE55/BL13)^2</f>
        <v>10.198637866328863</v>
      </c>
      <c r="BM55" s="102">
        <f>(BM13/BE55)^2+BG9+BG10*(BE55/BM13)^2</f>
        <v>12.500933661404769</v>
      </c>
      <c r="BN55" s="102">
        <f>(BN13/BE55)^2+BG9+BG10*(BE55/BN13)^2</f>
        <v>15.150486931992237</v>
      </c>
      <c r="BO55" s="98">
        <f t="shared" si="7"/>
        <v>5.525427111558745</v>
      </c>
      <c r="BQ55" s="11">
        <f t="shared" si="8"/>
        <v>2.168558653543692</v>
      </c>
      <c r="BR55" s="102">
        <f>(BR13/BQ55)^2+BS9+BS10*(BQ55/BR13)^2</f>
        <v>21.023232748911685</v>
      </c>
      <c r="BS55" s="102">
        <f>(BS13/BQ55)^2+BS9+BS10*(BQ55/BS13)^2</f>
        <v>7.5532314877582776</v>
      </c>
      <c r="BT55" s="102">
        <f>(BT13/BQ55)^2+BS9+BS10*(BQ55/BT13)^2</f>
        <v>6.0038810918769592</v>
      </c>
      <c r="BU55" s="102">
        <f>(BU13/BQ55)^2+BS9+BS10*(BQ55/BU13)^2</f>
        <v>6.5780010740609969</v>
      </c>
      <c r="BV55" s="102">
        <f>(BV13/BQ55)^2+BS9+BS10*(BQ55/BV13)^2</f>
        <v>8.0685787982865236</v>
      </c>
      <c r="BW55" s="102">
        <f>(BW13/BQ55)^2+BS9+BS10*(BQ55/BW13)^2</f>
        <v>10.177779977742453</v>
      </c>
      <c r="BX55" s="102">
        <f>(BX13/BQ55)^2+BS9+BS10*(BQ55/BX13)^2</f>
        <v>12.803553981394694</v>
      </c>
      <c r="BY55" s="102">
        <f>(BY13/BQ55)^2+BS9+BS10*(BQ55/BY13)^2</f>
        <v>15.903273077000957</v>
      </c>
      <c r="BZ55" s="102">
        <f>(BZ13/BQ55)^2+BS9+BS10*(BQ55/BZ13)^2</f>
        <v>19.456572754856161</v>
      </c>
      <c r="CA55" s="98">
        <f t="shared" si="9"/>
        <v>6.0038810918769592</v>
      </c>
      <c r="CC55" s="11">
        <f t="shared" si="10"/>
        <v>1.9396178250076441</v>
      </c>
      <c r="CD55" s="102">
        <f>(CD13/CC55)^2+CE9+CE10*(CC55/CD13)^2</f>
        <v>21.07639430228037</v>
      </c>
      <c r="CE55" s="102">
        <f>(CE13/CC55)^2+CE9+CE10*(CC55/CE13)^2</f>
        <v>7.7658777012330393</v>
      </c>
      <c r="CF55" s="102">
        <f>(CF13/CC55)^2+CE9+CE10*(CC55/CF13)^2</f>
        <v>6.4823350721951734</v>
      </c>
      <c r="CG55" s="102">
        <f>(CG13/CC55)^2+CE9+CE10*(CC55/CG13)^2</f>
        <v>7.4285859279600448</v>
      </c>
      <c r="CH55" s="102">
        <f>(CH13/CC55)^2+CE9+CE10*(CC55/CH13)^2</f>
        <v>9.397617632503783</v>
      </c>
      <c r="CI55" s="102">
        <f>(CI13/CC55)^2+CE9+CE10*(CC55/CI13)^2</f>
        <v>12.091595899015307</v>
      </c>
      <c r="CJ55" s="102">
        <f>(CJ13/CC55)^2+CE9+CE10*(CC55/CJ13)^2</f>
        <v>15.408470096460528</v>
      </c>
      <c r="CK55" s="102">
        <f>(CK13/CC55)^2+CE9+CE10*(CC55/CK13)^2</f>
        <v>19.305612492597152</v>
      </c>
      <c r="CL55" s="102">
        <f>(CL13/CC55)^2+CE9+CE10*(CC55/CL13)^2</f>
        <v>23.762658577720092</v>
      </c>
      <c r="CM55" s="98">
        <f t="shared" si="11"/>
        <v>6.4823350721951734</v>
      </c>
      <c r="CO55" s="11">
        <f t="shared" si="12"/>
        <v>1.7706207261596578</v>
      </c>
      <c r="CP55" s="102">
        <f>(CP13/CO55)^2+CQ9+CQ10*(CO55/CP13)^2</f>
        <v>21.12955585564907</v>
      </c>
      <c r="CQ55" s="102">
        <f>(CQ13/CO55)^2+CQ9+CQ10*(CO55/CQ13)^2</f>
        <v>7.978523914707802</v>
      </c>
      <c r="CR55" s="102">
        <f>(CR13/CO55)^2+CQ9+CQ10*(CO55/CR13)^2</f>
        <v>6.9607890525133866</v>
      </c>
      <c r="CS55" s="102">
        <f>(CS13/CO55)^2+CQ9+CQ10*(CO55/CS13)^2</f>
        <v>8.2791707818590901</v>
      </c>
      <c r="CT55" s="102">
        <f>(CT13/CO55)^2+CQ9+CQ10*(CO55/CT13)^2</f>
        <v>10.726656466721044</v>
      </c>
      <c r="CU55" s="102">
        <f>(CU13/CO55)^2+CQ9+CQ10*(CO55/CU13)^2</f>
        <v>14.005411820288163</v>
      </c>
      <c r="CV55" s="102">
        <f>(CV13/CO55)^2+CQ9+CQ10*(CO55/CV13)^2</f>
        <v>18.013386211526356</v>
      </c>
      <c r="CW55" s="102">
        <f>(CW13/CO55)^2+CQ9+CQ10*(CO55/CW13)^2</f>
        <v>22.70795190819333</v>
      </c>
      <c r="CX55" s="102">
        <f>(CX13/CO55)^2+CQ9+CQ10*(CO55/CX13)^2</f>
        <v>28.068744400584009</v>
      </c>
      <c r="CY55" s="98">
        <f t="shared" si="13"/>
        <v>6.9607890525133866</v>
      </c>
    </row>
    <row r="56" spans="1:103" x14ac:dyDescent="0.3">
      <c r="K56" s="99"/>
      <c r="V56" s="18"/>
      <c r="W56" s="18"/>
      <c r="X56" s="102"/>
      <c r="Y56" s="18"/>
      <c r="AF56" s="10">
        <f t="shared" si="18"/>
        <v>2.2247448713915894</v>
      </c>
      <c r="AG56" s="102">
        <f t="shared" si="0"/>
        <v>7.1515307716504664</v>
      </c>
      <c r="AH56" s="102">
        <f t="shared" si="0"/>
        <v>4.0455365511649459</v>
      </c>
      <c r="AI56" s="102">
        <f t="shared" si="0"/>
        <v>4.3683125645592753</v>
      </c>
      <c r="AJ56" s="102">
        <f t="shared" si="16"/>
        <v>5.5419995708005505</v>
      </c>
      <c r="AK56" s="102">
        <f t="shared" si="16"/>
        <v>7.2490053113935158</v>
      </c>
      <c r="AL56" s="102">
        <f t="shared" si="2"/>
        <v>9.410962865410772</v>
      </c>
      <c r="AM56" s="102">
        <f t="shared" si="2"/>
        <v>12.001020409247767</v>
      </c>
      <c r="AN56" s="102">
        <f t="shared" si="2"/>
        <v>15.007961624737391</v>
      </c>
      <c r="AO56" s="102">
        <f t="shared" si="2"/>
        <v>18.426428149889592</v>
      </c>
      <c r="AP56" s="98">
        <f t="shared" si="19"/>
        <v>4.0455365511649459</v>
      </c>
      <c r="AS56" s="11">
        <f t="shared" si="4"/>
        <v>3.1462643699419726</v>
      </c>
      <c r="AT56" s="102">
        <f>(AT13/AS56)^2+AU9+AU10*(AS56/AT13)^2</f>
        <v>21.898979485566358</v>
      </c>
      <c r="AU56" s="102">
        <f>(AU13/AS56)^2+AU9+AU10*(AS56/AU13)^2</f>
        <v>7.3535718005177539</v>
      </c>
      <c r="AV56" s="102">
        <f>(AV13/AS56)^2+AU9+AU10*(AS56/AV13)^2</f>
        <v>5.1089578489175409</v>
      </c>
      <c r="AW56" s="102">
        <f>(AW13/AS56)^2+AU9+AU10*(AS56/AW13)^2</f>
        <v>4.8537006666340954</v>
      </c>
      <c r="AX56" s="102">
        <f>(AX13/AS56)^2+AU9+AU10*(AS56/AX13)^2</f>
        <v>5.3174312196864033</v>
      </c>
      <c r="AY56" s="102">
        <f>(AY13/AS56)^2+AU9+AU10*(AS56/AY13)^2</f>
        <v>6.1866818243648627</v>
      </c>
      <c r="AZ56" s="102">
        <f>(AZ13/AS56)^2+AU9+AU10*(AS56/AZ13)^2</f>
        <v>7.3540451862512537</v>
      </c>
      <c r="BA56" s="102">
        <f>(BA13/AS56)^2+AU9+AU10*(AS56/BA13)^2</f>
        <v>8.7746560326771519</v>
      </c>
      <c r="BB56" s="102">
        <f>(BB13/AS56)^2+AU9+AU10*(AS56/BB13)^2</f>
        <v>10.427080915682343</v>
      </c>
      <c r="BC56" s="98">
        <f t="shared" si="17"/>
        <v>4.8537006666340954</v>
      </c>
      <c r="BE56" s="11">
        <f t="shared" si="6"/>
        <v>2.5689141007523473</v>
      </c>
      <c r="BF56" s="102">
        <f>(BF13/BE56)^2+BG9+BG10*(BE56/BF13)^2</f>
        <v>21.949489742783186</v>
      </c>
      <c r="BG56" s="102">
        <f>(BG13/BE56)^2+BG9+BG10*(BE56/BG13)^2</f>
        <v>7.5556128293850433</v>
      </c>
      <c r="BH56" s="102">
        <f>(BH13/BE56)^2+BG9+BG10*(BE56/BH13)^2</f>
        <v>5.5635501638689382</v>
      </c>
      <c r="BI56" s="102">
        <f>(BI13/BE56)^2+BG9+BG10*(BE56/BI13)^2</f>
        <v>5.6618647821032457</v>
      </c>
      <c r="BJ56" s="102">
        <f>(BJ13/BE56)^2+BG9+BG10*(BE56/BJ13)^2</f>
        <v>6.5801876501069501</v>
      </c>
      <c r="BK56" s="102">
        <f>(BK13/BE56)^2+BG9+BG10*(BE56/BK13)^2</f>
        <v>8.0050510841704501</v>
      </c>
      <c r="BL56" s="102">
        <f>(BL13/BE56)^2+BG9+BG10*(BE56/BL13)^2</f>
        <v>9.829047789875526</v>
      </c>
      <c r="BM56" s="102">
        <f>(BM13/BE56)^2+BG9+BG10*(BE56/BM13)^2</f>
        <v>12.00731249455375</v>
      </c>
      <c r="BN56" s="102">
        <f>(BN13/BE56)^2+BG9+BG10*(BE56/BN13)^2</f>
        <v>14.518411750244912</v>
      </c>
      <c r="BO56" s="98">
        <f t="shared" si="7"/>
        <v>5.5635501638689382</v>
      </c>
      <c r="BQ56" s="11">
        <f t="shared" si="8"/>
        <v>2.2247448713915894</v>
      </c>
      <c r="BR56" s="102">
        <f>(BR13/BQ56)^2+BS9+BS10*(BQ56/BR13)^2</f>
        <v>22.000000000000007</v>
      </c>
      <c r="BS56" s="102">
        <f>(BS13/BQ56)^2+BS9+BS10*(BQ56/BS13)^2</f>
        <v>7.75765385825233</v>
      </c>
      <c r="BT56" s="102">
        <f>(BT13/BQ56)^2+BS9+BS10*(BQ56/BT13)^2</f>
        <v>6.0181424788203346</v>
      </c>
      <c r="BU56" s="102">
        <f>(BU13/BQ56)^2+BS9+BS10*(BQ56/BU13)^2</f>
        <v>6.4700288975723961</v>
      </c>
      <c r="BV56" s="102">
        <f>(BV13/BQ56)^2+BS9+BS10*(BQ56/BV13)^2</f>
        <v>7.8429440805274986</v>
      </c>
      <c r="BW56" s="102">
        <f>(BW13/BQ56)^2+BS9+BS10*(BQ56/BW13)^2</f>
        <v>9.8234203439760375</v>
      </c>
      <c r="BX56" s="102">
        <f>(BX13/BQ56)^2+BS9+BS10*(BQ56/BX13)^2</f>
        <v>12.304050393499798</v>
      </c>
      <c r="BY56" s="102">
        <f>(BY13/BQ56)^2+BS9+BS10*(BQ56/BY13)^2</f>
        <v>15.239968956430353</v>
      </c>
      <c r="BZ56" s="102">
        <f>(BZ13/BQ56)^2+BS9+BS10*(BQ56/BZ13)^2</f>
        <v>18.609742584807488</v>
      </c>
      <c r="CA56" s="98">
        <f t="shared" si="9"/>
        <v>6.0181424788203346</v>
      </c>
      <c r="CC56" s="11">
        <f t="shared" si="10"/>
        <v>1.9898723060102483</v>
      </c>
      <c r="CD56" s="102">
        <f>(CD13/CC56)^2+CE9+CE10*(CC56/CD13)^2</f>
        <v>22.050510257216825</v>
      </c>
      <c r="CE56" s="102">
        <f>(CE13/CC56)^2+CE9+CE10*(CC56/CE13)^2</f>
        <v>7.9596948871196167</v>
      </c>
      <c r="CF56" s="102">
        <f>(CF13/CC56)^2+CE9+CE10*(CC56/CF13)^2</f>
        <v>6.472734793771731</v>
      </c>
      <c r="CG56" s="102">
        <f>(CG13/CC56)^2+CE9+CE10*(CC56/CG13)^2</f>
        <v>7.2781930130415455</v>
      </c>
      <c r="CH56" s="102">
        <f>(CH13/CC56)^2+CE9+CE10*(CC56/CH13)^2</f>
        <v>9.1057005109480436</v>
      </c>
      <c r="CI56" s="102">
        <f>(CI13/CC56)^2+CE9+CE10*(CC56/CI13)^2</f>
        <v>11.641789603781625</v>
      </c>
      <c r="CJ56" s="102">
        <f>(CJ13/CC56)^2+CE9+CE10*(CC56/CJ13)^2</f>
        <v>14.779052997124071</v>
      </c>
      <c r="CK56" s="102">
        <f>(CK13/CC56)^2+CE9+CE10*(CC56/CK13)^2</f>
        <v>18.472625418306951</v>
      </c>
      <c r="CL56" s="102">
        <f>(CL13/CC56)^2+CE9+CE10*(CC56/CL13)^2</f>
        <v>22.701073419370061</v>
      </c>
      <c r="CM56" s="98">
        <f t="shared" si="11"/>
        <v>6.472734793771731</v>
      </c>
      <c r="CO56" s="11">
        <f t="shared" si="12"/>
        <v>1.8164965809277265</v>
      </c>
      <c r="CP56" s="102">
        <f>(CP13/CO56)^2+CQ9+CQ10*(CO56/CP13)^2</f>
        <v>22.101020514433653</v>
      </c>
      <c r="CQ56" s="102">
        <f>(CQ13/CO56)^2+CQ9+CQ10*(CO56/CQ13)^2</f>
        <v>8.1617359159869061</v>
      </c>
      <c r="CR56" s="102">
        <f>(CR13/CO56)^2+CQ9+CQ10*(CO56/CR13)^2</f>
        <v>6.9273271087231283</v>
      </c>
      <c r="CS56" s="102">
        <f>(CS13/CO56)^2+CQ9+CQ10*(CO56/CS13)^2</f>
        <v>8.086357128510695</v>
      </c>
      <c r="CT56" s="102">
        <f>(CT13/CO56)^2+CQ9+CQ10*(CO56/CT13)^2</f>
        <v>10.368456941368589</v>
      </c>
      <c r="CU56" s="102">
        <f>(CU13/CO56)^2+CQ9+CQ10*(CO56/CU13)^2</f>
        <v>13.46015886358721</v>
      </c>
      <c r="CV56" s="102">
        <f>(CV13/CO56)^2+CQ9+CQ10*(CO56/CV13)^2</f>
        <v>17.254055600748337</v>
      </c>
      <c r="CW56" s="102">
        <f>(CW13/CO56)^2+CQ9+CQ10*(CO56/CW13)^2</f>
        <v>21.705281880183549</v>
      </c>
      <c r="CX56" s="102">
        <f>(CX13/CO56)^2+CQ9+CQ10*(CO56/CX13)^2</f>
        <v>26.79240425393262</v>
      </c>
      <c r="CY56" s="98">
        <f t="shared" si="13"/>
        <v>6.9273271087231283</v>
      </c>
    </row>
    <row r="57" spans="1:103" x14ac:dyDescent="0.3">
      <c r="A57" s="13"/>
      <c r="F57" s="13"/>
      <c r="I57" s="99"/>
      <c r="J57" s="99"/>
      <c r="K57" s="99"/>
      <c r="V57" s="18"/>
      <c r="W57" s="103"/>
      <c r="X57" s="103"/>
      <c r="Y57" s="103"/>
      <c r="AF57" s="10">
        <f t="shared" si="18"/>
        <v>2.2809310892394867</v>
      </c>
      <c r="AG57" s="102">
        <f t="shared" ref="AG57:AO87" si="20">(AG$13/$AF57+$AF57/AG$13)^2</f>
        <v>7.3948564974874706</v>
      </c>
      <c r="AH57" s="102">
        <f t="shared" si="20"/>
        <v>4.0695011129777647</v>
      </c>
      <c r="AI57" s="102">
        <f t="shared" si="20"/>
        <v>4.3079606208607339</v>
      </c>
      <c r="AJ57" s="102">
        <f t="shared" si="16"/>
        <v>5.4005232326680277</v>
      </c>
      <c r="AK57" s="102">
        <f t="shared" si="16"/>
        <v>7.0133524560603462</v>
      </c>
      <c r="AL57" s="102">
        <f t="shared" si="16"/>
        <v>9.0640730526682525</v>
      </c>
      <c r="AM57" s="102">
        <f t="shared" si="16"/>
        <v>11.52445977969921</v>
      </c>
      <c r="AN57" s="102">
        <f t="shared" si="16"/>
        <v>14.382722625861355</v>
      </c>
      <c r="AO57" s="102">
        <f t="shared" si="16"/>
        <v>17.633229159243655</v>
      </c>
      <c r="AP57" s="98">
        <f t="shared" si="19"/>
        <v>4.0695011129777647</v>
      </c>
      <c r="AS57" s="11">
        <f t="shared" si="4"/>
        <v>3.2257236812409182</v>
      </c>
      <c r="AT57" s="102">
        <f>(AT13/AS57)^2+AU9+AU10*(AS57/AT13)^2</f>
        <v>22.906691467251044</v>
      </c>
      <c r="AU57" s="102">
        <f>(AU13/AS57)^2+AU9+AU10*(AS57/AU13)^2</f>
        <v>7.587066361115709</v>
      </c>
      <c r="AV57" s="102">
        <f>(AV13/AS57)^2+AU9+AU10*(AS57/AV13)^2</f>
        <v>5.1772317791534004</v>
      </c>
      <c r="AW57" s="102">
        <f>(AW13/AS57)^2+AU9+AU10*(AS57/AW13)^2</f>
        <v>4.8383405674907207</v>
      </c>
      <c r="AX57" s="102">
        <f>(AX13/AS57)^2+AU9+AU10*(AS57/AX13)^2</f>
        <v>5.2350467567704655</v>
      </c>
      <c r="AY57" s="102">
        <f>(AY13/AS57)^2+AU9+AU10*(AS57/AY13)^2</f>
        <v>6.0378493935148851</v>
      </c>
      <c r="AZ57" s="102">
        <f>(AZ13/AS57)^2+AU9+AU10*(AS57/AZ13)^2</f>
        <v>7.1338475065538365</v>
      </c>
      <c r="BA57" s="102">
        <f>(BA13/AS57)^2+AU9+AU10*(AS57/BA13)^2</f>
        <v>8.4758810507198525</v>
      </c>
      <c r="BB57" s="102">
        <f>(BB13/AS57)^2+AU9+AU10*(AS57/BB13)^2</f>
        <v>10.041420298368834</v>
      </c>
      <c r="BC57" s="98">
        <f t="shared" si="17"/>
        <v>4.8383405674907207</v>
      </c>
      <c r="BE57" s="11">
        <f t="shared" si="6"/>
        <v>2.6337923567508081</v>
      </c>
      <c r="BF57" s="102">
        <f>(BF13/BE57)^2+BG9+BG10*(BE57/BF13)^2</f>
        <v>22.95474393315811</v>
      </c>
      <c r="BG57" s="102">
        <f>(BG13/BE57)^2+BG9+BG10*(BE57/BG13)^2</f>
        <v>7.7792762247439491</v>
      </c>
      <c r="BH57" s="102">
        <f>(BH13/BE57)^2+BG9+BG10*(BE57/BH13)^2</f>
        <v>5.6097039723169395</v>
      </c>
      <c r="BI57" s="102">
        <f>(BI13/BE57)^2+BG9+BG10*(BE57/BI13)^2</f>
        <v>5.6071800220036767</v>
      </c>
      <c r="BJ57" s="102">
        <f>(BJ13/BE57)^2+BG9+BG10*(BE57/BJ13)^2</f>
        <v>6.4363584044469588</v>
      </c>
      <c r="BK57" s="102">
        <f>(BK13/BE57)^2+BG9+BG10*(BE57/BK13)^2</f>
        <v>7.7677381661690355</v>
      </c>
      <c r="BL57" s="102">
        <f>(BL13/BE57)^2+BG9+BG10*(BE57/BL13)^2</f>
        <v>9.4884183359997625</v>
      </c>
      <c r="BM57" s="102">
        <f>(BM13/BE57)^2+BG9+BG10*(BE57/BM13)^2</f>
        <v>11.551238868771676</v>
      </c>
      <c r="BN57" s="102">
        <f>(BN13/BE57)^2+BG9+BG10*(BE57/BN13)^2</f>
        <v>13.93367003684067</v>
      </c>
      <c r="BO57" s="98">
        <f t="shared" si="7"/>
        <v>5.6071800220036767</v>
      </c>
      <c r="BQ57" s="11">
        <f t="shared" si="8"/>
        <v>2.2809310892394867</v>
      </c>
      <c r="BR57" s="102">
        <f>(BR13/BQ57)^2+BS9+BS10*(BQ57/BR13)^2</f>
        <v>23.002796399065165</v>
      </c>
      <c r="BS57" s="102">
        <f>(BS13/BQ57)^2+BS9+BS10*(BQ57/BS13)^2</f>
        <v>7.9714860883721883</v>
      </c>
      <c r="BT57" s="102">
        <f>(BT13/BQ57)^2+BS9+BS10*(BQ57/BT13)^2</f>
        <v>6.0421761654804769</v>
      </c>
      <c r="BU57" s="102">
        <f>(BU13/BQ57)^2+BS9+BS10*(BQ57/BU13)^2</f>
        <v>6.3760194765166336</v>
      </c>
      <c r="BV57" s="102">
        <f>(BV13/BQ57)^2+BS9+BS10*(BQ57/BV13)^2</f>
        <v>7.637670052123454</v>
      </c>
      <c r="BW57" s="102">
        <f>(BW13/BQ57)^2+BS9+BS10*(BQ57/BW13)^2</f>
        <v>9.4976269388231902</v>
      </c>
      <c r="BX57" s="102">
        <f>(BX13/BQ57)^2+BS9+BS10*(BQ57/BX13)^2</f>
        <v>11.842989165445694</v>
      </c>
      <c r="BY57" s="102">
        <f>(BY13/BQ57)^2+BS9+BS10*(BQ57/BY13)^2</f>
        <v>14.626596686823504</v>
      </c>
      <c r="BZ57" s="102">
        <f>(BZ13/BQ57)^2+BS9+BS10*(BQ57/BZ13)^2</f>
        <v>17.825919775312514</v>
      </c>
      <c r="CA57" s="98">
        <f t="shared" si="9"/>
        <v>6.0421761654804769</v>
      </c>
      <c r="CC57" s="11">
        <f t="shared" si="10"/>
        <v>2.0401267870128525</v>
      </c>
      <c r="CD57" s="102">
        <f>(CD13/CC57)^2+CE9+CE10*(CC57/CD13)^2</f>
        <v>23.050848864972224</v>
      </c>
      <c r="CE57" s="102">
        <f>(CE13/CC57)^2+CE9+CE10*(CC57/CE13)^2</f>
        <v>8.1636959520004275</v>
      </c>
      <c r="CF57" s="102">
        <f>(CF13/CC57)^2+CE9+CE10*(CC57/CF13)^2</f>
        <v>6.474648358644016</v>
      </c>
      <c r="CG57" s="102">
        <f>(CG13/CC57)^2+CE9+CE10*(CC57/CG13)^2</f>
        <v>7.1448589310295896</v>
      </c>
      <c r="CH57" s="102">
        <f>(CH13/CC57)^2+CE9+CE10*(CC57/CH13)^2</f>
        <v>8.8389816997999482</v>
      </c>
      <c r="CI57" s="102">
        <f>(CI13/CC57)^2+CE9+CE10*(CC57/CI13)^2</f>
        <v>11.227515711477341</v>
      </c>
      <c r="CJ57" s="102">
        <f>(CJ13/CC57)^2+CE9+CE10*(CC57/CJ13)^2</f>
        <v>14.197559994891622</v>
      </c>
      <c r="CK57" s="102">
        <f>(CK13/CC57)^2+CE9+CE10*(CC57/CK13)^2</f>
        <v>17.701954504875328</v>
      </c>
      <c r="CL57" s="102">
        <f>(CL13/CC57)^2+CE9+CE10*(CC57/CL13)^2</f>
        <v>21.718169513784357</v>
      </c>
      <c r="CM57" s="98">
        <f t="shared" si="11"/>
        <v>6.474648358644016</v>
      </c>
      <c r="CO57" s="11">
        <f t="shared" si="12"/>
        <v>1.8623724356957951</v>
      </c>
      <c r="CP57" s="102">
        <f>(CP13/CO57)^2+CQ9+CQ10*(CO57/CP13)^2</f>
        <v>23.09890133087929</v>
      </c>
      <c r="CQ57" s="102">
        <f>(CQ13/CO57)^2+CQ9+CQ10*(CO57/CQ13)^2</f>
        <v>8.3559058156286667</v>
      </c>
      <c r="CR57" s="102">
        <f>(CR13/CO57)^2+CQ9+CQ10*(CO57/CR13)^2</f>
        <v>6.9071205518075534</v>
      </c>
      <c r="CS57" s="102">
        <f>(CS13/CO57)^2+CQ9+CQ10*(CO57/CS13)^2</f>
        <v>7.9136983855425438</v>
      </c>
      <c r="CT57" s="102">
        <f>(CT13/CO57)^2+CQ9+CQ10*(CO57/CT13)^2</f>
        <v>10.040293347476441</v>
      </c>
      <c r="CU57" s="102">
        <f>(CU13/CO57)^2+CQ9+CQ10*(CO57/CU13)^2</f>
        <v>12.957404484131491</v>
      </c>
      <c r="CV57" s="102">
        <f>(CV13/CO57)^2+CQ9+CQ10*(CO57/CV13)^2</f>
        <v>16.552130824337549</v>
      </c>
      <c r="CW57" s="102">
        <f>(CW13/CO57)^2+CQ9+CQ10*(CO57/CW13)^2</f>
        <v>20.777312322927145</v>
      </c>
      <c r="CX57" s="102">
        <f>(CX13/CO57)^2+CQ9+CQ10*(CO57/CX13)^2</f>
        <v>25.61041925225619</v>
      </c>
      <c r="CY57" s="98">
        <f t="shared" si="13"/>
        <v>6.9071205518075534</v>
      </c>
    </row>
    <row r="58" spans="1:103" s="6" customFormat="1" x14ac:dyDescent="0.3">
      <c r="A58" s="35"/>
      <c r="B58" s="5"/>
      <c r="C58" s="65"/>
      <c r="D58" s="36"/>
      <c r="E58" s="36"/>
      <c r="F58" s="66" t="s">
        <v>36</v>
      </c>
      <c r="G58" s="65"/>
      <c r="H58" s="36"/>
      <c r="I58" s="36"/>
      <c r="J58" s="36"/>
      <c r="K58" s="35"/>
      <c r="M58" s="14"/>
      <c r="N58" s="14"/>
      <c r="O58" s="14"/>
      <c r="P58" s="53"/>
      <c r="Q58" s="14"/>
      <c r="R58" s="14"/>
      <c r="S58" s="14"/>
      <c r="T58" s="14"/>
      <c r="AF58" s="10">
        <f t="shared" si="18"/>
        <v>2.3371173070873841</v>
      </c>
      <c r="AG58" s="102">
        <f t="shared" si="20"/>
        <v>7.6451964948416382</v>
      </c>
      <c r="AH58" s="102">
        <f t="shared" si="20"/>
        <v>4.0978460777888541</v>
      </c>
      <c r="AI58" s="102">
        <f t="shared" si="20"/>
        <v>4.254614612797976</v>
      </c>
      <c r="AJ58" s="102">
        <f t="shared" si="16"/>
        <v>5.2706493357609903</v>
      </c>
      <c r="AK58" s="102">
        <f t="shared" si="16"/>
        <v>6.7954643861397903</v>
      </c>
      <c r="AL58" s="102">
        <f t="shared" si="16"/>
        <v>8.7425762399054943</v>
      </c>
      <c r="AM58" s="102">
        <f t="shared" si="16"/>
        <v>11.082351981735632</v>
      </c>
      <c r="AN58" s="102">
        <f t="shared" si="16"/>
        <v>13.80241359919536</v>
      </c>
      <c r="AO58" s="102">
        <f t="shared" si="16"/>
        <v>16.896847755095479</v>
      </c>
      <c r="AP58" s="98">
        <f t="shared" si="19"/>
        <v>4.0978460777888541</v>
      </c>
      <c r="AS58" s="11">
        <f t="shared" si="4"/>
        <v>3.3051829925398639</v>
      </c>
      <c r="AT58" s="102">
        <f>(AT13/AS58)^2+AU9+AU10*(AS58/AT13)^2</f>
        <v>23.940008822226666</v>
      </c>
      <c r="AU58" s="102">
        <f>(AU13/AS58)^2+AU9+AU10*(AS58/AU13)^2</f>
        <v>7.8282756825958888</v>
      </c>
      <c r="AV58" s="102">
        <f>(AV13/AS58)^2+AU9+AU10*(AS58/AV13)^2</f>
        <v>5.2514640369329717</v>
      </c>
      <c r="AW58" s="102">
        <f>(AW13/AS58)^2+AU9+AU10*(AS58/AW13)^2</f>
        <v>4.8301628288058609</v>
      </c>
      <c r="AX58" s="102">
        <f>(AX13/AS58)^2+AU9+AU10*(AS58/AX13)^2</f>
        <v>5.1624286160621295</v>
      </c>
      <c r="AY58" s="102">
        <f>(AY13/AS58)^2+AU9+AU10*(AS58/AY13)^2</f>
        <v>5.9023273025862428</v>
      </c>
      <c r="AZ58" s="102">
        <f>(AZ13/AS58)^2+AU9+AU10*(AS58/AZ13)^2</f>
        <v>6.931327227088345</v>
      </c>
      <c r="BA58" s="102">
        <f>(BA13/AS58)^2+AU9+AU10*(AS58/BA13)^2</f>
        <v>8.1999163398290218</v>
      </c>
      <c r="BB58" s="102">
        <f>(BB13/AS58)^2+AU9+AU10*(AS58/BB13)^2</f>
        <v>9.684441292051515</v>
      </c>
      <c r="BC58" s="98">
        <f t="shared" si="17"/>
        <v>4.8301628288058609</v>
      </c>
      <c r="BE58" s="11">
        <f t="shared" si="6"/>
        <v>2.698670612749269</v>
      </c>
      <c r="BF58" s="102">
        <f>(BF13/BE58)^2+BG9+BG10*(BE58/BF13)^2</f>
        <v>23.985778619165234</v>
      </c>
      <c r="BG58" s="102">
        <f>(BG13/BE58)^2+BG9+BG10*(BE58/BG13)^2</f>
        <v>8.0113548703501429</v>
      </c>
      <c r="BH58" s="102">
        <f>(BH13/BE58)^2+BG9+BG10*(BE58/BH13)^2</f>
        <v>5.6633922093800386</v>
      </c>
      <c r="BI58" s="102">
        <f>(BI13/BE58)^2+BG9+BG10*(BE58/BI13)^2</f>
        <v>5.5624795798228686</v>
      </c>
      <c r="BJ58" s="102">
        <f>(BJ13/BE58)^2+BG9+BG10*(BE58/BJ13)^2</f>
        <v>6.306673539526205</v>
      </c>
      <c r="BK58" s="102">
        <f>(BK13/BE58)^2+BG9+BG10*(BE58/BK13)^2</f>
        <v>7.5500399923745087</v>
      </c>
      <c r="BL58" s="102">
        <f>(BL13/BE58)^2+BG9+BG10*(BE58/BL13)^2</f>
        <v>9.1740472770779284</v>
      </c>
      <c r="BM58" s="102">
        <f>(BM13/BE58)^2+BG9+BG10*(BE58/BM13)^2</f>
        <v>11.129183343897051</v>
      </c>
      <c r="BN58" s="102">
        <f>(BN13/BE58)^2+BG9+BG10*(BE58/BN13)^2</f>
        <v>13.391794844075115</v>
      </c>
      <c r="BO58" s="98">
        <f t="shared" si="7"/>
        <v>5.5624795798228686</v>
      </c>
      <c r="BQ58" s="11">
        <f t="shared" si="8"/>
        <v>2.3371173070873841</v>
      </c>
      <c r="BR58" s="102">
        <f>(BR13/BQ58)^2+BS9+BS10*(BQ58/BR13)^2</f>
        <v>24.031548416103796</v>
      </c>
      <c r="BS58" s="102">
        <f>(BS13/BQ58)^2+BS9+BS10*(BQ58/BS13)^2</f>
        <v>8.1944340581043935</v>
      </c>
      <c r="BT58" s="102">
        <f>(BT13/BQ58)^2+BS9+BS10*(BQ58/BT13)^2</f>
        <v>6.0753203818271047</v>
      </c>
      <c r="BU58" s="102">
        <f>(BU13/BQ58)^2+BS9+BS10*(BQ58/BU13)^2</f>
        <v>6.2947963308398753</v>
      </c>
      <c r="BV58" s="102">
        <f>(BV13/BQ58)^2+BS9+BS10*(BQ58/BV13)^2</f>
        <v>7.4509184629902769</v>
      </c>
      <c r="BW58" s="102">
        <f>(BW13/BQ58)^2+BS9+BS10*(BQ58/BW13)^2</f>
        <v>9.1977526821627773</v>
      </c>
      <c r="BX58" s="102">
        <f>(BX13/BQ58)^2+BS9+BS10*(BQ58/BX13)^2</f>
        <v>11.416767327067515</v>
      </c>
      <c r="BY58" s="102">
        <f>(BY13/BQ58)^2+BS9+BS10*(BQ58/BY13)^2</f>
        <v>14.05845034796508</v>
      </c>
      <c r="BZ58" s="102">
        <f>(BZ13/BQ58)^2+BS9+BS10*(BQ58/BZ13)^2</f>
        <v>17.099148396098713</v>
      </c>
      <c r="CA58" s="98">
        <f t="shared" si="9"/>
        <v>6.0753203818271047</v>
      </c>
      <c r="CC58" s="11">
        <f t="shared" si="10"/>
        <v>2.0903812680154568</v>
      </c>
      <c r="CD58" s="102">
        <f>(CD13/CC58)^2+CE9+CE10*(CC58/CD13)^2</f>
        <v>24.077318213042357</v>
      </c>
      <c r="CE58" s="102">
        <f>(CE13/CC58)^2+CE9+CE10*(CC58/CE13)^2</f>
        <v>8.3775132458586441</v>
      </c>
      <c r="CF58" s="102">
        <f>(CF13/CC58)^2+CE9+CE10*(CC58/CF13)^2</f>
        <v>6.4872485542741707</v>
      </c>
      <c r="CG58" s="102">
        <f>(CG13/CC58)^2+CE9+CE10*(CC58/CG13)^2</f>
        <v>7.027113081856883</v>
      </c>
      <c r="CH58" s="102">
        <f>(CH13/CC58)^2+CE9+CE10*(CC58/CH13)^2</f>
        <v>8.5951633864543524</v>
      </c>
      <c r="CI58" s="102">
        <f>(CI13/CC58)^2+CE9+CE10*(CC58/CI13)^2</f>
        <v>10.845465371951041</v>
      </c>
      <c r="CJ58" s="102">
        <f>(CJ13/CC58)^2+CE9+CE10*(CC58/CJ13)^2</f>
        <v>13.659487377057099</v>
      </c>
      <c r="CK58" s="102">
        <f>(CK13/CC58)^2+CE9+CE10*(CC58/CK13)^2</f>
        <v>16.987717352033108</v>
      </c>
      <c r="CL58" s="102">
        <f>(CL13/CC58)^2+CE9+CE10*(CC58/CL13)^2</f>
        <v>20.806501948122314</v>
      </c>
      <c r="CM58" s="98">
        <f t="shared" si="11"/>
        <v>6.4872485542741707</v>
      </c>
      <c r="CO58" s="11">
        <f t="shared" si="12"/>
        <v>1.9082482904638636</v>
      </c>
      <c r="CP58" s="102">
        <f>(CP13/CO58)^2+CQ9+CQ10*(CO58/CP13)^2</f>
        <v>24.123088009980926</v>
      </c>
      <c r="CQ58" s="102">
        <f>(CQ13/CO58)^2+CQ9+CQ10*(CO58/CQ13)^2</f>
        <v>8.5605924336128965</v>
      </c>
      <c r="CR58" s="102">
        <f>(CR13/CO58)^2+CQ9+CQ10*(CO58/CR13)^2</f>
        <v>6.8991767267212385</v>
      </c>
      <c r="CS58" s="102">
        <f>(CS13/CO58)^2+CQ9+CQ10*(CO58/CS13)^2</f>
        <v>7.7594298328738898</v>
      </c>
      <c r="CT58" s="102">
        <f>(CT13/CO58)^2+CQ9+CQ10*(CO58/CT13)^2</f>
        <v>9.7394083099184243</v>
      </c>
      <c r="CU58" s="102">
        <f>(CU13/CO58)^2+CQ9+CQ10*(CO58/CU13)^2</f>
        <v>12.493178061739309</v>
      </c>
      <c r="CV58" s="102">
        <f>(CV13/CO58)^2+CQ9+CQ10*(CO58/CV13)^2</f>
        <v>15.902207427046681</v>
      </c>
      <c r="CW58" s="102">
        <f>(CW13/CO58)^2+CQ9+CQ10*(CO58/CW13)^2</f>
        <v>19.916984356101135</v>
      </c>
      <c r="CX58" s="102">
        <f>(CX13/CO58)^2+CQ9+CQ10*(CO58/CX13)^2</f>
        <v>24.513855500145912</v>
      </c>
      <c r="CY58" s="98">
        <f t="shared" si="13"/>
        <v>6.8991767267212385</v>
      </c>
    </row>
    <row r="59" spans="1:103" s="6" customFormat="1" x14ac:dyDescent="0.3">
      <c r="A59" s="35"/>
      <c r="B59" s="36"/>
      <c r="C59" s="36"/>
      <c r="D59" s="36"/>
      <c r="E59" s="36"/>
      <c r="F59" s="97" t="s">
        <v>56</v>
      </c>
      <c r="G59" s="36"/>
      <c r="H59" s="36"/>
      <c r="I59" s="36"/>
      <c r="J59" s="36"/>
      <c r="K59" s="35"/>
      <c r="M59" s="14"/>
      <c r="N59" s="14"/>
      <c r="O59" s="14"/>
      <c r="P59" s="53"/>
      <c r="Q59" s="14"/>
      <c r="R59" s="14"/>
      <c r="S59" s="14"/>
      <c r="T59" s="14"/>
      <c r="AF59" s="10">
        <f t="shared" si="18"/>
        <v>2.3933035249352814</v>
      </c>
      <c r="AG59" s="102">
        <f t="shared" si="20"/>
        <v>7.9024857622409188</v>
      </c>
      <c r="AH59" s="102">
        <f t="shared" si="20"/>
        <v>4.1303114397100167</v>
      </c>
      <c r="AI59" s="102">
        <f t="shared" si="20"/>
        <v>4.2076895271225574</v>
      </c>
      <c r="AJ59" s="102">
        <f t="shared" si="16"/>
        <v>5.1513378565266503</v>
      </c>
      <c r="AK59" s="102">
        <f t="shared" si="16"/>
        <v>6.5937160648306143</v>
      </c>
      <c r="AL59" s="102">
        <f t="shared" si="16"/>
        <v>8.4441323741287135</v>
      </c>
      <c r="AM59" s="102">
        <f t="shared" si="16"/>
        <v>10.671511943226612</v>
      </c>
      <c r="AN59" s="102">
        <f t="shared" si="16"/>
        <v>13.262874450528241</v>
      </c>
      <c r="AO59" s="102">
        <f t="shared" si="16"/>
        <v>16.212018818209053</v>
      </c>
      <c r="AP59" s="98">
        <f t="shared" si="19"/>
        <v>4.1303114397100167</v>
      </c>
      <c r="AS59" s="11">
        <f t="shared" si="4"/>
        <v>3.3846423038388096</v>
      </c>
      <c r="AT59" s="102">
        <f>(AT13/AS59)^2+AU9+AU10*(AS59/AT13)^2</f>
        <v>24.998899049757206</v>
      </c>
      <c r="AU59" s="102">
        <f>(AU13/AS59)^2+AU9+AU10*(AS59/AU13)^2</f>
        <v>8.0770697620141938</v>
      </c>
      <c r="AV59" s="102">
        <f>(AV13/AS59)^2+AU9+AU10*(AS59/AV13)^2</f>
        <v>5.3313621156320288</v>
      </c>
      <c r="AW59" s="102">
        <f>(AW13/AS59)^2+AU9+AU10*(AS59/AW13)^2</f>
        <v>4.8286474388031211</v>
      </c>
      <c r="AX59" s="102">
        <f>(AX13/AS59)^2+AU9+AU10*(AS59/AX13)^2</f>
        <v>5.0987642791607763</v>
      </c>
      <c r="AY59" s="102">
        <f>(AY13/AS59)^2+AU9+AU10*(AS59/AY13)^2</f>
        <v>5.7789455250820456</v>
      </c>
      <c r="AZ59" s="102">
        <f>(AZ13/AS59)^2+AU9+AU10*(AS59/AZ13)^2</f>
        <v>6.744891811789568</v>
      </c>
      <c r="BA59" s="102">
        <f>(BA13/AS59)^2+AU9+AU10*(AS59/BA13)^2</f>
        <v>7.9446818528990706</v>
      </c>
      <c r="BB59" s="102">
        <f>(BB13/AS59)^2+AU9+AU10*(AS59/BB13)^2</f>
        <v>9.3535113371123888</v>
      </c>
      <c r="BC59" s="98">
        <f t="shared" si="17"/>
        <v>4.8286474388031211</v>
      </c>
      <c r="BE59" s="11">
        <f t="shared" si="6"/>
        <v>2.7635488687477299</v>
      </c>
      <c r="BF59" s="102">
        <f>(BF13/BE59)^2+BG9+BG10*(BE59/BF13)^2</f>
        <v>25.042545049700529</v>
      </c>
      <c r="BG59" s="102">
        <f>(BG13/BE59)^2+BG9+BG10*(BE59/BG13)^2</f>
        <v>8.2516537617874715</v>
      </c>
      <c r="BH59" s="102">
        <f>(BH13/BE59)^2+BG9+BG10*(BE59/BH13)^2</f>
        <v>5.7241761151219013</v>
      </c>
      <c r="BI59" s="102">
        <f>(BI13/BE59)^2+BG9+BG10*(BE59/BI13)^2</f>
        <v>5.5269834378962264</v>
      </c>
      <c r="BJ59" s="102">
        <f>(BJ13/BE59)^2+BG9+BG10*(BE59/BJ13)^2</f>
        <v>6.189914277743755</v>
      </c>
      <c r="BK59" s="102">
        <f>(BK13/BE59)^2+BG9+BG10*(BE59/BK13)^2</f>
        <v>7.350201523041533</v>
      </c>
      <c r="BL59" s="102">
        <f>(BL13/BE59)^2+BG9+BG10*(BE59/BL13)^2</f>
        <v>8.883545809012201</v>
      </c>
      <c r="BM59" s="102">
        <f>(BM13/BE59)^2+BG9+BG10*(BE59/BM13)^2</f>
        <v>10.738025849271489</v>
      </c>
      <c r="BN59" s="102">
        <f>(BN13/BE59)^2+BG9+BG10*(BE59/BN13)^2</f>
        <v>12.888837332521236</v>
      </c>
      <c r="BO59" s="98">
        <f t="shared" si="7"/>
        <v>5.5269834378962264</v>
      </c>
      <c r="BQ59" s="11">
        <f t="shared" si="8"/>
        <v>2.3933035249352814</v>
      </c>
      <c r="BR59" s="102">
        <f>(BR13/BQ59)^2+BS9+BS10*(BQ59/BR13)^2</f>
        <v>25.086191049643848</v>
      </c>
      <c r="BS59" s="102">
        <f>(BS13/BQ59)^2+BS9+BS10*(BQ59/BS13)^2</f>
        <v>8.4262377615607491</v>
      </c>
      <c r="BT59" s="102">
        <f>(BT13/BQ59)^2+BS9+BS10*(BQ59/BT13)^2</f>
        <v>6.116990114611772</v>
      </c>
      <c r="BU59" s="102">
        <f>(BU13/BQ59)^2+BS9+BS10*(BQ59/BU13)^2</f>
        <v>6.2253194369893317</v>
      </c>
      <c r="BV59" s="102">
        <f>(BV13/BQ59)^2+BS9+BS10*(BQ59/BV13)^2</f>
        <v>7.2810642763267301</v>
      </c>
      <c r="BW59" s="102">
        <f>(BW13/BQ59)^2+BS9+BS10*(BQ59/BW13)^2</f>
        <v>8.9214575210010167</v>
      </c>
      <c r="BX59" s="102">
        <f>(BX13/BQ59)^2+BS9+BS10*(BQ59/BX13)^2</f>
        <v>11.022199806234834</v>
      </c>
      <c r="BY59" s="102">
        <f>(BY13/BQ59)^2+BS9+BS10*(BQ59/BY13)^2</f>
        <v>13.531369845643912</v>
      </c>
      <c r="BZ59" s="102">
        <f>(BZ13/BQ59)^2+BS9+BS10*(BQ59/BZ13)^2</f>
        <v>16.424163327930081</v>
      </c>
      <c r="CA59" s="98">
        <f t="shared" si="9"/>
        <v>6.116990114611772</v>
      </c>
      <c r="CC59" s="11">
        <f t="shared" si="10"/>
        <v>2.140635749018061</v>
      </c>
      <c r="CD59" s="102">
        <f>(CD13/CC59)^2+CE9+CE10*(CC59/CD13)^2</f>
        <v>25.129837049587167</v>
      </c>
      <c r="CE59" s="102">
        <f>(CE13/CC59)^2+CE9+CE10*(CC59/CE13)^2</f>
        <v>8.600821761334025</v>
      </c>
      <c r="CF59" s="102">
        <f>(CF13/CC59)^2+CE9+CE10*(CC59/CF13)^2</f>
        <v>6.5098041141016436</v>
      </c>
      <c r="CG59" s="102">
        <f>(CG13/CC59)^2+CE9+CE10*(CC59/CG13)^2</f>
        <v>6.9236554360824361</v>
      </c>
      <c r="CH59" s="102">
        <f>(CH13/CC59)^2+CE9+CE10*(CC59/CH13)^2</f>
        <v>8.3722142749097088</v>
      </c>
      <c r="CI59" s="102">
        <f>(CI13/CC59)^2+CE9+CE10*(CC59/CI13)^2</f>
        <v>10.492713518960503</v>
      </c>
      <c r="CJ59" s="102">
        <f>(CJ13/CC59)^2+CE9+CE10*(CC59/CJ13)^2</f>
        <v>13.160853803457471</v>
      </c>
      <c r="CK59" s="102">
        <f>(CK13/CC59)^2+CE9+CE10*(CC59/CK13)^2</f>
        <v>16.32471384201633</v>
      </c>
      <c r="CL59" s="102">
        <f>(CL13/CC59)^2+CE9+CE10*(CC59/CL13)^2</f>
        <v>19.959489323338921</v>
      </c>
      <c r="CM59" s="98">
        <f t="shared" si="11"/>
        <v>6.5098041141016436</v>
      </c>
      <c r="CO59" s="11">
        <f t="shared" si="12"/>
        <v>1.9541241452319322</v>
      </c>
      <c r="CP59" s="102">
        <f>(CP13/CO59)^2+CQ9+CQ10*(CO59/CP13)^2</f>
        <v>25.173483049530493</v>
      </c>
      <c r="CQ59" s="102">
        <f>(CQ13/CO59)^2+CQ9+CQ10*(CO59/CQ13)^2</f>
        <v>8.7754057611073026</v>
      </c>
      <c r="CR59" s="102">
        <f>(CR13/CO59)^2+CQ9+CQ10*(CO59/CR13)^2</f>
        <v>6.9026181135915161</v>
      </c>
      <c r="CS59" s="102">
        <f>(CS13/CO59)^2+CQ9+CQ10*(CO59/CS13)^2</f>
        <v>7.6219914351755413</v>
      </c>
      <c r="CT59" s="102">
        <f>(CT13/CO59)^2+CQ9+CQ10*(CO59/CT13)^2</f>
        <v>9.4633642734926848</v>
      </c>
      <c r="CU59" s="102">
        <f>(CU13/CO59)^2+CQ9+CQ10*(CO59/CU13)^2</f>
        <v>12.06396951691999</v>
      </c>
      <c r="CV59" s="102">
        <f>(CV13/CO59)^2+CQ9+CQ10*(CO59/CV13)^2</f>
        <v>15.299507800680106</v>
      </c>
      <c r="CW59" s="102">
        <f>(CW13/CO59)^2+CQ9+CQ10*(CO59/CW13)^2</f>
        <v>19.118057838388747</v>
      </c>
      <c r="CX59" s="102">
        <f>(CX13/CO59)^2+CQ9+CQ10*(CO59/CX13)^2</f>
        <v>23.494815318747765</v>
      </c>
      <c r="CY59" s="98">
        <f t="shared" si="13"/>
        <v>6.9026181135915161</v>
      </c>
    </row>
    <row r="60" spans="1:103" x14ac:dyDescent="0.3">
      <c r="AE60" s="121">
        <f>AF60-AF52</f>
        <v>0.44948974278317788</v>
      </c>
      <c r="AF60" s="10">
        <f>SQRT(6)</f>
        <v>2.4494897427831779</v>
      </c>
      <c r="AG60" s="102">
        <f t="shared" si="20"/>
        <v>8.1666666666666661</v>
      </c>
      <c r="AH60" s="102">
        <f t="shared" si="20"/>
        <v>4.166666666666667</v>
      </c>
      <c r="AI60" s="102">
        <f t="shared" si="20"/>
        <v>4.166666666666667</v>
      </c>
      <c r="AJ60" s="102">
        <f t="shared" si="20"/>
        <v>5.0416666666666679</v>
      </c>
      <c r="AK60" s="102">
        <f t="shared" si="20"/>
        <v>6.4066666666666663</v>
      </c>
      <c r="AL60" s="102">
        <f t="shared" si="20"/>
        <v>8.1666666666666679</v>
      </c>
      <c r="AM60" s="102">
        <f t="shared" si="20"/>
        <v>10.289115646258505</v>
      </c>
      <c r="AN60" s="102">
        <f t="shared" si="20"/>
        <v>12.76041666666667</v>
      </c>
      <c r="AO60" s="102">
        <f t="shared" si="20"/>
        <v>15.574074074074073</v>
      </c>
      <c r="AP60" s="98">
        <f t="shared" si="19"/>
        <v>4.166666666666667</v>
      </c>
      <c r="AS60" s="11">
        <f t="shared" si="4"/>
        <v>3.4641016151377539</v>
      </c>
      <c r="AT60" s="102">
        <f>(AT13/AS60)^2+AU9+AU10*(AS60/AT13)^2</f>
        <v>26.083333333333321</v>
      </c>
      <c r="AU60" s="102">
        <f>(AU13/AS60)^2+AU9+AU10*(AS60/AU13)^2</f>
        <v>8.3333333333333304</v>
      </c>
      <c r="AV60" s="102">
        <f>(AV13/AS60)^2+AU9+AU10*(AS60/AV13)^2</f>
        <v>5.4166666666666661</v>
      </c>
      <c r="AW60" s="102">
        <f>(AW13/AS60)^2+AU9+AU10*(AS60/AW13)^2</f>
        <v>4.833333333333333</v>
      </c>
      <c r="AX60" s="102">
        <f>(AX13/AS60)^2+AU9+AU10*(AS60/AX13)^2</f>
        <v>5.0433333333333339</v>
      </c>
      <c r="AY60" s="102">
        <f>(AY13/AS60)^2+AU9+AU10*(AS60/AY13)^2</f>
        <v>5.6666666666666679</v>
      </c>
      <c r="AZ60" s="102">
        <f>(AZ13/AS60)^2+AU9+AU10*(AS60/AZ13)^2</f>
        <v>6.5731292517006823</v>
      </c>
      <c r="BA60" s="102">
        <f>(BA13/AS60)^2+AU9+AU10*(AS60/BA13)^2</f>
        <v>7.7083333333333348</v>
      </c>
      <c r="BB60" s="102">
        <f>(BB13/AS60)^2+AU9+AU10*(AS60/BB13)^2</f>
        <v>9.0462962962962994</v>
      </c>
      <c r="BC60" s="98">
        <f t="shared" si="17"/>
        <v>4.833333333333333</v>
      </c>
      <c r="BE60" s="11">
        <f t="shared" si="6"/>
        <v>2.8284271247461898</v>
      </c>
      <c r="BF60" s="102">
        <f>(BF13/BE60)^2+BG9+BG10*(BE60/BF13)^2</f>
        <v>26.124999999999993</v>
      </c>
      <c r="BG60" s="102">
        <f>(BG13/BE60)^2+BG9+BG10*(BE60/BG13)^2</f>
        <v>8.4999999999999982</v>
      </c>
      <c r="BH60" s="102">
        <f>(BH13/BE60)^2+BG9+BG10*(BE60/BH13)^2</f>
        <v>5.7916666666666661</v>
      </c>
      <c r="BI60" s="102">
        <f>(BI13/BE60)^2+BG9+BG10*(BE60/BI13)^2</f>
        <v>5.5</v>
      </c>
      <c r="BJ60" s="102">
        <f>(BJ13/BE60)^2+BG9+BG10*(BE60/BJ13)^2</f>
        <v>6.085</v>
      </c>
      <c r="BK60" s="102">
        <f>(BK13/BE60)^2+BG9+BG10*(BE60/BK13)^2</f>
        <v>7.1666666666666679</v>
      </c>
      <c r="BL60" s="102">
        <f>(BL13/BE60)^2+BG9+BG10*(BE60/BL13)^2</f>
        <v>8.6147959183673475</v>
      </c>
      <c r="BM60" s="102">
        <f>(BM13/BE60)^2+BG9+BG10*(BE60/BM13)^2</f>
        <v>10.375000000000002</v>
      </c>
      <c r="BN60" s="102">
        <f>(BN13/BE60)^2+BG9+BG10*(BE60/BN13)^2</f>
        <v>12.421296296296298</v>
      </c>
      <c r="BO60" s="98">
        <f t="shared" si="7"/>
        <v>5.5</v>
      </c>
      <c r="BQ60" s="11">
        <f t="shared" si="8"/>
        <v>2.4494897427831779</v>
      </c>
      <c r="BR60" s="102">
        <f>(BR13/BQ60)^2+BS9+BS10*(BQ60/BR13)^2</f>
        <v>26.166666666666664</v>
      </c>
      <c r="BS60" s="102">
        <f>(BS13/BQ60)^2+BS9+BS10*(BQ60/BS13)^2</f>
        <v>8.6666666666666661</v>
      </c>
      <c r="BT60" s="102">
        <f>(BT13/BQ60)^2+BS9+BS10*(BQ60/BT13)^2</f>
        <v>6.1666666666666661</v>
      </c>
      <c r="BU60" s="102">
        <f>(BU13/BQ60)^2+BS9+BS10*(BQ60/BU13)^2</f>
        <v>6.1666666666666679</v>
      </c>
      <c r="BV60" s="102">
        <f>(BV13/BQ60)^2+BS9+BS10*(BQ60/BV13)^2</f>
        <v>7.1266666666666669</v>
      </c>
      <c r="BW60" s="102">
        <f>(BW13/BQ60)^2+BS9+BS10*(BQ60/BW13)^2</f>
        <v>8.6666666666666661</v>
      </c>
      <c r="BX60" s="102">
        <f>(BX13/BQ60)^2+BS9+BS10*(BQ60/BX13)^2</f>
        <v>10.656462585034015</v>
      </c>
      <c r="BY60" s="102">
        <f>(BY13/BQ60)^2+BS9+BS10*(BQ60/BY13)^2</f>
        <v>13.04166666666667</v>
      </c>
      <c r="BZ60" s="102">
        <f>(BZ13/BQ60)^2+BS9+BS10*(BQ60/BZ13)^2</f>
        <v>15.796296296296296</v>
      </c>
      <c r="CA60" s="98">
        <f t="shared" si="9"/>
        <v>6.1666666666666661</v>
      </c>
      <c r="CC60" s="11">
        <f t="shared" si="10"/>
        <v>2.1908902300206643</v>
      </c>
      <c r="CD60" s="102">
        <f>(CD13/CC60)^2+CE9+CE10*(CC60/CD13)^2</f>
        <v>26.208333333333325</v>
      </c>
      <c r="CE60" s="102">
        <f>(CE13/CC60)^2+CE9+CE10*(CC60/CE13)^2</f>
        <v>8.8333333333333321</v>
      </c>
      <c r="CF60" s="102">
        <f>(CF13/CC60)^2+CE9+CE10*(CC60/CF13)^2</f>
        <v>6.5416666666666661</v>
      </c>
      <c r="CG60" s="102">
        <f>(CG13/CC60)^2+CE9+CE10*(CC60/CG13)^2</f>
        <v>6.8333333333333339</v>
      </c>
      <c r="CH60" s="102">
        <f>(CH13/CC60)^2+CE9+CE10*(CC60/CH13)^2</f>
        <v>8.168333333333333</v>
      </c>
      <c r="CI60" s="102">
        <f>(CI13/CC60)^2+CE9+CE10*(CC60/CI13)^2</f>
        <v>10.166666666666666</v>
      </c>
      <c r="CJ60" s="102">
        <f>(CJ13/CC60)^2+CE9+CE10*(CC60/CJ13)^2</f>
        <v>12.698129251700681</v>
      </c>
      <c r="CK60" s="102">
        <f>(CK13/CC60)^2+CE9+CE10*(CC60/CK13)^2</f>
        <v>15.708333333333334</v>
      </c>
      <c r="CL60" s="102">
        <f>(CL13/CC60)^2+CE9+CE10*(CC60/CL13)^2</f>
        <v>19.171296296296305</v>
      </c>
      <c r="CM60" s="98">
        <f t="shared" si="11"/>
        <v>6.5416666666666661</v>
      </c>
      <c r="CO60" s="11">
        <f t="shared" si="12"/>
        <v>2</v>
      </c>
      <c r="CP60" s="102">
        <f>(CP13/CO60)^2+CQ9+CQ10*(CO60/CP13)^2</f>
        <v>26.25</v>
      </c>
      <c r="CQ60" s="102">
        <f>(CQ13/CO60)^2+CQ9+CQ10*(CO60/CQ13)^2</f>
        <v>9</v>
      </c>
      <c r="CR60" s="102">
        <f>(CR13/CO60)^2+CQ9+CQ10*(CO60/CR13)^2</f>
        <v>6.9166666666666661</v>
      </c>
      <c r="CS60" s="102">
        <f>(CS13/CO60)^2+CQ9+CQ10*(CO60/CS13)^2</f>
        <v>7.5</v>
      </c>
      <c r="CT60" s="102">
        <f>(CT13/CO60)^2+CQ9+CQ10*(CO60/CT13)^2</f>
        <v>9.2100000000000009</v>
      </c>
      <c r="CU60" s="102">
        <f>(CU13/CO60)^2+CQ9+CQ10*(CO60/CU13)^2</f>
        <v>11.666666666666666</v>
      </c>
      <c r="CV60" s="102">
        <f>(CV13/CO60)^2+CQ9+CQ10*(CO60/CV13)^2</f>
        <v>14.739795918367347</v>
      </c>
      <c r="CW60" s="102">
        <f>(CW13/CO60)^2+CQ9+CQ10*(CO60/CW13)^2</f>
        <v>18.375</v>
      </c>
      <c r="CX60" s="102">
        <f>(CX13/CO60)^2+CQ9+CQ10*(CO60/CX13)^2</f>
        <v>22.546296296296298</v>
      </c>
      <c r="CY60" s="98">
        <f t="shared" si="13"/>
        <v>6.9166666666666661</v>
      </c>
    </row>
    <row r="61" spans="1:103" x14ac:dyDescent="0.3">
      <c r="AF61" s="10">
        <f>AF60+$AE$69/9</f>
        <v>2.5106575491406025</v>
      </c>
      <c r="AG61" s="102">
        <f t="shared" si="20"/>
        <v>8.4620458366482278</v>
      </c>
      <c r="AH61" s="102">
        <f t="shared" si="20"/>
        <v>4.2104283626302976</v>
      </c>
      <c r="AI61" s="102">
        <f t="shared" si="20"/>
        <v>4.1281784937745201</v>
      </c>
      <c r="AJ61" s="102">
        <f t="shared" si="20"/>
        <v>4.9322747045305357</v>
      </c>
      <c r="AK61" s="102">
        <f t="shared" si="20"/>
        <v>6.2182487429505358</v>
      </c>
      <c r="AL61" s="102">
        <f t="shared" si="20"/>
        <v>7.8862967546577911</v>
      </c>
      <c r="AM61" s="102">
        <f t="shared" si="20"/>
        <v>9.9022217154351413</v>
      </c>
      <c r="AN61" s="102">
        <f t="shared" si="20"/>
        <v>12.251739131624479</v>
      </c>
      <c r="AO61" s="102">
        <f t="shared" si="20"/>
        <v>14.928024884408517</v>
      </c>
      <c r="AP61" s="98">
        <f t="shared" si="19"/>
        <v>4.1281784937745201</v>
      </c>
      <c r="AS61" s="11">
        <f t="shared" si="4"/>
        <v>3.5506059564690351</v>
      </c>
      <c r="AT61" s="102">
        <f>(AT13/AS61)^2+AU9+AU10*(AS61/AT13)^2</f>
        <v>27.292927570022549</v>
      </c>
      <c r="AU61" s="102">
        <f>(AU13/AS61)^2+AU9+AU10*(AS61/AU13)^2</f>
        <v>8.6206903442397582</v>
      </c>
      <c r="AV61" s="102">
        <f>(AV13/AS61)^2+AU9+AU10*(AS61/AV13)^2</f>
        <v>5.5154119859648647</v>
      </c>
      <c r="AW61" s="102">
        <f>(AW13/AS61)^2+AU9+AU10*(AS61/AW13)^2</f>
        <v>4.84500639299642</v>
      </c>
      <c r="AX61" s="102">
        <f>(AX13/AS61)^2+AU9+AU10*(AS61/AX13)^2</f>
        <v>4.9916005575432054</v>
      </c>
      <c r="AY61" s="102">
        <f>(AY13/AS61)^2+AU9+AU10*(AS61/AY13)^2</f>
        <v>5.5559790620982978</v>
      </c>
      <c r="AZ61" s="102">
        <f>(AZ13/AS61)^2+AU9+AU10*(AS61/AZ13)^2</f>
        <v>6.4013538097930507</v>
      </c>
      <c r="BA61" s="102">
        <f>(BA13/AS61)^2+AU9+AU10*(AS61/BA13)^2</f>
        <v>7.4705868259950279</v>
      </c>
      <c r="BB61" s="102">
        <f>(BB13/AS61)^2+AU9+AU10*(AS61/BB13)^2</f>
        <v>8.7363816354351034</v>
      </c>
      <c r="BC61" s="98">
        <f t="shared" si="17"/>
        <v>4.84500639299642</v>
      </c>
      <c r="BE61" s="11">
        <f t="shared" si="6"/>
        <v>2.8990576236785861</v>
      </c>
      <c r="BF61" s="102">
        <f>(BF13/BE61)^2+BG9+BG10*(BE61/BF13)^2</f>
        <v>27.332588696920439</v>
      </c>
      <c r="BG61" s="102">
        <f>(BG13/BE61)^2+BG9+BG10*(BE61/BG13)^2</f>
        <v>8.7793348518312904</v>
      </c>
      <c r="BH61" s="102">
        <f>(BH13/BE61)^2+BG9+BG10*(BE61/BH13)^2</f>
        <v>5.8723621280458094</v>
      </c>
      <c r="BI61" s="102">
        <f>(BI13/BE61)^2+BG9+BG10*(BE61/BI13)^2</f>
        <v>5.4795844233625433</v>
      </c>
      <c r="BJ61" s="102">
        <f>(BJ13/BE61)^2+BG9+BG10*(BE61/BJ13)^2</f>
        <v>5.9831287299902716</v>
      </c>
      <c r="BK61" s="102">
        <f>(BK13/BE61)^2+BG9+BG10*(BE61/BK13)^2</f>
        <v>6.9837796304220738</v>
      </c>
      <c r="BL61" s="102">
        <f>(BL13/BE61)^2+BG9+BG10*(BE61/BL13)^2</f>
        <v>8.3447490277893017</v>
      </c>
      <c r="BM61" s="102">
        <f>(BM13/BE61)^2+BG9+BG10*(BE61/BM13)^2</f>
        <v>10.008898947459519</v>
      </c>
      <c r="BN61" s="102">
        <f>(BN13/BE61)^2+BG9+BG10*(BE61/BN13)^2</f>
        <v>11.948932914163597</v>
      </c>
      <c r="BO61" s="98">
        <f t="shared" si="7"/>
        <v>5.4795844233625433</v>
      </c>
      <c r="BQ61" s="11">
        <f t="shared" si="8"/>
        <v>2.5106575491406025</v>
      </c>
      <c r="BR61" s="102">
        <f>(BR13/BQ61)^2+BS9+BS10*(BQ61/BR13)^2</f>
        <v>27.372249823818319</v>
      </c>
      <c r="BS61" s="102">
        <f>(BS13/BQ61)^2+BS9+BS10*(BQ61/BS13)^2</f>
        <v>8.937979359422819</v>
      </c>
      <c r="BT61" s="102">
        <f>(BT13/BQ61)^2+BS9+BS10*(BQ61/BT13)^2</f>
        <v>6.2293122701267531</v>
      </c>
      <c r="BU61" s="102">
        <f>(BU13/BQ61)^2+BS9+BS10*(BQ61/BU13)^2</f>
        <v>6.1141624537286656</v>
      </c>
      <c r="BV61" s="102">
        <f>(BV13/BQ61)^2+BS9+BS10*(BQ61/BV13)^2</f>
        <v>6.9746569024373395</v>
      </c>
      <c r="BW61" s="102">
        <f>(BW13/BQ61)^2+BS9+BS10*(BQ61/BW13)^2</f>
        <v>8.4115801987458507</v>
      </c>
      <c r="BX61" s="102">
        <f>(BX13/BQ61)^2+BS9+BS10*(BQ61/BX13)^2</f>
        <v>10.288144245785553</v>
      </c>
      <c r="BY61" s="102">
        <f>(BY13/BQ61)^2+BS9+BS10*(BQ61/BY13)^2</f>
        <v>12.54721106892401</v>
      </c>
      <c r="BZ61" s="102">
        <f>(BZ13/BQ61)^2+BS9+BS10*(BQ61/BZ13)^2</f>
        <v>15.161484192892098</v>
      </c>
      <c r="CA61" s="98">
        <f t="shared" si="9"/>
        <v>6.1141624537286656</v>
      </c>
      <c r="CC61" s="11">
        <f t="shared" si="10"/>
        <v>2.2456003792405621</v>
      </c>
      <c r="CD61" s="102">
        <f>(CD13/CC61)^2+CE9+CE10*(CC61/CD13)^2</f>
        <v>27.411910950716198</v>
      </c>
      <c r="CE61" s="102">
        <f>(CE13/CC61)^2+CE9+CE10*(CC61/CE13)^2</f>
        <v>9.0966238670143493</v>
      </c>
      <c r="CF61" s="102">
        <f>(CF13/CC61)^2+CE9+CE10*(CC61/CF13)^2</f>
        <v>6.5862624122076969</v>
      </c>
      <c r="CG61" s="102">
        <f>(CG13/CC61)^2+CE9+CE10*(CC61/CG13)^2</f>
        <v>6.7487404840947889</v>
      </c>
      <c r="CH61" s="102">
        <f>(CH13/CC61)^2+CE9+CE10*(CC61/CH13)^2</f>
        <v>7.9661850748844074</v>
      </c>
      <c r="CI61" s="102">
        <f>(CI13/CC61)^2+CE9+CE10*(CC61/CI13)^2</f>
        <v>9.8393807670696294</v>
      </c>
      <c r="CJ61" s="102">
        <f>(CJ13/CC61)^2+CE9+CE10*(CC61/CJ13)^2</f>
        <v>12.231539463781806</v>
      </c>
      <c r="CK61" s="102">
        <f>(CK13/CC61)^2+CE9+CE10*(CC61/CK13)^2</f>
        <v>15.085523190388505</v>
      </c>
      <c r="CL61" s="102">
        <f>(CL13/CC61)^2+CE9+CE10*(CC61/CL13)^2</f>
        <v>18.374035471620598</v>
      </c>
      <c r="CM61" s="98">
        <f t="shared" si="11"/>
        <v>6.5862624122076969</v>
      </c>
      <c r="CO61" s="11">
        <f t="shared" si="12"/>
        <v>2.0499433047536866</v>
      </c>
      <c r="CP61" s="102">
        <f>(CP13/CO61)^2+CQ9+CQ10*(CO61/CP13)^2</f>
        <v>27.451572077614092</v>
      </c>
      <c r="CQ61" s="102">
        <f>(CQ13/CO61)^2+CQ9+CQ10*(CO61/CQ13)^2</f>
        <v>9.2552683746058833</v>
      </c>
      <c r="CR61" s="102">
        <f>(CR13/CO61)^2+CQ9+CQ10*(CO61/CR13)^2</f>
        <v>6.9432125542886425</v>
      </c>
      <c r="CS61" s="102">
        <f>(CS13/CO61)^2+CQ9+CQ10*(CO61/CS13)^2</f>
        <v>7.3833185144609104</v>
      </c>
      <c r="CT61" s="102">
        <f>(CT13/CO61)^2+CQ9+CQ10*(CO61/CT13)^2</f>
        <v>8.9577132473314709</v>
      </c>
      <c r="CU61" s="102">
        <f>(CU13/CO61)^2+CQ9+CQ10*(CO61/CU13)^2</f>
        <v>11.267181335393401</v>
      </c>
      <c r="CV61" s="102">
        <f>(CV13/CO61)^2+CQ9+CQ10*(CO61/CV13)^2</f>
        <v>14.174934681778053</v>
      </c>
      <c r="CW61" s="102">
        <f>(CW13/CO61)^2+CQ9+CQ10*(CO61/CW13)^2</f>
        <v>17.623835311852989</v>
      </c>
      <c r="CX61" s="102">
        <f>(CX13/CO61)^2+CQ9+CQ10*(CO61/CX13)^2</f>
        <v>21.586586750349092</v>
      </c>
      <c r="CY61" s="98">
        <f t="shared" si="13"/>
        <v>6.9432125542886425</v>
      </c>
    </row>
    <row r="62" spans="1:103" x14ac:dyDescent="0.3">
      <c r="AF62" s="10">
        <f t="shared" ref="AF62:AF68" si="21">AF61+$AE$69/9</f>
        <v>2.571825355498027</v>
      </c>
      <c r="AG62" s="102">
        <f t="shared" si="20"/>
        <v>8.7654735654096925</v>
      </c>
      <c r="AH62" s="102">
        <f t="shared" si="20"/>
        <v>4.2583230397041936</v>
      </c>
      <c r="AI62" s="102">
        <f t="shared" si="20"/>
        <v>4.0956117848423101</v>
      </c>
      <c r="AJ62" s="102">
        <f t="shared" si="20"/>
        <v>4.8323993533331278</v>
      </c>
      <c r="AK62" s="102">
        <f t="shared" si="20"/>
        <v>6.0442690820457683</v>
      </c>
      <c r="AL62" s="102">
        <f t="shared" si="20"/>
        <v>7.6264947813765094</v>
      </c>
      <c r="AM62" s="102">
        <f t="shared" si="20"/>
        <v>9.5431928267457646</v>
      </c>
      <c r="AN62" s="102">
        <f t="shared" si="20"/>
        <v>11.779374211961603</v>
      </c>
      <c r="AO62" s="102">
        <f t="shared" si="20"/>
        <v>14.327878252042462</v>
      </c>
      <c r="AP62" s="98">
        <f t="shared" si="19"/>
        <v>4.0956117848423101</v>
      </c>
      <c r="AS62" s="11">
        <f t="shared" si="4"/>
        <v>3.6371102978003162</v>
      </c>
      <c r="AT62" s="102">
        <f>(AT13/AS62)^2+AU9+AU10*(AS62/AT13)^2</f>
        <v>28.532736589843779</v>
      </c>
      <c r="AU62" s="102">
        <f>(AU13/AS62)^2+AU9+AU10*(AS62/AU13)^2</f>
        <v>8.9166614716368304</v>
      </c>
      <c r="AV62" s="102">
        <f>(AV13/AS62)^2+AU9+AU10*(AS62/AV13)^2</f>
        <v>5.62002809321437</v>
      </c>
      <c r="AW62" s="102">
        <f>(AW13/AS62)^2+AU9+AU10*(AS62/AW13)^2</f>
        <v>4.8630746646127481</v>
      </c>
      <c r="AX62" s="102">
        <f>(AX13/AS62)^2+AU9+AU10*(AS62/AX13)^2</f>
        <v>4.9481345333084414</v>
      </c>
      <c r="AY62" s="102">
        <f>(AY13/AS62)^2+AU9+AU10*(AS62/AY13)^2</f>
        <v>5.456302940886558</v>
      </c>
      <c r="AZ62" s="102">
        <f>(AZ13/AS62)^2+AU9+AU10*(AS62/AZ13)^2</f>
        <v>6.2440453890287797</v>
      </c>
      <c r="BA62" s="102">
        <f>(BA13/AS62)^2+AU9+AU10*(AS62/BA13)^2</f>
        <v>7.2514058529673475</v>
      </c>
      <c r="BB62" s="102">
        <f>(BB13/AS62)^2+AU9+AU10*(AS62/BB13)^2</f>
        <v>8.4497415927760322</v>
      </c>
      <c r="BC62" s="98">
        <f t="shared" si="17"/>
        <v>4.8630746646127481</v>
      </c>
      <c r="BE62" s="11">
        <f t="shared" si="6"/>
        <v>2.9696881226109819</v>
      </c>
      <c r="BF62" s="102">
        <f>(BF13/BE62)^2+BG9+BG10*(BE62/BF13)^2</f>
        <v>28.57053356640057</v>
      </c>
      <c r="BG62" s="102">
        <f>(BG13/BE62)^2+BG9+BG10*(BE62/BG13)^2</f>
        <v>9.0678493778639702</v>
      </c>
      <c r="BH62" s="102">
        <f>(BH13/BE62)^2+BG9+BG10*(BE62/BH13)^2</f>
        <v>5.9602008822254327</v>
      </c>
      <c r="BI62" s="102">
        <f>(BI13/BE62)^2+BG9+BG10*(BE62/BI13)^2</f>
        <v>5.4678262895213035</v>
      </c>
      <c r="BJ62" s="102">
        <f>(BJ13/BE62)^2+BG9+BG10*(BE62/BJ13)^2</f>
        <v>5.8930589472280595</v>
      </c>
      <c r="BK62" s="102">
        <f>(BK13/BE62)^2+BG9+BG10*(BE62/BK13)^2</f>
        <v>6.8169940969308049</v>
      </c>
      <c r="BL62" s="102">
        <f>(BL13/BE62)^2+BG9+BG10*(BE62/BL13)^2</f>
        <v>8.0960972403112272</v>
      </c>
      <c r="BM62" s="102">
        <f>(BM13/BE62)^2+BG9+BG10*(BE62/BM13)^2</f>
        <v>9.6704123526015664</v>
      </c>
      <c r="BN62" s="102">
        <f>(BN13/BE62)^2+BG9+BG10*(BE62/BN13)^2</f>
        <v>11.51129669387559</v>
      </c>
      <c r="BO62" s="98">
        <f t="shared" si="7"/>
        <v>5.4678262895213035</v>
      </c>
      <c r="BQ62" s="11">
        <f t="shared" si="8"/>
        <v>2.571825355498027</v>
      </c>
      <c r="BR62" s="102">
        <f>(BR13/BQ62)^2+BS9+BS10*(BQ62/BR13)^2</f>
        <v>28.608330542957354</v>
      </c>
      <c r="BS62" s="102">
        <f>(BS13/BQ62)^2+BS9+BS10*(BQ62/BS13)^2</f>
        <v>9.2190372840911081</v>
      </c>
      <c r="BT62" s="102">
        <f>(BT13/BQ62)^2+BS9+BS10*(BQ62/BT13)^2</f>
        <v>6.3003736712364944</v>
      </c>
      <c r="BU62" s="102">
        <f>(BU13/BQ62)^2+BS9+BS10*(BQ62/BU13)^2</f>
        <v>6.0725779144298562</v>
      </c>
      <c r="BV62" s="102">
        <f>(BV13/BQ62)^2+BS9+BS10*(BQ62/BV13)^2</f>
        <v>6.8379833611476748</v>
      </c>
      <c r="BW62" s="102">
        <f>(BW13/BQ62)^2+BS9+BS10*(BQ62/BW13)^2</f>
        <v>8.1776852529750546</v>
      </c>
      <c r="BX62" s="102">
        <f>(BX13/BQ62)^2+BS9+BS10*(BQ62/BX13)^2</f>
        <v>9.9481490915936757</v>
      </c>
      <c r="BY62" s="102">
        <f>(BY13/BQ62)^2+BS9+BS10*(BQ62/BY13)^2</f>
        <v>12.089418852235783</v>
      </c>
      <c r="BZ62" s="102">
        <f>(BZ13/BQ62)^2+BS9+BS10*(BQ62/BZ13)^2</f>
        <v>14.572851794975147</v>
      </c>
      <c r="CA62" s="98">
        <f t="shared" si="9"/>
        <v>6.0725779144298562</v>
      </c>
      <c r="CC62" s="11">
        <f t="shared" si="10"/>
        <v>2.3003105284604604</v>
      </c>
      <c r="CD62" s="102">
        <f>(CD13/CC62)^2+CE9+CE10*(CC62/CD13)^2</f>
        <v>28.646127519514135</v>
      </c>
      <c r="CE62" s="102">
        <f>(CE13/CC62)^2+CE9+CE10*(CC62/CE13)^2</f>
        <v>9.3702251903182461</v>
      </c>
      <c r="CF62" s="102">
        <f>(CF13/CC62)^2+CE9+CE10*(CC62/CF13)^2</f>
        <v>6.6405464602475561</v>
      </c>
      <c r="CG62" s="102">
        <f>(CG13/CC62)^2+CE9+CE10*(CC62/CG13)^2</f>
        <v>6.6773295393384116</v>
      </c>
      <c r="CH62" s="102">
        <f>(CH13/CC62)^2+CE9+CE10*(CC62/CH13)^2</f>
        <v>7.7829077750672919</v>
      </c>
      <c r="CI62" s="102">
        <f>(CI13/CC62)^2+CE9+CE10*(CC62/CI13)^2</f>
        <v>9.5383764090193015</v>
      </c>
      <c r="CJ62" s="102">
        <f>(CJ13/CC62)^2+CE9+CE10*(CC62/CJ13)^2</f>
        <v>11.800200942876128</v>
      </c>
      <c r="CK62" s="102">
        <f>(CK13/CC62)^2+CE9+CE10*(CC62/CK13)^2</f>
        <v>14.508425351870004</v>
      </c>
      <c r="CL62" s="102">
        <f>(CL13/CC62)^2+CE9+CE10*(CC62/CL13)^2</f>
        <v>17.634406896074708</v>
      </c>
      <c r="CM62" s="98">
        <f t="shared" si="11"/>
        <v>6.6405464602475561</v>
      </c>
      <c r="CO62" s="11">
        <f t="shared" si="12"/>
        <v>2.0998866095073727</v>
      </c>
      <c r="CP62" s="102">
        <f>(CP13/CO62)^2+CQ9+CQ10*(CO62/CP13)^2</f>
        <v>28.683924496070926</v>
      </c>
      <c r="CQ62" s="102">
        <f>(CQ13/CO62)^2+CQ9+CQ10*(CO62/CQ13)^2</f>
        <v>9.5214130965453876</v>
      </c>
      <c r="CR62" s="102">
        <f>(CR13/CO62)^2+CQ9+CQ10*(CO62/CR13)^2</f>
        <v>6.9807192492586188</v>
      </c>
      <c r="CS62" s="102">
        <f>(CS13/CO62)^2+CQ9+CQ10*(CO62/CS13)^2</f>
        <v>7.2820811642469678</v>
      </c>
      <c r="CT62" s="102">
        <f>(CT13/CO62)^2+CQ9+CQ10*(CO62/CT13)^2</f>
        <v>8.727832188986909</v>
      </c>
      <c r="CU62" s="102">
        <f>(CU13/CO62)^2+CQ9+CQ10*(CO62/CU13)^2</f>
        <v>10.899067565063548</v>
      </c>
      <c r="CV62" s="102">
        <f>(CV13/CO62)^2+CQ9+CQ10*(CO62/CV13)^2</f>
        <v>13.652252794158573</v>
      </c>
      <c r="CW62" s="102">
        <f>(CW13/CO62)^2+CQ9+CQ10*(CO62/CW13)^2</f>
        <v>16.927431851504224</v>
      </c>
      <c r="CX62" s="102">
        <f>(CX13/CO62)^2+CQ9+CQ10*(CO62/CX13)^2</f>
        <v>20.695961997174262</v>
      </c>
      <c r="CY62" s="98">
        <f t="shared" si="13"/>
        <v>6.9807192492586188</v>
      </c>
    </row>
    <row r="63" spans="1:103" x14ac:dyDescent="0.3">
      <c r="AF63" s="10">
        <f t="shared" si="21"/>
        <v>2.6329931618554516</v>
      </c>
      <c r="AG63" s="102">
        <f t="shared" si="20"/>
        <v>9.076897913841643</v>
      </c>
      <c r="AH63" s="102">
        <f t="shared" si="20"/>
        <v>4.3101429414506907</v>
      </c>
      <c r="AI63" s="102">
        <f t="shared" si="20"/>
        <v>4.0684990878852894</v>
      </c>
      <c r="AJ63" s="102">
        <f t="shared" si="20"/>
        <v>4.7412095873237927</v>
      </c>
      <c r="AK63" s="102">
        <f t="shared" si="20"/>
        <v>5.8834292062169657</v>
      </c>
      <c r="AL63" s="102">
        <f t="shared" si="20"/>
        <v>7.385390938883841</v>
      </c>
      <c r="AM63" s="102">
        <f t="shared" si="20"/>
        <v>9.2094839638289923</v>
      </c>
      <c r="AN63" s="102">
        <f t="shared" si="20"/>
        <v>11.339997804675424</v>
      </c>
      <c r="AO63" s="102">
        <f t="shared" si="20"/>
        <v>13.769427109113218</v>
      </c>
      <c r="AP63" s="98">
        <f t="shared" si="19"/>
        <v>4.0684990878852894</v>
      </c>
      <c r="AS63" s="11">
        <f t="shared" si="4"/>
        <v>3.7236146391315974</v>
      </c>
      <c r="AT63" s="102">
        <f>(AT13/AS63)^2+AU9+AU10*(AS63/AT13)^2</f>
        <v>29.80273442324231</v>
      </c>
      <c r="AU63" s="102">
        <f>(AU13/AS63)^2+AU9+AU10*(AS63/AU13)^2</f>
        <v>9.2211428373057167</v>
      </c>
      <c r="AV63" s="102">
        <f>(AV13/AS63)^2+AU9+AU10*(AS63/AV13)^2</f>
        <v>5.7302812624228103</v>
      </c>
      <c r="AW63" s="102">
        <f>(AW13/AS63)^2+AU9+AU10*(AS63/AW13)^2</f>
        <v>4.887122635306989</v>
      </c>
      <c r="AX63" s="102">
        <f>(AX13/AS63)^2+AU9+AU10*(AS63/AX13)^2</f>
        <v>4.9122860217613429</v>
      </c>
      <c r="AY63" s="102">
        <f>(AY13/AS63)^2+AU9+AU10*(AS63/AY13)^2</f>
        <v>5.3667033990619615</v>
      </c>
      <c r="AZ63" s="102">
        <f>(AZ13/AS63)^2+AU9+AU10*(AS63/AZ13)^2</f>
        <v>6.0999314812271797</v>
      </c>
      <c r="BA63" s="102">
        <f>(BA13/AS63)^2+AU9+AU10*(AS63/BA13)^2</f>
        <v>7.0491283627489842</v>
      </c>
      <c r="BB63" s="102">
        <f>(BB13/AS63)^2+AU9+AU10*(AS63/BB13)^2</f>
        <v>8.1842726343877388</v>
      </c>
      <c r="BC63" s="98">
        <f t="shared" si="17"/>
        <v>4.887122635306989</v>
      </c>
      <c r="BE63" s="11">
        <f t="shared" si="6"/>
        <v>3.0403186215433777</v>
      </c>
      <c r="BF63" s="102">
        <f>(BF13/BE63)^2+BG9+BG10*(BE63/BF13)^2</f>
        <v>29.838795654108331</v>
      </c>
      <c r="BG63" s="102">
        <f>(BG13/BE63)^2+BG9+BG10*(BE63/BG13)^2</f>
        <v>9.3653877607697922</v>
      </c>
      <c r="BH63" s="102">
        <f>(BH13/BE63)^2+BG9+BG10*(BE63/BH13)^2</f>
        <v>6.0548323402169775</v>
      </c>
      <c r="BI63" s="102">
        <f>(BI13/BE63)^2+BG9+BG10*(BE63/BI13)^2</f>
        <v>5.4641023291632864</v>
      </c>
      <c r="BJ63" s="102">
        <f>(BJ13/BE63)^2+BG9+BG10*(BE63/BJ13)^2</f>
        <v>5.8138167934118083</v>
      </c>
      <c r="BK63" s="102">
        <f>(BK13/BE63)^2+BG9+BG10*(BE63/BK13)^2</f>
        <v>6.6649077102386318</v>
      </c>
      <c r="BL63" s="102">
        <f>(BL13/BE63)^2+BG9+BG10*(BE63/BL13)^2</f>
        <v>7.8669317936620935</v>
      </c>
      <c r="BM63" s="102">
        <f>(BM13/BE63)^2+BG9+BG10*(BE63/BM13)^2</f>
        <v>9.3570471381741758</v>
      </c>
      <c r="BN63" s="102">
        <f>(BN13/BE63)^2+BG9+BG10*(BE63/BN13)^2</f>
        <v>11.10523233453525</v>
      </c>
      <c r="BO63" s="98">
        <f t="shared" si="7"/>
        <v>5.4641023291632864</v>
      </c>
      <c r="BQ63" s="11">
        <f t="shared" si="8"/>
        <v>2.6329931618554516</v>
      </c>
      <c r="BR63" s="102">
        <f>(BR13/BQ63)^2+BS9+BS10*(BQ63/BR13)^2</f>
        <v>29.874856884974349</v>
      </c>
      <c r="BS63" s="102">
        <f>(BS13/BQ63)^2+BS9+BS10*(BQ63/BS13)^2</f>
        <v>9.5096326842338676</v>
      </c>
      <c r="BT63" s="102">
        <f>(BT13/BQ63)^2+BS9+BS10*(BQ63/BT13)^2</f>
        <v>6.3793834180111464</v>
      </c>
      <c r="BU63" s="102">
        <f>(BU13/BQ63)^2+BS9+BS10*(BQ63/BU13)^2</f>
        <v>6.0410820230195856</v>
      </c>
      <c r="BV63" s="102">
        <f>(BV13/BQ63)^2+BS9+BS10*(BQ63/BV13)^2</f>
        <v>6.7153475650622747</v>
      </c>
      <c r="BW63" s="102">
        <f>(BW13/BQ63)^2+BS9+BS10*(BQ63/BW13)^2</f>
        <v>7.9631120214153039</v>
      </c>
      <c r="BX63" s="102">
        <f>(BX13/BQ63)^2+BS9+BS10*(BQ63/BX13)^2</f>
        <v>9.6339321060970082</v>
      </c>
      <c r="BY63" s="102">
        <f>(BY13/BQ63)^2+BS9+BS10*(BQ63/BY13)^2</f>
        <v>11.664965913599371</v>
      </c>
      <c r="BZ63" s="102">
        <f>(BZ13/BQ63)^2+BS9+BS10*(BQ63/BZ13)^2</f>
        <v>14.026192034682758</v>
      </c>
      <c r="CA63" s="98">
        <f t="shared" si="9"/>
        <v>6.0410820230195856</v>
      </c>
      <c r="CC63" s="11">
        <f t="shared" si="10"/>
        <v>2.3550206776803582</v>
      </c>
      <c r="CD63" s="102">
        <f>(CD13/CC63)^2+CE9+CE10*(CC63/CD13)^2</f>
        <v>29.91091811584036</v>
      </c>
      <c r="CE63" s="102">
        <f>(CE13/CC63)^2+CE9+CE10*(CC63/CE13)^2</f>
        <v>9.6538776076979396</v>
      </c>
      <c r="CF63" s="102">
        <f>(CF13/CC63)^2+CE9+CE10*(CC63/CF13)^2</f>
        <v>6.7039344958053135</v>
      </c>
      <c r="CG63" s="102">
        <f>(CG13/CC63)^2+CE9+CE10*(CC63/CG13)^2</f>
        <v>6.6180617168758831</v>
      </c>
      <c r="CH63" s="102">
        <f>(CH13/CC63)^2+CE9+CE10*(CC63/CH13)^2</f>
        <v>7.6168783367127428</v>
      </c>
      <c r="CI63" s="102">
        <f>(CI13/CC63)^2+CE9+CE10*(CC63/CI13)^2</f>
        <v>9.2613163325919761</v>
      </c>
      <c r="CJ63" s="102">
        <f>(CJ13/CC63)^2+CE9+CE10*(CC63/CJ13)^2</f>
        <v>11.400932418531921</v>
      </c>
      <c r="CK63" s="102">
        <f>(CK13/CC63)^2+CE9+CE10*(CC63/CK13)^2</f>
        <v>13.972884689024566</v>
      </c>
      <c r="CL63" s="102">
        <f>(CL13/CC63)^2+CE9+CE10*(CC63/CL13)^2</f>
        <v>16.947151734830275</v>
      </c>
      <c r="CM63" s="98">
        <f t="shared" si="11"/>
        <v>6.6180617168758831</v>
      </c>
      <c r="CO63" s="11">
        <f t="shared" si="12"/>
        <v>2.1498299142610593</v>
      </c>
      <c r="CP63" s="102">
        <f>(CP13/CO63)^2+CQ9+CQ10*(CO63/CP13)^2</f>
        <v>29.946979346706389</v>
      </c>
      <c r="CQ63" s="102">
        <f>(CQ13/CO63)^2+CQ9+CQ10*(CO63/CQ13)^2</f>
        <v>9.7981225311620168</v>
      </c>
      <c r="CR63" s="102">
        <f>(CR13/CO63)^2+CQ9+CQ10*(CO63/CR13)^2</f>
        <v>7.0284855735994807</v>
      </c>
      <c r="CS63" s="102">
        <f>(CS13/CO63)^2+CQ9+CQ10*(CO63/CS13)^2</f>
        <v>7.1950414107321814</v>
      </c>
      <c r="CT63" s="102">
        <f>(CT13/CO63)^2+CQ9+CQ10*(CO63/CT13)^2</f>
        <v>8.5184091083632048</v>
      </c>
      <c r="CU63" s="102">
        <f>(CU13/CO63)^2+CQ9+CQ10*(CO63/CU13)^2</f>
        <v>10.559520643768643</v>
      </c>
      <c r="CV63" s="102">
        <f>(CV13/CO63)^2+CQ9+CQ10*(CO63/CV13)^2</f>
        <v>13.167932730966831</v>
      </c>
      <c r="CW63" s="102">
        <f>(CW13/CO63)^2+CQ9+CQ10*(CO63/CW13)^2</f>
        <v>16.280803464449754</v>
      </c>
      <c r="CX63" s="102">
        <f>(CX13/CO63)^2+CQ9+CQ10*(CO63/CX13)^2</f>
        <v>19.868111434977777</v>
      </c>
      <c r="CY63" s="98">
        <f t="shared" si="13"/>
        <v>7.0284855735994807</v>
      </c>
    </row>
    <row r="64" spans="1:103" x14ac:dyDescent="0.3">
      <c r="AF64" s="10">
        <f t="shared" si="21"/>
        <v>2.6941609682128762</v>
      </c>
      <c r="AG64" s="102">
        <f t="shared" si="20"/>
        <v>9.3962727711836571</v>
      </c>
      <c r="AH64" s="102">
        <f t="shared" si="20"/>
        <v>4.3657036248280905</v>
      </c>
      <c r="AI64" s="102">
        <f t="shared" si="20"/>
        <v>4.0464254060596376</v>
      </c>
      <c r="AJ64" s="102">
        <f t="shared" si="20"/>
        <v>4.6579676343357264</v>
      </c>
      <c r="AK64" s="102">
        <f t="shared" si="20"/>
        <v>5.7345763464535073</v>
      </c>
      <c r="AL64" s="102">
        <f t="shared" si="20"/>
        <v>7.1613252398044906</v>
      </c>
      <c r="AM64" s="102">
        <f t="shared" si="20"/>
        <v>8.8988356994240032</v>
      </c>
      <c r="AN64" s="102">
        <f t="shared" si="20"/>
        <v>10.930658821098746</v>
      </c>
      <c r="AO64" s="102">
        <f t="shared" si="20"/>
        <v>13.248936484026373</v>
      </c>
      <c r="AP64" s="98">
        <f t="shared" si="19"/>
        <v>4.0464254060596376</v>
      </c>
      <c r="AS64" s="11">
        <f t="shared" si="4"/>
        <v>3.8101189804628781</v>
      </c>
      <c r="AT64" s="102">
        <f>(AT13/AS64)^2+AU9+AU10*(AS64/AT13)^2</f>
        <v>31.102898014837919</v>
      </c>
      <c r="AU64" s="102">
        <f>(AU13/AS64)^2+AU9+AU10*(AS64/AU13)^2</f>
        <v>9.5340422197255688</v>
      </c>
      <c r="AV64" s="102">
        <f>(AV13/AS64)^2+AU9+AU10*(AS64/AV13)^2</f>
        <v>5.8459639951682743</v>
      </c>
      <c r="AW64" s="102">
        <f>(AW13/AS64)^2+AU9+AU10*(AS64/AW13)^2</f>
        <v>4.9167814189957442</v>
      </c>
      <c r="AX64" s="102">
        <f>(AX13/AS64)^2+AU9+AU10*(AS64/AX13)^2</f>
        <v>4.883478638396598</v>
      </c>
      <c r="AY64" s="102">
        <f>(AY13/AS64)^2+AU9+AU10*(AS64/AY13)^2</f>
        <v>5.2863504429368602</v>
      </c>
      <c r="AZ64" s="102">
        <f>(AZ13/AS64)^2+AU9+AU10*(AS64/AZ13)^2</f>
        <v>5.9678823727578409</v>
      </c>
      <c r="BA64" s="102">
        <f>(BA13/AS64)^2+AU9+AU10*(AS64/BA13)^2</f>
        <v>6.8622788110063437</v>
      </c>
      <c r="BB64" s="102">
        <f>(BB13/AS64)^2+AU9+AU10*(AS64/BB13)^2</f>
        <v>7.938107274473019</v>
      </c>
      <c r="BC64" s="98">
        <f t="shared" si="17"/>
        <v>4.883478638396598</v>
      </c>
      <c r="BE64" s="11">
        <f t="shared" si="6"/>
        <v>3.110949120475774</v>
      </c>
      <c r="BF64" s="102">
        <f>(BF13/BE64)^2+BG9+BG10*(BE64/BF13)^2</f>
        <v>31.137340376973409</v>
      </c>
      <c r="BG64" s="102">
        <f>(BG13/BE64)^2+BG9+BG10*(BE64/BG13)^2</f>
        <v>9.671811668267484</v>
      </c>
      <c r="BH64" s="102">
        <f>(BH13/BE64)^2+BG9+BG10*(BE64/BH13)^2</f>
        <v>6.1559452543875803</v>
      </c>
      <c r="BI64" s="102">
        <f>(BI13/BE64)^2+BG9+BG10*(BE64/BI13)^2</f>
        <v>5.4678592131633987</v>
      </c>
      <c r="BJ64" s="102">
        <f>(BJ13/BE64)^2+BG9+BG10*(BE64/BJ13)^2</f>
        <v>5.7445376917835578</v>
      </c>
      <c r="BK64" s="102">
        <f>(BK13/BE64)^2+BG9+BG10*(BE64/BK13)^2</f>
        <v>6.5262754798140818</v>
      </c>
      <c r="BL64" s="102">
        <f>(BL13/BE64)^2+BG9+BG10*(BE64/BL13)^2</f>
        <v>7.6555581173962803</v>
      </c>
      <c r="BM64" s="102">
        <f>(BM13/BE64)^2+BG9+BG10*(BE64/BM13)^2</f>
        <v>9.0665899876769593</v>
      </c>
      <c r="BN64" s="102">
        <f>(BN13/BE64)^2+BG9+BG10*(BE64/BN13)^2</f>
        <v>10.727938607446763</v>
      </c>
      <c r="BO64" s="98">
        <f t="shared" si="7"/>
        <v>5.4678592131633987</v>
      </c>
      <c r="BQ64" s="11">
        <f t="shared" si="8"/>
        <v>2.6941609682128762</v>
      </c>
      <c r="BR64" s="102">
        <f>(BR13/BQ64)^2+BS9+BS10*(BQ64/BR13)^2</f>
        <v>31.171782739108885</v>
      </c>
      <c r="BS64" s="102">
        <f>(BS13/BQ64)^2+BS9+BS10*(BQ64/BS13)^2</f>
        <v>9.8095811168093974</v>
      </c>
      <c r="BT64" s="102">
        <f>(BT13/BQ64)^2+BS9+BS10*(BQ64/BT13)^2</f>
        <v>6.4659265136068846</v>
      </c>
      <c r="BU64" s="102">
        <f>(BU13/BQ64)^2+BS9+BS10*(BQ64/BU13)^2</f>
        <v>6.0189370073310524</v>
      </c>
      <c r="BV64" s="102">
        <f>(BV13/BQ64)^2+BS9+BS10*(BQ64/BV13)^2</f>
        <v>6.6055967451705175</v>
      </c>
      <c r="BW64" s="102">
        <f>(BW13/BQ64)^2+BS9+BS10*(BQ64/BW13)^2</f>
        <v>7.7662005166913035</v>
      </c>
      <c r="BX64" s="102">
        <f>(BX13/BQ64)^2+BS9+BS10*(BQ64/BX13)^2</f>
        <v>9.3432338620347224</v>
      </c>
      <c r="BY64" s="102">
        <f>(BY13/BQ64)^2+BS9+BS10*(BQ64/BY13)^2</f>
        <v>11.270901164347576</v>
      </c>
      <c r="BZ64" s="102">
        <f>(BZ13/BQ64)^2+BS9+BS10*(BQ64/BZ13)^2</f>
        <v>13.517769940420514</v>
      </c>
      <c r="CA64" s="98">
        <f t="shared" si="9"/>
        <v>6.0189370073310524</v>
      </c>
      <c r="CC64" s="11">
        <f t="shared" si="10"/>
        <v>2.4097308269002564</v>
      </c>
      <c r="CD64" s="102">
        <f>(CD13/CC64)^2+CE9+CE10*(CC64/CD13)^2</f>
        <v>31.20622510124436</v>
      </c>
      <c r="CE64" s="102">
        <f>(CE13/CC64)^2+CE9+CE10*(CC64/CE13)^2</f>
        <v>9.9473505653513108</v>
      </c>
      <c r="CF64" s="102">
        <f>(CF13/CC64)^2+CE9+CE10*(CC64/CF13)^2</f>
        <v>6.7759077728261907</v>
      </c>
      <c r="CG64" s="102">
        <f>(CG13/CC64)^2+CE9+CE10*(CC64/CG13)^2</f>
        <v>6.5700148014987061</v>
      </c>
      <c r="CH64" s="102">
        <f>(CH13/CC64)^2+CE9+CE10*(CC64/CH13)^2</f>
        <v>7.4666557985574773</v>
      </c>
      <c r="CI64" s="102">
        <f>(CI13/CC64)^2+CE9+CE10*(CC64/CI13)^2</f>
        <v>9.006125553568527</v>
      </c>
      <c r="CJ64" s="102">
        <f>(CJ13/CC64)^2+CE9+CE10*(CC64/CJ13)^2</f>
        <v>11.030909606673163</v>
      </c>
      <c r="CK64" s="102">
        <f>(CK13/CC64)^2+CE9+CE10*(CC64/CK13)^2</f>
        <v>13.475212341018192</v>
      </c>
      <c r="CL64" s="102">
        <f>(CL13/CC64)^2+CE9+CE10*(CC64/CL13)^2</f>
        <v>16.307601273394265</v>
      </c>
      <c r="CM64" s="98">
        <f t="shared" si="11"/>
        <v>6.5700148014987061</v>
      </c>
      <c r="CO64" s="11">
        <f t="shared" si="12"/>
        <v>2.1997732190147454</v>
      </c>
      <c r="CP64" s="102">
        <f>(CP13/CO64)^2+CQ9+CQ10*(CO64/CP13)^2</f>
        <v>31.240667463379836</v>
      </c>
      <c r="CQ64" s="102">
        <f>(CQ13/CO64)^2+CQ9+CQ10*(CO64/CQ13)^2</f>
        <v>10.085120013893224</v>
      </c>
      <c r="CR64" s="102">
        <f>(CR13/CO64)^2+CQ9+CQ10*(CO64/CR13)^2</f>
        <v>7.0858890320454968</v>
      </c>
      <c r="CS64" s="102">
        <f>(CS13/CO64)^2+CQ9+CQ10*(CO64/CS13)^2</f>
        <v>7.1210925956663598</v>
      </c>
      <c r="CT64" s="102">
        <f>(CT13/CO64)^2+CQ9+CQ10*(CO64/CT13)^2</f>
        <v>8.3277148519444371</v>
      </c>
      <c r="CU64" s="102">
        <f>(CU13/CO64)^2+CQ9+CQ10*(CO64/CU13)^2</f>
        <v>10.246050590445748</v>
      </c>
      <c r="CV64" s="102">
        <f>(CV13/CO64)^2+CQ9+CQ10*(CO64/CV13)^2</f>
        <v>12.718585351311607</v>
      </c>
      <c r="CW64" s="102">
        <f>(CW13/CO64)^2+CQ9+CQ10*(CO64/CW13)^2</f>
        <v>15.679523517688807</v>
      </c>
      <c r="CX64" s="102">
        <f>(CX13/CO64)^2+CQ9+CQ10*(CO64/CX13)^2</f>
        <v>19.09743260636801</v>
      </c>
      <c r="CY64" s="98">
        <f t="shared" si="13"/>
        <v>7.0858890320454968</v>
      </c>
    </row>
    <row r="65" spans="31:103" x14ac:dyDescent="0.3">
      <c r="AF65" s="10">
        <f t="shared" si="21"/>
        <v>2.7553287745703008</v>
      </c>
      <c r="AG65" s="102">
        <f t="shared" si="20"/>
        <v>9.7235570874483948</v>
      </c>
      <c r="AH65" s="102">
        <f t="shared" si="20"/>
        <v>4.4248408898870464</v>
      </c>
      <c r="AI65" s="102">
        <f t="shared" si="20"/>
        <v>4.0290212894793278</v>
      </c>
      <c r="AJ65" s="102">
        <f t="shared" si="20"/>
        <v>4.5820166945715552</v>
      </c>
      <c r="AK65" s="102">
        <f t="shared" si="20"/>
        <v>5.5966842530719898</v>
      </c>
      <c r="AL65" s="102">
        <f t="shared" si="20"/>
        <v>6.9528198845943647</v>
      </c>
      <c r="AM65" s="102">
        <f t="shared" si="20"/>
        <v>8.6092365841513292</v>
      </c>
      <c r="AN65" s="102">
        <f t="shared" si="20"/>
        <v>10.548730062042058</v>
      </c>
      <c r="AO65" s="102">
        <f t="shared" si="20"/>
        <v>12.763081327807706</v>
      </c>
      <c r="AP65" s="98">
        <f t="shared" si="19"/>
        <v>4.0290212894793278</v>
      </c>
      <c r="AS65" s="11">
        <f t="shared" si="4"/>
        <v>3.8966233217941593</v>
      </c>
      <c r="AT65" s="102">
        <f>(AT13/AS65)^2+AU9+AU10*(AS65/AT13)^2</f>
        <v>32.433206839636959</v>
      </c>
      <c r="AU65" s="102">
        <f>(AU13/AS65)^2+AU9+AU10*(AS65/AU13)^2</f>
        <v>9.8552775189217137</v>
      </c>
      <c r="AV65" s="102">
        <f>(AV13/AS65)^2+AU9+AU10*(AS65/AV13)^2</f>
        <v>5.9668915665077478</v>
      </c>
      <c r="AW65" s="102">
        <f>(AW13/AS65)^2+AU9+AU10*(AS65/AW13)^2</f>
        <v>4.9517226157803247</v>
      </c>
      <c r="AX65" s="102">
        <f>(AX13/AS65)^2+AU9+AU10*(AS65/AX13)^2</f>
        <v>4.8611992583725057</v>
      </c>
      <c r="AY65" s="102">
        <f>(AY13/AS65)^2+AU9+AU10*(AS65/AY13)^2</f>
        <v>5.2145051727392033</v>
      </c>
      <c r="AZ65" s="102">
        <f>(AZ13/AS65)^2+AU9+AU10*(AS65/AZ13)^2</f>
        <v>5.8468923389310286</v>
      </c>
      <c r="BA65" s="102">
        <f>(BA13/AS65)^2+AU9+AU10*(AS65/BA13)^2</f>
        <v>6.6895435981446658</v>
      </c>
      <c r="BB65" s="102">
        <f>(BB13/AS65)^2+AU9+AU10*(AS65/BB13)^2</f>
        <v>7.7095829885447529</v>
      </c>
      <c r="BC65" s="98">
        <f t="shared" si="17"/>
        <v>4.8611992583725057</v>
      </c>
      <c r="BE65" s="11">
        <f t="shared" si="6"/>
        <v>3.1815796194081698</v>
      </c>
      <c r="BF65" s="102">
        <f>(BF13/BE65)^2+BG9+BG10*(BE65/BF13)^2</f>
        <v>32.466136947505291</v>
      </c>
      <c r="BG65" s="102">
        <f>(BG13/BE65)^2+BG9+BG10*(BE65/BG13)^2</f>
        <v>9.9869979503950344</v>
      </c>
      <c r="BH65" s="102">
        <f>(BH13/BE65)^2+BG9+BG10*(BE65/BH13)^2</f>
        <v>6.2632625373227189</v>
      </c>
      <c r="BI65" s="102">
        <f>(BI13/BE65)^2+BG9+BG10*(BE65/BI13)^2</f>
        <v>5.478604341673603</v>
      </c>
      <c r="BJ65" s="102">
        <f>(BJ13/BE65)^2+BG9+BG10*(BE65/BJ13)^2</f>
        <v>5.6844519550807524</v>
      </c>
      <c r="BK65" s="102">
        <f>(BK13/BE65)^2+BG9+BG10*(BE65/BK13)^2</f>
        <v>6.3999890559990797</v>
      </c>
      <c r="BL65" s="102">
        <f>(BL13/BE65)^2+BG9+BG10*(BE65/BL13)^2</f>
        <v>7.4604676244791914</v>
      </c>
      <c r="BM65" s="102">
        <f>(BM13/BE65)^2+BG9+BG10*(BE65/BM13)^2</f>
        <v>8.7970705017177782</v>
      </c>
      <c r="BN65" s="102">
        <f>(BN13/BE65)^2+BG9+BG10*(BE65/BN13)^2</f>
        <v>10.376921725879471</v>
      </c>
      <c r="BO65" s="98">
        <f t="shared" si="7"/>
        <v>5.478604341673603</v>
      </c>
      <c r="BQ65" s="11">
        <f t="shared" si="8"/>
        <v>2.7553287745703008</v>
      </c>
      <c r="BR65" s="102">
        <f>(BR13/BQ65)^2+BS9+BS10*(BQ65/BR13)^2</f>
        <v>32.499067055373622</v>
      </c>
      <c r="BS65" s="102">
        <f>(BS13/BQ65)^2+BS9+BS10*(BQ65/BS13)^2</f>
        <v>10.118718381868353</v>
      </c>
      <c r="BT65" s="102">
        <f>(BT13/BQ65)^2+BS9+BS10*(BQ65/BT13)^2</f>
        <v>6.5596335081376864</v>
      </c>
      <c r="BU65" s="102">
        <f>(BU13/BQ65)^2+BS9+BS10*(BQ65/BU13)^2</f>
        <v>6.0054860675668804</v>
      </c>
      <c r="BV65" s="102">
        <f>(BV13/BQ65)^2+BS9+BS10*(BQ65/BV13)^2</f>
        <v>6.5077046517889992</v>
      </c>
      <c r="BW65" s="102">
        <f>(BW13/BQ65)^2+BS9+BS10*(BQ65/BW13)^2</f>
        <v>7.5854729392589544</v>
      </c>
      <c r="BX65" s="102">
        <f>(BX13/BQ65)^2+BS9+BS10*(BQ65/BX13)^2</f>
        <v>9.0740429100273552</v>
      </c>
      <c r="BY65" s="102">
        <f>(BY13/BQ65)^2+BS9+BS10*(BQ65/BY13)^2</f>
        <v>10.90459740529089</v>
      </c>
      <c r="BZ65" s="102">
        <f>(BZ13/BQ65)^2+BS9+BS10*(BQ65/BZ13)^2</f>
        <v>13.04426046321419</v>
      </c>
      <c r="CA65" s="98">
        <f t="shared" si="9"/>
        <v>6.0054860675668804</v>
      </c>
      <c r="CC65" s="11">
        <f t="shared" si="10"/>
        <v>2.4644409761201547</v>
      </c>
      <c r="CD65" s="102">
        <f>(CD13/CC65)^2+CE9+CE10*(CC65/CD13)^2</f>
        <v>32.531997163241954</v>
      </c>
      <c r="CE65" s="102">
        <f>(CE13/CC65)^2+CE9+CE10*(CC65/CE13)^2</f>
        <v>10.250438813341674</v>
      </c>
      <c r="CF65" s="102">
        <f>(CF13/CC65)^2+CE9+CE10*(CC65/CF13)^2</f>
        <v>6.8560044789526557</v>
      </c>
      <c r="CG65" s="102">
        <f>(CG13/CC65)^2+CE9+CE10*(CC65/CG13)^2</f>
        <v>6.5323677934601587</v>
      </c>
      <c r="CH65" s="102">
        <f>(CH13/CC65)^2+CE9+CE10*(CC65/CH13)^2</f>
        <v>7.3309573484972459</v>
      </c>
      <c r="CI65" s="102">
        <f>(CI13/CC65)^2+CE9+CE10*(CC65/CI13)^2</f>
        <v>8.7709568225188299</v>
      </c>
      <c r="CJ65" s="102">
        <f>(CJ13/CC65)^2+CE9+CE10*(CC65/CJ13)^2</f>
        <v>10.687618195575517</v>
      </c>
      <c r="CK65" s="102">
        <f>(CK13/CC65)^2+CE9+CE10*(CC65/CK13)^2</f>
        <v>13.012124308864001</v>
      </c>
      <c r="CL65" s="102">
        <f>(CL13/CC65)^2+CE9+CE10*(CC65/CL13)^2</f>
        <v>15.711599200548909</v>
      </c>
      <c r="CM65" s="98">
        <f t="shared" si="11"/>
        <v>6.5323677934601587</v>
      </c>
      <c r="CO65" s="11">
        <f t="shared" si="12"/>
        <v>2.249716523768432</v>
      </c>
      <c r="CP65" s="102">
        <f>(CP13/CO65)^2+CQ9+CQ10*(CO65/CP13)^2</f>
        <v>32.564927271110292</v>
      </c>
      <c r="CQ65" s="102">
        <f>(CQ13/CO65)^2+CQ9+CQ10*(CO65/CQ13)^2</f>
        <v>10.382159244814995</v>
      </c>
      <c r="CR65" s="102">
        <f>(CR13/CO65)^2+CQ9+CQ10*(CO65/CR13)^2</f>
        <v>7.1523754497676251</v>
      </c>
      <c r="CS65" s="102">
        <f>(CS13/CO65)^2+CQ9+CQ10*(CO65/CS13)^2</f>
        <v>7.0592495193534379</v>
      </c>
      <c r="CT65" s="102">
        <f>(CT13/CO65)^2+CQ9+CQ10*(CO65/CT13)^2</f>
        <v>8.1542100452054918</v>
      </c>
      <c r="CU65" s="102">
        <f>(CU13/CO65)^2+CQ9+CQ10*(CO65/CU13)^2</f>
        <v>9.9564407057787037</v>
      </c>
      <c r="CV65" s="102">
        <f>(CV13/CO65)^2+CQ9+CQ10*(CO65/CV13)^2</f>
        <v>12.301193481123683</v>
      </c>
      <c r="CW65" s="102">
        <f>(CW13/CO65)^2+CQ9+CQ10*(CO65/CW13)^2</f>
        <v>15.119651212437113</v>
      </c>
      <c r="CX65" s="102">
        <f>(CX13/CO65)^2+CQ9+CQ10*(CO65/CX13)^2</f>
        <v>18.378937937883627</v>
      </c>
      <c r="CY65" s="98">
        <f t="shared" si="13"/>
        <v>7.0592495193534379</v>
      </c>
    </row>
    <row r="66" spans="31:103" x14ac:dyDescent="0.3">
      <c r="AF66" s="10">
        <f t="shared" si="21"/>
        <v>2.8164965809277254</v>
      </c>
      <c r="AG66" s="102">
        <f t="shared" si="20"/>
        <v>10.058714221243585</v>
      </c>
      <c r="AH66" s="102">
        <f t="shared" si="20"/>
        <v>4.4874081710584672</v>
      </c>
      <c r="AI66" s="102">
        <f t="shared" si="20"/>
        <v>4.0159569656138974</v>
      </c>
      <c r="AJ66" s="102">
        <f t="shared" si="20"/>
        <v>4.5127705057548972</v>
      </c>
      <c r="AK66" s="102">
        <f t="shared" si="20"/>
        <v>5.4688368912655703</v>
      </c>
      <c r="AL66" s="102">
        <f t="shared" si="20"/>
        <v>6.7585557831316061</v>
      </c>
      <c r="AM66" s="102">
        <f t="shared" si="20"/>
        <v>8.3388911897895586</v>
      </c>
      <c r="AN66" s="102">
        <f t="shared" si="20"/>
        <v>10.191866478399847</v>
      </c>
      <c r="AO66" s="102">
        <f t="shared" si="20"/>
        <v>12.308893687683039</v>
      </c>
      <c r="AP66" s="98">
        <f t="shared" si="19"/>
        <v>4.0159569656138974</v>
      </c>
      <c r="AS66" s="11">
        <f t="shared" si="4"/>
        <v>3.9831276631254404</v>
      </c>
      <c r="AT66" s="102">
        <f>(AT13/AS66)^2+AU9+AU10*(AS66/AT13)^2</f>
        <v>33.79364257694327</v>
      </c>
      <c r="AU66" s="102">
        <f>(AU13/AS66)^2+AU9+AU10*(AS66/AU13)^2</f>
        <v>10.184775452109603</v>
      </c>
      <c r="AV66" s="102">
        <f>(AV13/AS66)^2+AU9+AU10*(AS66/AV13)^2</f>
        <v>6.0928990901760027</v>
      </c>
      <c r="AW66" s="102">
        <f>(AW13/AS66)^2+AU9+AU10*(AS66/AW13)^2</f>
        <v>4.9916530945225404</v>
      </c>
      <c r="AX66" s="102">
        <f>(AX13/AS66)^2+AU9+AU10*(AS66/AX13)^2</f>
        <v>4.8449898642856439</v>
      </c>
      <c r="AY66" s="102">
        <f>(AY13/AS66)^2+AU9+AU10*(AS66/AY13)^2</f>
        <v>5.1505080434080668</v>
      </c>
      <c r="AZ66" s="102">
        <f>(AZ13/AS66)^2+AU9+AU10*(AS66/AZ13)^2</f>
        <v>5.7360636656360349</v>
      </c>
      <c r="BA66" s="102">
        <f>(BA13/AS66)^2+AU9+AU10*(AS66/BA13)^2</f>
        <v>6.5297501996111951</v>
      </c>
      <c r="BB66" s="102">
        <f>(BB13/AS66)^2+AU9+AU10*(AS66/BB13)^2</f>
        <v>7.4972158002158586</v>
      </c>
      <c r="BC66" s="98">
        <f t="shared" si="17"/>
        <v>4.8449898642856439</v>
      </c>
      <c r="BE66" s="11">
        <f t="shared" si="6"/>
        <v>3.2522101183405661</v>
      </c>
      <c r="BF66" s="102">
        <f>(BF13/BE66)^2+BG9+BG10*(BE66/BF13)^2</f>
        <v>33.825157884659788</v>
      </c>
      <c r="BG66" s="102">
        <f>(BG13/BE66)^2+BG9+BG10*(BE66/BG13)^2</f>
        <v>10.310836682975626</v>
      </c>
      <c r="BH66" s="102">
        <f>(BH13/BE66)^2+BG9+BG10*(BE66/BH13)^2</f>
        <v>6.3765368596245455</v>
      </c>
      <c r="BI66" s="102">
        <f>(BI13/BE66)^2+BG9+BG10*(BE66/BI13)^2</f>
        <v>5.4958980179866161</v>
      </c>
      <c r="BJ66" s="102">
        <f>(BJ13/BE66)^2+BG9+BG10*(BE66/BJ13)^2</f>
        <v>5.6328725571982607</v>
      </c>
      <c r="BK66" s="102">
        <f>(BK13/BE66)^2+BG9+BG10*(BE66/BK13)^2</f>
        <v>6.2850591212022335</v>
      </c>
      <c r="BL66" s="102">
        <f>(BL13/BE66)^2+BG9+BG10*(BE66/BL13)^2</f>
        <v>7.2803137437447631</v>
      </c>
      <c r="BM66" s="102">
        <f>(BM13/BE66)^2+BG9+BG10*(BE66/BM13)^2</f>
        <v>8.5467298934674929</v>
      </c>
      <c r="BN66" s="102">
        <f>(BN13/BE66)^2+BG9+BG10*(BE66/BN13)^2</f>
        <v>10.049955725252737</v>
      </c>
      <c r="BO66" s="98">
        <f t="shared" si="7"/>
        <v>5.4958980179866161</v>
      </c>
      <c r="BQ66" s="11">
        <f t="shared" si="8"/>
        <v>2.8164965809277254</v>
      </c>
      <c r="BR66" s="102">
        <f>(BR13/BQ66)^2+BS9+BS10*(BQ66/BR13)^2</f>
        <v>33.856673192376284</v>
      </c>
      <c r="BS66" s="102">
        <f>(BS13/BQ66)^2+BS9+BS10*(BQ66/BS13)^2</f>
        <v>10.436897913841641</v>
      </c>
      <c r="BT66" s="102">
        <f>(BT13/BQ66)^2+BS9+BS10*(BQ66/BT13)^2</f>
        <v>6.6601746290730865</v>
      </c>
      <c r="BU66" s="102">
        <f>(BU13/BQ66)^2+BS9+BS10*(BQ66/BU13)^2</f>
        <v>6.000142941450691</v>
      </c>
      <c r="BV66" s="102">
        <f>(BV13/BQ66)^2+BS9+BS10*(BQ66/BV13)^2</f>
        <v>6.4207552501108776</v>
      </c>
      <c r="BW66" s="102">
        <f>(BW13/BQ66)^2+BS9+BS10*(BQ66/BW13)^2</f>
        <v>7.4196101989964021</v>
      </c>
      <c r="BX66" s="102">
        <f>(BX13/BQ66)^2+BS9+BS10*(BQ66/BX13)^2</f>
        <v>8.8245638218534914</v>
      </c>
      <c r="BY66" s="102">
        <f>(BY13/BQ66)^2+BS9+BS10*(BQ66/BY13)^2</f>
        <v>10.563709587323794</v>
      </c>
      <c r="BZ66" s="102">
        <f>(BZ13/BQ66)^2+BS9+BS10*(BQ66/BZ13)^2</f>
        <v>12.602695650289617</v>
      </c>
      <c r="CA66" s="98">
        <f t="shared" si="9"/>
        <v>6.000142941450691</v>
      </c>
      <c r="CC66" s="11">
        <f t="shared" si="10"/>
        <v>2.5191511253400525</v>
      </c>
      <c r="CD66" s="102">
        <f>(CD13/CC66)^2+CE9+CE10*(CC66/CD13)^2</f>
        <v>33.888188500092788</v>
      </c>
      <c r="CE66" s="102">
        <f>(CE13/CC66)^2+CE9+CE10*(CC66/CE13)^2</f>
        <v>10.562959144707659</v>
      </c>
      <c r="CF66" s="102">
        <f>(CF13/CC66)^2+CE9+CE10*(CC66/CF13)^2</f>
        <v>6.9438123985216285</v>
      </c>
      <c r="CG66" s="102">
        <f>(CG13/CC66)^2+CE9+CE10*(CC66/CG13)^2</f>
        <v>6.5043878649147659</v>
      </c>
      <c r="CH66" s="102">
        <f>(CH13/CC66)^2+CE9+CE10*(CC66/CH13)^2</f>
        <v>7.2086379430234953</v>
      </c>
      <c r="CI66" s="102">
        <f>(CI13/CC66)^2+CE9+CE10*(CC66/CI13)^2</f>
        <v>8.5541612767905697</v>
      </c>
      <c r="CJ66" s="102">
        <f>(CJ13/CC66)^2+CE9+CE10*(CC66/CJ13)^2</f>
        <v>10.368813899962221</v>
      </c>
      <c r="CK66" s="102">
        <f>(CK13/CC66)^2+CE9+CE10*(CC66/CK13)^2</f>
        <v>12.580689281180096</v>
      </c>
      <c r="CL66" s="102">
        <f>(CL13/CC66)^2+CE9+CE10*(CC66/CL13)^2</f>
        <v>15.155435575326495</v>
      </c>
      <c r="CM66" s="98">
        <f t="shared" si="11"/>
        <v>6.5043878649147659</v>
      </c>
      <c r="CO66" s="11">
        <f t="shared" si="12"/>
        <v>2.2996598285221186</v>
      </c>
      <c r="CP66" s="102">
        <f>(CP13/CO66)^2+CQ9+CQ10*(CO66/CP13)^2</f>
        <v>33.919703807809306</v>
      </c>
      <c r="CQ66" s="102">
        <f>(CQ13/CO66)^2+CQ9+CQ10*(CO66/CQ13)^2</f>
        <v>10.689020375573682</v>
      </c>
      <c r="CR66" s="102">
        <f>(CR13/CO66)^2+CQ9+CQ10*(CO66/CR13)^2</f>
        <v>7.2274501679701721</v>
      </c>
      <c r="CS66" s="102">
        <f>(CS13/CO66)^2+CQ9+CQ10*(CO66/CS13)^2</f>
        <v>7.00863278837884</v>
      </c>
      <c r="CT66" s="102">
        <f>(CT13/CO66)^2+CQ9+CQ10*(CO66/CT13)^2</f>
        <v>7.9965206359361103</v>
      </c>
      <c r="CU66" s="102">
        <f>(CU13/CO66)^2+CQ9+CQ10*(CO66/CU13)^2</f>
        <v>9.6887123545847373</v>
      </c>
      <c r="CV66" s="102">
        <f>(CV13/CO66)^2+CQ9+CQ10*(CO66/CV13)^2</f>
        <v>11.913063978070946</v>
      </c>
      <c r="CW66" s="102">
        <f>(CW13/CO66)^2+CQ9+CQ10*(CO66/CW13)^2</f>
        <v>14.597668975036388</v>
      </c>
      <c r="CX66" s="102">
        <f>(CX13/CO66)^2+CQ9+CQ10*(CO66/CX13)^2</f>
        <v>17.708175500363364</v>
      </c>
      <c r="CY66" s="98">
        <f t="shared" si="13"/>
        <v>7.00863278837884</v>
      </c>
    </row>
    <row r="67" spans="31:103" x14ac:dyDescent="0.3">
      <c r="AF67" s="10">
        <f t="shared" si="21"/>
        <v>2.8776643872851499</v>
      </c>
      <c r="AG67" s="102">
        <f t="shared" si="20"/>
        <v>10.401711383582041</v>
      </c>
      <c r="AH67" s="102">
        <f t="shared" si="20"/>
        <v>4.553274312393607</v>
      </c>
      <c r="AI67" s="102">
        <f t="shared" si="20"/>
        <v>4.0069373335786755</v>
      </c>
      <c r="AJ67" s="102">
        <f t="shared" si="20"/>
        <v>4.4497044440907807</v>
      </c>
      <c r="AK67" s="102">
        <f t="shared" si="20"/>
        <v>5.3502145363546019</v>
      </c>
      <c r="AL67" s="102">
        <f t="shared" si="20"/>
        <v>6.5773525318775237</v>
      </c>
      <c r="AM67" s="102">
        <f t="shared" si="20"/>
        <v>8.0861928559665888</v>
      </c>
      <c r="AN67" s="102">
        <f t="shared" si="20"/>
        <v>9.8579695749922163</v>
      </c>
      <c r="AO67" s="102">
        <f t="shared" si="20"/>
        <v>11.883717655690328</v>
      </c>
      <c r="AP67" s="98">
        <f t="shared" si="19"/>
        <v>4.0069373335786755</v>
      </c>
      <c r="AS67" s="11">
        <f t="shared" si="4"/>
        <v>4.0696320044567216</v>
      </c>
      <c r="AT67" s="102">
        <f>(AT13/AS67)^2+AU9+AU10*(AS67/AT13)^2</f>
        <v>35.184188832263281</v>
      </c>
      <c r="AU67" s="102">
        <f>(AU13/AS67)^2+AU9+AU10*(AS67/AU13)^2</f>
        <v>10.522470441314868</v>
      </c>
      <c r="AV67" s="102">
        <f>(AV13/AS67)^2+AU9+AU10*(AS67/AV13)^2</f>
        <v>6.2238390157306993</v>
      </c>
      <c r="AW67" s="102">
        <f>(AW13/AS67)^2+AU9+AU10*(AS67/AW13)^2</f>
        <v>5.0363105433249071</v>
      </c>
      <c r="AX67" s="102">
        <f>(AX13/AS67)^2+AU9+AU10*(AS67/AX13)^2</f>
        <v>4.8344405937961916</v>
      </c>
      <c r="AY67" s="102">
        <f>(AY13/AS67)^2+AU9+AU10*(AS67/AY13)^2</f>
        <v>5.0937688531741028</v>
      </c>
      <c r="AZ67" s="102">
        <f>(AZ13/AS67)^2+AU9+AU10*(AS67/AZ13)^2</f>
        <v>5.6345930226868095</v>
      </c>
      <c r="BA67" s="102">
        <f>(BA13/AS67)^2+AU9+AU10*(AS67/BA13)^2</f>
        <v>6.3818493678159873</v>
      </c>
      <c r="BB67" s="102">
        <f>(BB13/AS67)^2+AU9+AU10*(AS67/BB13)^2</f>
        <v>7.2996777555053134</v>
      </c>
      <c r="BC67" s="98">
        <f t="shared" si="17"/>
        <v>4.8344405937961916</v>
      </c>
      <c r="BE67" s="11">
        <f t="shared" si="6"/>
        <v>3.3228406172729619</v>
      </c>
      <c r="BF67" s="102">
        <f>(BF13/BE67)^2+BG9+BG10*(BE67/BF13)^2</f>
        <v>35.214378596696491</v>
      </c>
      <c r="BG67" s="102">
        <f>(BG13/BE67)^2+BG9+BG10*(BE67/BG13)^2</f>
        <v>10.643229499047695</v>
      </c>
      <c r="BH67" s="102">
        <f>(BH13/BE67)^2+BG9+BG10*(BE67/BH13)^2</f>
        <v>6.4955468956295572</v>
      </c>
      <c r="BI67" s="102">
        <f>(BI13/BE67)^2+BG9+BG10*(BE67/BI13)^2</f>
        <v>5.5193467742562081</v>
      </c>
      <c r="BJ67" s="102">
        <f>(BJ13/BE67)^2+BG9+BG10*(BE67/BJ13)^2</f>
        <v>5.5891847046263514</v>
      </c>
      <c r="BK67" s="102">
        <f>(BK13/BE67)^2+BG9+BG10*(BE67/BK13)^2</f>
        <v>6.18060037276953</v>
      </c>
      <c r="BL67" s="102">
        <f>(BL13/BE67)^2+BG9+BG10*(BE67/BL13)^2</f>
        <v>7.1138914799139199</v>
      </c>
      <c r="BM67" s="102">
        <f>(BM13/BE67)^2+BG9+BG10*(BE67/BM13)^2</f>
        <v>8.3139942915411922</v>
      </c>
      <c r="BN67" s="102">
        <f>(BN13/BE67)^2+BG9+BG10*(BE67/BN13)^2</f>
        <v>9.7450486745950258</v>
      </c>
      <c r="BO67" s="98">
        <f t="shared" si="7"/>
        <v>5.5193467742562081</v>
      </c>
      <c r="BQ67" s="11">
        <f t="shared" si="8"/>
        <v>2.8776643872851499</v>
      </c>
      <c r="BR67" s="102">
        <f>(BR13/BQ67)^2+BS9+BS10*(BQ67/BR13)^2</f>
        <v>35.244568361129694</v>
      </c>
      <c r="BS67" s="102">
        <f>(BS13/BQ67)^2+BS9+BS10*(BQ67/BS13)^2</f>
        <v>10.763988556780518</v>
      </c>
      <c r="BT67" s="102">
        <f>(BT13/BQ67)^2+BS9+BS10*(BQ67/BT13)^2</f>
        <v>6.7672547755284143</v>
      </c>
      <c r="BU67" s="102">
        <f>(BU13/BQ67)^2+BS9+BS10*(BQ67/BU13)^2</f>
        <v>6.00238300518751</v>
      </c>
      <c r="BV67" s="102">
        <f>(BV13/BQ67)^2+BS9+BS10*(BQ67/BV13)^2</f>
        <v>6.3439288154565086</v>
      </c>
      <c r="BW67" s="102">
        <f>(BW13/BQ67)^2+BS9+BS10*(BQ67/BW13)^2</f>
        <v>7.2674318923649599</v>
      </c>
      <c r="BX67" s="102">
        <f>(BX13/BQ67)^2+BS9+BS10*(BQ67/BX13)^2</f>
        <v>8.5931899371410321</v>
      </c>
      <c r="BY67" s="102">
        <f>(BY13/BQ67)^2+BS9+BS10*(BQ67/BY13)^2</f>
        <v>10.2461392152664</v>
      </c>
      <c r="BZ67" s="102">
        <f>(BZ13/BQ67)^2+BS9+BS10*(BQ67/BZ13)^2</f>
        <v>12.190419593684743</v>
      </c>
      <c r="CA67" s="98">
        <f t="shared" si="9"/>
        <v>6.00238300518751</v>
      </c>
      <c r="CC67" s="11">
        <f t="shared" si="10"/>
        <v>2.5738612745599507</v>
      </c>
      <c r="CD67" s="102">
        <f>(CD13/CC67)^2+CE9+CE10*(CC67/CD13)^2</f>
        <v>35.274758125562897</v>
      </c>
      <c r="CE67" s="102">
        <f>(CE13/CC67)^2+CE9+CE10*(CC67/CE13)^2</f>
        <v>10.884747614513344</v>
      </c>
      <c r="CF67" s="102">
        <f>(CF13/CC67)^2+CE9+CE10*(CC67/CF13)^2</f>
        <v>7.0389626554272704</v>
      </c>
      <c r="CG67" s="102">
        <f>(CG13/CC67)^2+CE9+CE10*(CC67/CG13)^2</f>
        <v>6.485419236118811</v>
      </c>
      <c r="CH67" s="102">
        <f>(CH13/CC67)^2+CE9+CE10*(CC67/CH13)^2</f>
        <v>7.0986729262866666</v>
      </c>
      <c r="CI67" s="102">
        <f>(CI13/CC67)^2+CE9+CE10*(CC67/CI13)^2</f>
        <v>8.3542634119603871</v>
      </c>
      <c r="CJ67" s="102">
        <f>(CJ13/CC67)^2+CE9+CE10*(CC67/CJ13)^2</f>
        <v>10.07248839436814</v>
      </c>
      <c r="CK67" s="102">
        <f>(CK13/CC67)^2+CE9+CE10*(CC67/CK13)^2</f>
        <v>12.178284138991605</v>
      </c>
      <c r="CL67" s="102">
        <f>(CL13/CC67)^2+CE9+CE10*(CC67/CL13)^2</f>
        <v>14.635790512774454</v>
      </c>
      <c r="CM67" s="98">
        <f t="shared" si="11"/>
        <v>6.485419236118811</v>
      </c>
      <c r="CO67" s="11">
        <f t="shared" si="12"/>
        <v>2.3496031332758047</v>
      </c>
      <c r="CP67" s="102">
        <f>(CP13/CO67)^2+CQ9+CQ10*(CO67/CP13)^2</f>
        <v>35.304947889996114</v>
      </c>
      <c r="CQ67" s="102">
        <f>(CQ13/CO67)^2+CQ9+CQ10*(CO67/CQ13)^2</f>
        <v>11.00550667224617</v>
      </c>
      <c r="CR67" s="102">
        <f>(CR13/CO67)^2+CQ9+CQ10*(CO67/CR13)^2</f>
        <v>7.3106705353261283</v>
      </c>
      <c r="CS67" s="102">
        <f>(CS13/CO67)^2+CQ9+CQ10*(CO67/CS13)^2</f>
        <v>6.9684554670501129</v>
      </c>
      <c r="CT67" s="102">
        <f>(CT13/CO67)^2+CQ9+CQ10*(CO67/CT13)^2</f>
        <v>7.8534170371168237</v>
      </c>
      <c r="CU67" s="102">
        <f>(CU13/CO67)^2+CQ9+CQ10*(CO67/CU13)^2</f>
        <v>9.4410949315558153</v>
      </c>
      <c r="CV67" s="102">
        <f>(CV13/CO67)^2+CQ9+CQ10*(CO67/CV13)^2</f>
        <v>11.551786851595251</v>
      </c>
      <c r="CW67" s="102">
        <f>(CW13/CO67)^2+CQ9+CQ10*(CO67/CW13)^2</f>
        <v>14.110429062716808</v>
      </c>
      <c r="CX67" s="102">
        <f>(CX13/CO67)^2+CQ9+CQ10*(CO67/CX13)^2</f>
        <v>17.081161431864164</v>
      </c>
      <c r="CY67" s="98">
        <f t="shared" si="13"/>
        <v>6.9684554670501129</v>
      </c>
    </row>
    <row r="68" spans="31:103" x14ac:dyDescent="0.3">
      <c r="AF68" s="10">
        <f t="shared" si="21"/>
        <v>2.9388321936425745</v>
      </c>
      <c r="AG68" s="102">
        <f t="shared" si="20"/>
        <v>10.752519161866971</v>
      </c>
      <c r="AH68" s="102">
        <f t="shared" si="20"/>
        <v>4.6223216635052813</v>
      </c>
      <c r="AI68" s="102">
        <f t="shared" si="20"/>
        <v>4.0016976800024953</v>
      </c>
      <c r="AJ68" s="102">
        <f t="shared" si="20"/>
        <v>4.3923479080304775</v>
      </c>
      <c r="AK68" s="102">
        <f t="shared" si="20"/>
        <v>5.2400818734191956</v>
      </c>
      <c r="AL68" s="102">
        <f t="shared" si="20"/>
        <v>6.4081512773474749</v>
      </c>
      <c r="AM68" s="102">
        <f t="shared" si="20"/>
        <v>7.8497003654394275</v>
      </c>
      <c r="AN68" s="102">
        <f t="shared" si="20"/>
        <v>9.5451569456242442</v>
      </c>
      <c r="AO68" s="102">
        <f t="shared" si="20"/>
        <v>11.485170811489112</v>
      </c>
      <c r="AP68" s="98">
        <f t="shared" si="19"/>
        <v>4.0016976800024953</v>
      </c>
      <c r="AS68" s="11">
        <f t="shared" si="4"/>
        <v>4.1561363457880027</v>
      </c>
      <c r="AT68" s="102">
        <f>(AT13/AS68)^2+AU9+AU10*(AS68/AT13)^2</f>
        <v>36.604830899298577</v>
      </c>
      <c r="AU68" s="102">
        <f>(AU13/AS68)^2+AU9+AU10*(AS68/AU13)^2</f>
        <v>10.868303661343914</v>
      </c>
      <c r="AV68" s="102">
        <f>(AV13/AS68)^2+AU9+AU10*(AS68/AV13)^2</f>
        <v>6.3595789864862589</v>
      </c>
      <c r="AW68" s="102">
        <f>(AW13/AS68)^2+AU9+AU10*(AS68/AW13)^2</f>
        <v>5.0854596614130561</v>
      </c>
      <c r="AX68" s="102">
        <f>(AX13/AS68)^2+AU9+AU10*(AS68/AX13)^2</f>
        <v>4.8291837894442011</v>
      </c>
      <c r="AY68" s="102">
        <f>(AY13/AS68)^2+AU9+AU10*(AS68/AY13)^2</f>
        <v>5.0437581752949905</v>
      </c>
      <c r="AZ68" s="102">
        <f>(AZ13/AS68)^2+AU9+AU10*(AS68/AZ13)^2</f>
        <v>5.5417598014618585</v>
      </c>
      <c r="BA68" s="102">
        <f>(BA13/AS68)^2+AU9+AU10*(AS68/BA13)^2</f>
        <v>6.2448998996615765</v>
      </c>
      <c r="BB68" s="102">
        <f>(BB13/AS68)^2+AU9+AU10*(AS68/BB13)^2</f>
        <v>7.1157776442428897</v>
      </c>
      <c r="BC68" s="98">
        <f t="shared" si="17"/>
        <v>4.8291837894442011</v>
      </c>
      <c r="BE68" s="11">
        <f t="shared" si="6"/>
        <v>3.3934711162053577</v>
      </c>
      <c r="BF68" s="102">
        <f>(BF13/BE68)^2+BG9+BG10*(BE68/BF13)^2</f>
        <v>36.633777024167813</v>
      </c>
      <c r="BG68" s="102">
        <f>(BG13/BE68)^2+BG9+BG10*(BE68/BG13)^2</f>
        <v>10.984088160820857</v>
      </c>
      <c r="BH68" s="102">
        <f>(BH13/BE68)^2+BG9+BG10*(BE68/BH13)^2</f>
        <v>6.6200941103093829</v>
      </c>
      <c r="BI68" s="102">
        <f>(BI13/BE68)^2+BG9+BG10*(BE68/BI13)^2</f>
        <v>5.5485976593208317</v>
      </c>
      <c r="BJ68" s="102">
        <f>(BJ13/BE68)^2+BG9+BG10*(BE68/BJ13)^2</f>
        <v>5.5528369111750999</v>
      </c>
      <c r="BK68" s="102">
        <f>(BK13/BE68)^2+BG9+BG10*(BE68/BK13)^2</f>
        <v>6.0858186705874839</v>
      </c>
      <c r="BL68" s="102">
        <f>(BL13/BE68)^2+BG9+BG10*(BE68/BL13)^2</f>
        <v>6.960119920054419</v>
      </c>
      <c r="BM68" s="102">
        <f>(BM13/BE68)^2+BG9+BG10*(BE68/BM13)^2</f>
        <v>8.0974518912926783</v>
      </c>
      <c r="BN68" s="102">
        <f>(BN13/BE68)^2+BG9+BG10*(BE68/BN13)^2</f>
        <v>9.4604137586510006</v>
      </c>
      <c r="BO68" s="98">
        <f t="shared" si="7"/>
        <v>5.5485976593208317</v>
      </c>
      <c r="BQ68" s="11">
        <f t="shared" si="8"/>
        <v>2.9388321936425745</v>
      </c>
      <c r="BR68" s="102">
        <f>(BR13/BQ68)^2+BS9+BS10*(BQ68/BR13)^2</f>
        <v>36.662723149037049</v>
      </c>
      <c r="BS68" s="102">
        <f>(BS13/BQ68)^2+BS9+BS10*(BQ68/BS13)^2</f>
        <v>11.099872660297802</v>
      </c>
      <c r="BT68" s="102">
        <f>(BT13/BQ68)^2+BS9+BS10*(BQ68/BT13)^2</f>
        <v>6.8806092341325051</v>
      </c>
      <c r="BU68" s="102">
        <f>(BU13/BQ68)^2+BS9+BS10*(BQ68/BU13)^2</f>
        <v>6.0117356572286065</v>
      </c>
      <c r="BV68" s="102">
        <f>(BV13/BQ68)^2+BS9+BS10*(BQ68/BV13)^2</f>
        <v>6.2764900329059969</v>
      </c>
      <c r="BW68" s="102">
        <f>(BW13/BQ68)^2+BS9+BS10*(BQ68/BW13)^2</f>
        <v>7.1278791658799774</v>
      </c>
      <c r="BX68" s="102">
        <f>(BX13/BQ68)^2+BS9+BS10*(BQ68/BX13)^2</f>
        <v>8.3784800386469804</v>
      </c>
      <c r="BY68" s="102">
        <f>(BY13/BQ68)^2+BS9+BS10*(BQ68/BY13)^2</f>
        <v>9.9500038829237774</v>
      </c>
      <c r="BZ68" s="102">
        <f>(BZ13/BQ68)^2+BS9+BS10*(BQ68/BZ13)^2</f>
        <v>11.805049873059112</v>
      </c>
      <c r="CA68" s="98">
        <f t="shared" si="9"/>
        <v>6.0117356572286065</v>
      </c>
      <c r="CC68" s="11">
        <f t="shared" si="10"/>
        <v>2.6285714237798485</v>
      </c>
      <c r="CD68" s="102">
        <f>(CD13/CC68)^2+CE9+CE10*(CC68/CD13)^2</f>
        <v>36.691669273906285</v>
      </c>
      <c r="CE68" s="102">
        <f>(CE13/CC68)^2+CE9+CE10*(CC68/CE13)^2</f>
        <v>11.215657159774745</v>
      </c>
      <c r="CF68" s="102">
        <f>(CF13/CC68)^2+CE9+CE10*(CC68/CF13)^2</f>
        <v>7.1411243579556283</v>
      </c>
      <c r="CG68" s="102">
        <f>(CG13/CC68)^2+CE9+CE10*(CC68/CG13)^2</f>
        <v>6.4748736551363812</v>
      </c>
      <c r="CH68" s="102">
        <f>(CH13/CC68)^2+CE9+CE10*(CC68/CH13)^2</f>
        <v>7.0001431546368966</v>
      </c>
      <c r="CI68" s="102">
        <f>(CI13/CC68)^2+CE9+CE10*(CC68/CI13)^2</f>
        <v>8.1699396611724726</v>
      </c>
      <c r="CJ68" s="102">
        <f>(CJ13/CC68)^2+CE9+CE10*(CC68/CJ13)^2</f>
        <v>9.7968401572395436</v>
      </c>
      <c r="CK68" s="102">
        <f>(CK13/CC68)^2+CE9+CE10*(CC68/CK13)^2</f>
        <v>11.802555874554876</v>
      </c>
      <c r="CL68" s="102">
        <f>(CL13/CC68)^2+CE9+CE10*(CC68/CL13)^2</f>
        <v>14.149685987467224</v>
      </c>
      <c r="CM68" s="98">
        <f t="shared" si="11"/>
        <v>6.4748736551363812</v>
      </c>
      <c r="CO68" s="11">
        <f t="shared" si="12"/>
        <v>2.3995464380294913</v>
      </c>
      <c r="CP68" s="102">
        <f>(CP13/CO68)^2+CQ9+CQ10*(CO68/CP13)^2</f>
        <v>36.720615398775536</v>
      </c>
      <c r="CQ68" s="102">
        <f>(CQ13/CO68)^2+CQ9+CQ10*(CO68/CQ13)^2</f>
        <v>11.331441659251691</v>
      </c>
      <c r="CR68" s="102">
        <f>(CR13/CO68)^2+CQ9+CQ10*(CO68/CR13)^2</f>
        <v>7.4016394817787532</v>
      </c>
      <c r="CS68" s="102">
        <f>(CS13/CO68)^2+CQ9+CQ10*(CO68/CS13)^2</f>
        <v>6.938011653044156</v>
      </c>
      <c r="CT68" s="102">
        <f>(CT13/CO68)^2+CQ9+CQ10*(CO68/CT13)^2</f>
        <v>7.7237962763677945</v>
      </c>
      <c r="CU68" s="102">
        <f>(CU13/CO68)^2+CQ9+CQ10*(CO68/CU13)^2</f>
        <v>9.2120001564649652</v>
      </c>
      <c r="CV68" s="102">
        <f>(CV13/CO68)^2+CQ9+CQ10*(CO68/CV13)^2</f>
        <v>11.215200275832101</v>
      </c>
      <c r="CW68" s="102">
        <f>(CW13/CO68)^2+CQ9+CQ10*(CO68/CW13)^2</f>
        <v>13.655107866185974</v>
      </c>
      <c r="CX68" s="102">
        <f>(CX13/CO68)^2+CQ9+CQ10*(CO68/CX13)^2</f>
        <v>16.494322101875326</v>
      </c>
      <c r="CY68" s="98">
        <f t="shared" si="13"/>
        <v>6.938011653044156</v>
      </c>
    </row>
    <row r="69" spans="31:103" x14ac:dyDescent="0.3">
      <c r="AE69" s="102">
        <f>AF69-AF60</f>
        <v>0.55051025721682212</v>
      </c>
      <c r="AF69" s="10">
        <v>3</v>
      </c>
      <c r="AG69" s="102">
        <f t="shared" si="20"/>
        <v>11.111111111111112</v>
      </c>
      <c r="AH69" s="102">
        <f t="shared" si="20"/>
        <v>4.6944444444444438</v>
      </c>
      <c r="AI69" s="102">
        <f t="shared" si="20"/>
        <v>4</v>
      </c>
      <c r="AJ69" s="102">
        <f t="shared" si="20"/>
        <v>4.3402777777777768</v>
      </c>
      <c r="AK69" s="102">
        <f t="shared" si="20"/>
        <v>5.1377777777777771</v>
      </c>
      <c r="AL69" s="102">
        <f t="shared" si="20"/>
        <v>6.25</v>
      </c>
      <c r="AM69" s="102">
        <f t="shared" si="20"/>
        <v>7.6281179138321997</v>
      </c>
      <c r="AN69" s="102">
        <f t="shared" si="20"/>
        <v>9.2517361111111107</v>
      </c>
      <c r="AO69" s="102">
        <f t="shared" si="20"/>
        <v>11.111111111111112</v>
      </c>
      <c r="AP69" s="98">
        <f t="shared" si="19"/>
        <v>4</v>
      </c>
      <c r="AS69" s="11">
        <f t="shared" si="4"/>
        <v>4.2426406871192848</v>
      </c>
      <c r="AT69" s="102">
        <f>(AT13/AS69)^2+AU9+AU10*(AS69/AT13)^2</f>
        <v>38.05555555555555</v>
      </c>
      <c r="AU69" s="102">
        <f>(AU13/AS69)^2+AU9+AU10*(AS69/AU13)^2</f>
        <v>11.222222222222221</v>
      </c>
      <c r="AV69" s="102">
        <f>(AV13/AS69)^2+AU9+AU10*(AS69/AV13)^2</f>
        <v>6.4999999999999991</v>
      </c>
      <c r="AW69" s="102">
        <f>(AW13/AS69)^2+AU9+AU10*(AS69/AW13)^2</f>
        <v>5.1388888888888893</v>
      </c>
      <c r="AX69" s="102">
        <f>(AX13/AS69)^2+AU9+AU10*(AS69/AX13)^2</f>
        <v>4.8288888888888888</v>
      </c>
      <c r="AY69" s="102">
        <f>(AY13/AS69)^2+AU9+AU10*(AS69/AY13)^2</f>
        <v>5</v>
      </c>
      <c r="AZ69" s="102">
        <f>(AZ13/AS69)^2+AU9+AU10*(AS69/AZ13)^2</f>
        <v>5.4569160997732435</v>
      </c>
      <c r="BA69" s="102">
        <f>(BA13/AS69)^2+AU9+AU10*(AS69/BA13)^2</f>
        <v>6.1180555555555562</v>
      </c>
      <c r="BB69" s="102">
        <f>(BB13/AS69)^2+AU9+AU10*(AS69/BB13)^2</f>
        <v>6.9444444444444455</v>
      </c>
      <c r="BC69" s="98">
        <f t="shared" si="17"/>
        <v>4.8288888888888888</v>
      </c>
      <c r="BE69" s="11">
        <f t="shared" si="6"/>
        <v>3.4641016151377548</v>
      </c>
      <c r="BF69" s="102">
        <f>(BF13/BE69)^2+BG9+BG10*(BE69/BF13)^2</f>
        <v>38.083333333333343</v>
      </c>
      <c r="BG69" s="102">
        <f>(BG13/BE69)^2+BG9+BG10*(BE69/BG13)^2</f>
        <v>11.333333333333336</v>
      </c>
      <c r="BH69" s="102">
        <f>(BH13/BE69)^2+BG9+BG10*(BE69/BH13)^2</f>
        <v>6.7500000000000009</v>
      </c>
      <c r="BI69" s="102">
        <f>(BI13/BE69)^2+BG9+BG10*(BE69/BI13)^2</f>
        <v>5.5833333333333339</v>
      </c>
      <c r="BJ69" s="102">
        <f>(BJ13/BE69)^2+BG9+BG10*(BE69/BJ13)^2</f>
        <v>5.5233333333333334</v>
      </c>
      <c r="BK69" s="102">
        <f>(BK13/BE69)^2+BG9+BG10*(BE69/BK13)^2</f>
        <v>6</v>
      </c>
      <c r="BL69" s="102">
        <f>(BL13/BE69)^2+BG9+BG10*(BE69/BL13)^2</f>
        <v>6.8180272108843525</v>
      </c>
      <c r="BM69" s="102">
        <f>(BM13/BE69)^2+BG9+BG10*(BE69/BM13)^2</f>
        <v>7.895833333333333</v>
      </c>
      <c r="BN69" s="102">
        <f>(BN13/BE69)^2+BG9+BG10*(BE69/BN13)^2</f>
        <v>9.1944444444444429</v>
      </c>
      <c r="BO69" s="98">
        <f t="shared" si="7"/>
        <v>5.5233333333333334</v>
      </c>
      <c r="BQ69" s="11">
        <f t="shared" si="8"/>
        <v>3</v>
      </c>
      <c r="BR69" s="102">
        <f>(BR13/BQ69)^2+BS9+BS10*(BQ69/BR13)^2</f>
        <v>38.111111111111114</v>
      </c>
      <c r="BS69" s="102">
        <f>(BS13/BQ69)^2+BS9+BS10*(BQ69/BS13)^2</f>
        <v>11.444444444444445</v>
      </c>
      <c r="BT69" s="102">
        <f>(BT13/BQ69)^2+BS9+BS10*(BQ69/BT13)^2</f>
        <v>7</v>
      </c>
      <c r="BU69" s="102">
        <f>(BU13/BQ69)^2+BS9+BS10*(BQ69/BU13)^2</f>
        <v>6.0277777777777777</v>
      </c>
      <c r="BV69" s="102">
        <f>(BV13/BQ69)^2+BS9+BS10*(BQ69/BV13)^2</f>
        <v>6.2177777777777781</v>
      </c>
      <c r="BW69" s="102">
        <f>(BW13/BQ69)^2+BS9+BS10*(BQ69/BW13)^2</f>
        <v>7</v>
      </c>
      <c r="BX69" s="102">
        <f>(BX13/BQ69)^2+BS9+BS10*(BQ69/BX13)^2</f>
        <v>8.1791383219954668</v>
      </c>
      <c r="BY69" s="102">
        <f>(BY13/BQ69)^2+BS9+BS10*(BQ69/BY13)^2</f>
        <v>9.6736111111111107</v>
      </c>
      <c r="BZ69" s="102">
        <f>(BZ13/BQ69)^2+BS9+BS10*(BQ69/BZ13)^2</f>
        <v>11.444444444444445</v>
      </c>
      <c r="CA69" s="98">
        <f t="shared" si="9"/>
        <v>6.0277777777777777</v>
      </c>
      <c r="CC69" s="11">
        <f t="shared" si="10"/>
        <v>2.6832815729997477</v>
      </c>
      <c r="CD69" s="102">
        <f>(CD13/CC69)^2+CE9+CE10*(CC69/CD13)^2</f>
        <v>38.138888888888886</v>
      </c>
      <c r="CE69" s="102">
        <f>(CE13/CC69)^2+CE9+CE10*(CC69/CE13)^2</f>
        <v>11.555555555555555</v>
      </c>
      <c r="CF69" s="102">
        <f>(CF13/CC69)^2+CE9+CE10*(CC69/CF13)^2</f>
        <v>7.25</v>
      </c>
      <c r="CG69" s="102">
        <f>(CG13/CC69)^2+CE9+CE10*(CC69/CG13)^2</f>
        <v>6.4722222222222223</v>
      </c>
      <c r="CH69" s="102">
        <f>(CH13/CC69)^2+CE9+CE10*(CC69/CH13)^2</f>
        <v>6.9122222222222218</v>
      </c>
      <c r="CI69" s="102">
        <f>(CI13/CC69)^2+CE9+CE10*(CC69/CI13)^2</f>
        <v>8</v>
      </c>
      <c r="CJ69" s="102">
        <f>(CJ13/CC69)^2+CE9+CE10*(CC69/CJ13)^2</f>
        <v>9.5402494331065739</v>
      </c>
      <c r="CK69" s="102">
        <f>(CK13/CC69)^2+CE9+CE10*(CC69/CK13)^2</f>
        <v>11.451388888888889</v>
      </c>
      <c r="CL69" s="102">
        <f>(CL13/CC69)^2+CE9+CE10*(CC69/CL13)^2</f>
        <v>13.694444444444446</v>
      </c>
      <c r="CM69" s="98">
        <f t="shared" si="11"/>
        <v>6.4722222222222223</v>
      </c>
      <c r="CO69" s="11">
        <f t="shared" si="12"/>
        <v>2.4494897427831783</v>
      </c>
      <c r="CP69" s="102">
        <f>(CP13/CO69)^2+CQ9+CQ10*(CO69/CP13)^2</f>
        <v>38.166666666666671</v>
      </c>
      <c r="CQ69" s="102">
        <f>(CQ13/CO69)^2+CQ9+CQ10*(CO69/CQ13)^2</f>
        <v>11.666666666666668</v>
      </c>
      <c r="CR69" s="102">
        <f>(CR13/CO69)^2+CQ9+CQ10*(CO69/CR13)^2</f>
        <v>7.5000000000000009</v>
      </c>
      <c r="CS69" s="102">
        <f>(CS13/CO69)^2+CQ9+CQ10*(CO69/CS13)^2</f>
        <v>6.9166666666666661</v>
      </c>
      <c r="CT69" s="102">
        <f>(CT13/CO69)^2+CQ9+CQ10*(CO69/CT13)^2</f>
        <v>7.6066666666666656</v>
      </c>
      <c r="CU69" s="102">
        <f>(CU13/CO69)^2+CQ9+CQ10*(CO69/CU13)^2</f>
        <v>9</v>
      </c>
      <c r="CV69" s="102">
        <f>(CV13/CO69)^2+CQ9+CQ10*(CO69/CV13)^2</f>
        <v>10.901360544217686</v>
      </c>
      <c r="CW69" s="102">
        <f>(CW13/CO69)^2+CQ9+CQ10*(CO69/CW13)^2</f>
        <v>13.229166666666664</v>
      </c>
      <c r="CX69" s="102">
        <f>(CX13/CO69)^2+CQ9+CQ10*(CO69/CX13)^2</f>
        <v>15.944444444444443</v>
      </c>
      <c r="CY69" s="98">
        <f t="shared" si="13"/>
        <v>6.9166666666666661</v>
      </c>
    </row>
    <row r="70" spans="31:103" x14ac:dyDescent="0.3">
      <c r="AF70" s="10">
        <v>3.1</v>
      </c>
      <c r="AG70" s="102">
        <f t="shared" si="20"/>
        <v>11.714058272632675</v>
      </c>
      <c r="AH70" s="102">
        <f t="shared" si="20"/>
        <v>4.8187330905306975</v>
      </c>
      <c r="AI70" s="102">
        <f t="shared" si="20"/>
        <v>4.0043022314718462</v>
      </c>
      <c r="AJ70" s="102">
        <f t="shared" si="20"/>
        <v>4.2655573621227889</v>
      </c>
      <c r="AK70" s="102">
        <f t="shared" si="20"/>
        <v>4.9858568158168577</v>
      </c>
      <c r="AL70" s="102">
        <f t="shared" si="20"/>
        <v>6.0130422592207191</v>
      </c>
      <c r="AM70" s="102">
        <f t="shared" si="20"/>
        <v>7.294977807980632</v>
      </c>
      <c r="AN70" s="102">
        <f t="shared" si="20"/>
        <v>8.809885698491156</v>
      </c>
      <c r="AO70" s="102">
        <f t="shared" si="20"/>
        <v>10.547362058555262</v>
      </c>
      <c r="AP70" s="98">
        <f t="shared" si="19"/>
        <v>4.0043022314718462</v>
      </c>
      <c r="AS70" s="11">
        <f t="shared" si="4"/>
        <v>4.3840620433565949</v>
      </c>
      <c r="AT70" s="102">
        <f>(AT13/AS70)^2+AU9+AU10*(AS70/AT13)^2</f>
        <v>40.49202913631634</v>
      </c>
      <c r="AU70" s="102">
        <f>(AU13/AS70)^2+AU9+AU10*(AS70/AU13)^2</f>
        <v>11.818116545265349</v>
      </c>
      <c r="AV70" s="102">
        <f>(AV13/AS70)^2+AU9+AU10*(AS70/AV13)^2</f>
        <v>6.7393733379581455</v>
      </c>
      <c r="AW70" s="102">
        <f>(AW13/AS70)^2+AU9+AU10*(AS70/AW13)^2</f>
        <v>5.2349661810613952</v>
      </c>
      <c r="AX70" s="102">
        <f>(AX13/AS70)^2+AU9+AU10*(AS70/AX13)^2</f>
        <v>4.8383284079084286</v>
      </c>
      <c r="AY70" s="102">
        <f>(AY13/AS70)^2+AU9+AU10*(AS70/AY13)^2</f>
        <v>4.9408266851659146</v>
      </c>
      <c r="AZ70" s="102">
        <f>(AZ13/AS70)^2+AU9+AU10*(AS70/AZ13)^2</f>
        <v>5.3339174754188878</v>
      </c>
      <c r="BA70" s="102">
        <f>(BA13/AS70)^2+AU9+AU10*(AS70/BA13)^2</f>
        <v>5.930489724245577</v>
      </c>
      <c r="BB70" s="102">
        <f>(BB13/AS70)^2+AU9+AU10*(AS70/BB13)^2</f>
        <v>6.6889279428578767</v>
      </c>
      <c r="BC70" s="98">
        <f t="shared" si="17"/>
        <v>4.8383284079084286</v>
      </c>
      <c r="BE70" s="11">
        <f t="shared" si="6"/>
        <v>3.5795716689756802</v>
      </c>
      <c r="BF70" s="102">
        <f>(BF13/BE70)^2+BG9+BG10*(BE70/BF13)^2</f>
        <v>40.518043704474515</v>
      </c>
      <c r="BG70" s="102">
        <f>(BG13/BE70)^2+BG9+BG10*(BE70/BG13)^2</f>
        <v>11.922174817898025</v>
      </c>
      <c r="BH70" s="102">
        <f>(BH13/BE70)^2+BG9+BG10*(BE70/BH13)^2</f>
        <v>6.9735044513816637</v>
      </c>
      <c r="BI70" s="102">
        <f>(BI13/BE70)^2+BG9+BG10*(BE70/BI13)^2</f>
        <v>5.651199271592092</v>
      </c>
      <c r="BJ70" s="102">
        <f>(BJ13/BE70)^2+BG9+BG10*(BE70/BJ13)^2</f>
        <v>5.4886926118626427</v>
      </c>
      <c r="BK70" s="102">
        <f>(BK13/BE70)^2+BG9+BG10*(BE70/BK13)^2</f>
        <v>5.8773511388599822</v>
      </c>
      <c r="BL70" s="102">
        <f>(BL13/BE70)^2+BG9+BG10*(BE70/BL13)^2</f>
        <v>6.6086313151691476</v>
      </c>
      <c r="BM70" s="102">
        <f>(BM13/BE70)^2+BG9+BG10*(BE70/BM13)^2</f>
        <v>7.5954220863683659</v>
      </c>
      <c r="BN70" s="102">
        <f>(BN13/BE70)^2+BG9+BG10*(BE70/BN13)^2</f>
        <v>8.7961079636695292</v>
      </c>
      <c r="BO70" s="98">
        <f t="shared" si="7"/>
        <v>5.4886926118626427</v>
      </c>
      <c r="BQ70" s="11">
        <f t="shared" si="8"/>
        <v>3.1</v>
      </c>
      <c r="BR70" s="102">
        <f>(BR13/BQ70)^2+BS9+BS10*(BQ70/BR13)^2</f>
        <v>40.544058272632682</v>
      </c>
      <c r="BS70" s="102">
        <f>(BS13/BQ70)^2+BS9+BS10*(BQ70/BS13)^2</f>
        <v>12.026233090530699</v>
      </c>
      <c r="BT70" s="102">
        <f>(BT13/BQ70)^2+BS9+BS10*(BQ70/BT13)^2</f>
        <v>7.2076355648051802</v>
      </c>
      <c r="BU70" s="102">
        <f>(BU13/BQ70)^2+BS9+BS10*(BQ70/BU13)^2</f>
        <v>6.0674323621227888</v>
      </c>
      <c r="BV70" s="102">
        <f>(BV13/BQ70)^2+BS9+BS10*(BQ70/BV13)^2</f>
        <v>6.1390568158168568</v>
      </c>
      <c r="BW70" s="102">
        <f>(BW13/BQ70)^2+BS9+BS10*(BQ70/BW13)^2</f>
        <v>6.8138755925540515</v>
      </c>
      <c r="BX70" s="102">
        <f>(BX13/BQ70)^2+BS9+BS10*(BQ70/BX13)^2</f>
        <v>7.8833451549194073</v>
      </c>
      <c r="BY70" s="102">
        <f>(BY13/BQ70)^2+BS9+BS10*(BQ70/BY13)^2</f>
        <v>9.2603544484911566</v>
      </c>
      <c r="BZ70" s="102">
        <f>(BZ13/BQ70)^2+BS9+BS10*(BQ70/BZ13)^2</f>
        <v>10.903287984481187</v>
      </c>
      <c r="CA70" s="98">
        <f t="shared" si="9"/>
        <v>6.0674323621227888</v>
      </c>
      <c r="CC70" s="11">
        <f t="shared" si="10"/>
        <v>2.7727242920997393</v>
      </c>
      <c r="CD70" s="102">
        <f>(CD13/CC70)^2+CE9+CE10*(CC70/CD13)^2</f>
        <v>40.570072840790843</v>
      </c>
      <c r="CE70" s="102">
        <f>(CE13/CC70)^2+CE9+CE10*(CC70/CE13)^2</f>
        <v>12.130291363163371</v>
      </c>
      <c r="CF70" s="102">
        <f>(CF13/CC70)^2+CE9+CE10*(CC70/CF13)^2</f>
        <v>7.4417666782286966</v>
      </c>
      <c r="CG70" s="102">
        <f>(CG13/CC70)^2+CE9+CE10*(CC70/CG13)^2</f>
        <v>6.4836654526534856</v>
      </c>
      <c r="CH70" s="102">
        <f>(CH13/CC70)^2+CE9+CE10*(CC70/CH13)^2</f>
        <v>6.7894210197710709</v>
      </c>
      <c r="CI70" s="102">
        <f>(CI13/CC70)^2+CE9+CE10*(CC70/CI13)^2</f>
        <v>7.7504000462481217</v>
      </c>
      <c r="CJ70" s="102">
        <f>(CJ13/CC70)^2+CE9+CE10*(CC70/CJ13)^2</f>
        <v>9.1580589946696662</v>
      </c>
      <c r="CK70" s="102">
        <f>(CK13/CC70)^2+CE9+CE10*(CC70/CK13)^2</f>
        <v>10.925286810613944</v>
      </c>
      <c r="CL70" s="102">
        <f>(CL13/CC70)^2+CE9+CE10*(CC70/CL13)^2</f>
        <v>13.010468005292839</v>
      </c>
      <c r="CM70" s="98">
        <f t="shared" si="11"/>
        <v>6.4836654526534856</v>
      </c>
      <c r="CO70" s="11">
        <f t="shared" si="12"/>
        <v>2.5311394008759511</v>
      </c>
      <c r="CP70" s="102">
        <f>(CP13/CO70)^2+CQ9+CQ10*(CO70/CP13)^2</f>
        <v>40.596087408949025</v>
      </c>
      <c r="CQ70" s="102">
        <f>(CQ13/CO70)^2+CQ9+CQ10*(CO70/CQ13)^2</f>
        <v>12.234349635796049</v>
      </c>
      <c r="CR70" s="102">
        <f>(CR13/CO70)^2+CQ9+CQ10*(CO70/CR13)^2</f>
        <v>7.6758977916522158</v>
      </c>
      <c r="CS70" s="102">
        <f>(CS13/CO70)^2+CQ9+CQ10*(CO70/CS13)^2</f>
        <v>6.8998985431841833</v>
      </c>
      <c r="CT70" s="102">
        <f>(CT13/CO70)^2+CQ9+CQ10*(CO70/CT13)^2</f>
        <v>7.4397852237252859</v>
      </c>
      <c r="CU70" s="102">
        <f>(CU13/CO70)^2+CQ9+CQ10*(CO70/CU13)^2</f>
        <v>8.6869244999421902</v>
      </c>
      <c r="CV70" s="102">
        <f>(CV13/CO70)^2+CQ9+CQ10*(CO70/CV13)^2</f>
        <v>10.432772834419929</v>
      </c>
      <c r="CW70" s="102">
        <f>(CW13/CO70)^2+CQ9+CQ10*(CO70/CW13)^2</f>
        <v>12.590219172736731</v>
      </c>
      <c r="CX70" s="102">
        <f>(CX13/CO70)^2+CQ9+CQ10*(CO70/CX13)^2</f>
        <v>15.117648026104492</v>
      </c>
      <c r="CY70" s="98">
        <f t="shared" si="13"/>
        <v>6.8998985431841833</v>
      </c>
    </row>
    <row r="71" spans="31:103" x14ac:dyDescent="0.3">
      <c r="AF71" s="10">
        <v>3.2</v>
      </c>
      <c r="AG71" s="102">
        <f t="shared" si="20"/>
        <v>12.337656250000002</v>
      </c>
      <c r="AH71" s="102">
        <f t="shared" si="20"/>
        <v>4.9506250000000005</v>
      </c>
      <c r="AI71" s="102">
        <f t="shared" si="20"/>
        <v>4.0166840277777771</v>
      </c>
      <c r="AJ71" s="102">
        <f t="shared" si="20"/>
        <v>4.2024999999999997</v>
      </c>
      <c r="AK71" s="102">
        <f t="shared" si="20"/>
        <v>4.8510062500000002</v>
      </c>
      <c r="AL71" s="102">
        <f t="shared" si="20"/>
        <v>5.8000694444444436</v>
      </c>
      <c r="AM71" s="102">
        <f t="shared" si="20"/>
        <v>6.9941358418367354</v>
      </c>
      <c r="AN71" s="102">
        <f t="shared" si="20"/>
        <v>8.41</v>
      </c>
      <c r="AO71" s="102">
        <f t="shared" si="20"/>
        <v>10.03657600308642</v>
      </c>
      <c r="AP71" s="98">
        <f t="shared" si="19"/>
        <v>4.0166840277777771</v>
      </c>
      <c r="AS71" s="11">
        <f t="shared" si="4"/>
        <v>4.5254833995939041</v>
      </c>
      <c r="AT71" s="102">
        <f>(AT13/AS71)^2+AU9+AU10*(AS71/AT13)^2</f>
        <v>43.008828125000001</v>
      </c>
      <c r="AU71" s="102">
        <f>(AU13/AS71)^2+AU9+AU10*(AS71/AU13)^2</f>
        <v>12.4353125</v>
      </c>
      <c r="AV71" s="102">
        <f>(AV13/AS71)^2+AU9+AU10*(AS71/AV13)^2</f>
        <v>6.9905642361111111</v>
      </c>
      <c r="AW71" s="102">
        <f>(AW13/AS71)^2+AU9+AU10*(AS71/AW13)^2</f>
        <v>5.3412500000000005</v>
      </c>
      <c r="AX71" s="102">
        <f>(AX13/AS71)^2+AU9+AU10*(AS71/AX13)^2</f>
        <v>4.8591031249999999</v>
      </c>
      <c r="AY71" s="102">
        <f>(AY13/AS71)^2+AU9+AU10*(AS71/AY13)^2</f>
        <v>4.895590277777778</v>
      </c>
      <c r="AZ71" s="102">
        <f>(AZ13/AS71)^2+AU9+AU10*(AS71/AZ13)^2</f>
        <v>5.228496492346939</v>
      </c>
      <c r="BA71" s="102">
        <f>(BA13/AS71)^2+AU9+AU10*(AS71/BA13)^2</f>
        <v>5.7649999999999997</v>
      </c>
      <c r="BB71" s="102">
        <f>(BB13/AS71)^2+AU9+AU10*(AS71/BB13)^2</f>
        <v>6.4607571373456789</v>
      </c>
      <c r="BC71" s="98">
        <f t="shared" si="17"/>
        <v>4.8591031249999999</v>
      </c>
      <c r="BE71" s="11">
        <f t="shared" si="6"/>
        <v>3.6950417228136052</v>
      </c>
      <c r="BF71" s="102">
        <f>(BF13/BE71)^2+BG9+BG10*(BE71/BF13)^2</f>
        <v>43.033242187500008</v>
      </c>
      <c r="BG71" s="102">
        <f>(BG13/BE71)^2+BG9+BG10*(BE71/BG13)^2</f>
        <v>12.532968750000002</v>
      </c>
      <c r="BH71" s="102">
        <f>(BH13/BE71)^2+BG9+BG10*(BE71/BH13)^2</f>
        <v>7.210290798611112</v>
      </c>
      <c r="BI71" s="102">
        <f>(BI13/BE71)^2+BG9+BG10*(BE71/BI13)^2</f>
        <v>5.7318750000000005</v>
      </c>
      <c r="BJ71" s="102">
        <f>(BJ13/BE71)^2+BG9+BG10*(BE71/BJ13)^2</f>
        <v>5.4694546874999999</v>
      </c>
      <c r="BK71" s="102">
        <f>(BK13/BE71)^2+BG9+BG10*(BE71/BK13)^2</f>
        <v>5.774496527777778</v>
      </c>
      <c r="BL71" s="102">
        <f>(BL13/BE71)^2+BG9+BG10*(BE71/BL13)^2</f>
        <v>6.424785554846939</v>
      </c>
      <c r="BM71" s="102">
        <f>(BM13/BE71)^2+BG9+BG10*(BE71/BM13)^2</f>
        <v>7.3274999999999988</v>
      </c>
      <c r="BN71" s="102">
        <f>(BN13/BE71)^2+BG9+BG10*(BE71/BN13)^2</f>
        <v>8.4382961998456771</v>
      </c>
      <c r="BO71" s="98">
        <f t="shared" si="7"/>
        <v>5.4694546874999999</v>
      </c>
      <c r="BQ71" s="11">
        <f t="shared" si="8"/>
        <v>3.2</v>
      </c>
      <c r="BR71" s="102">
        <f>(BR13/BQ71)^2+BS9+BS10*(BQ71/BR13)^2</f>
        <v>43.057656250000008</v>
      </c>
      <c r="BS71" s="102">
        <f>(BS13/BQ71)^2+BS9+BS10*(BQ71/BS13)^2</f>
        <v>12.630625000000002</v>
      </c>
      <c r="BT71" s="102">
        <f>(BT13/BQ71)^2+BS9+BS10*(BQ71/BT13)^2</f>
        <v>7.4300173611111111</v>
      </c>
      <c r="BU71" s="102">
        <f>(BU13/BQ71)^2+BS9+BS10*(BQ71/BU13)^2</f>
        <v>6.1225000000000005</v>
      </c>
      <c r="BV71" s="102">
        <f>(BV13/BQ71)^2+BS9+BS10*(BQ71/BV13)^2</f>
        <v>6.0798062499999999</v>
      </c>
      <c r="BW71" s="102">
        <f>(BW13/BQ71)^2+BS9+BS10*(BQ71/BW13)^2</f>
        <v>6.653402777777778</v>
      </c>
      <c r="BX71" s="102">
        <f>(BX13/BQ71)^2+BS9+BS10*(BQ71/BX13)^2</f>
        <v>7.621074617346939</v>
      </c>
      <c r="BY71" s="102">
        <f>(BY13/BQ71)^2+BS9+BS10*(BQ71/BY13)^2</f>
        <v>8.89</v>
      </c>
      <c r="BZ71" s="102">
        <f>(BZ13/BQ71)^2+BS9+BS10*(BQ71/BZ13)^2</f>
        <v>10.415835262345679</v>
      </c>
      <c r="CA71" s="98">
        <f t="shared" si="9"/>
        <v>6.0798062499999999</v>
      </c>
      <c r="CC71" s="11">
        <f t="shared" si="10"/>
        <v>2.8621670111997308</v>
      </c>
      <c r="CD71" s="102">
        <f>(CD13/CC71)^2+CE9+CE10*(CC71/CD13)^2</f>
        <v>43.082070312500001</v>
      </c>
      <c r="CE71" s="102">
        <f>(CE13/CC71)^2+CE9+CE10*(CC71/CE13)^2</f>
        <v>12.72828125</v>
      </c>
      <c r="CF71" s="102">
        <f>(CF13/CC71)^2+CE9+CE10*(CC71/CF13)^2</f>
        <v>7.6497439236111111</v>
      </c>
      <c r="CG71" s="102">
        <f>(CG13/CC71)^2+CE9+CE10*(CC71/CG13)^2</f>
        <v>6.5131250000000005</v>
      </c>
      <c r="CH71" s="102">
        <f>(CH13/CC71)^2+CE9+CE10*(CC71/CH13)^2</f>
        <v>6.6901578124999999</v>
      </c>
      <c r="CI71" s="102">
        <f>(CI13/CC71)^2+CE9+CE10*(CC71/CI13)^2</f>
        <v>7.5323090277777771</v>
      </c>
      <c r="CJ71" s="102">
        <f>(CJ13/CC71)^2+CE9+CE10*(CC71/CJ13)^2</f>
        <v>8.8173636798469381</v>
      </c>
      <c r="CK71" s="102">
        <f>(CK13/CC71)^2+CE9+CE10*(CC71/CK13)^2</f>
        <v>10.452500000000001</v>
      </c>
      <c r="CL71" s="102">
        <f>(CL13/CC71)^2+CE9+CE10*(CC71/CL13)^2</f>
        <v>12.393374324845679</v>
      </c>
      <c r="CM71" s="98">
        <f t="shared" si="11"/>
        <v>6.5131250000000005</v>
      </c>
      <c r="CO71" s="11">
        <f t="shared" si="12"/>
        <v>2.6127890589687235</v>
      </c>
      <c r="CP71" s="102">
        <f>(CP13/CO71)^2+CQ9+CQ10*(CO71/CP13)^2</f>
        <v>43.106484375000008</v>
      </c>
      <c r="CQ71" s="102">
        <f>(CQ13/CO71)^2+CQ9+CQ10*(CO71/CQ13)^2</f>
        <v>12.825937500000002</v>
      </c>
      <c r="CR71" s="102">
        <f>(CR13/CO71)^2+CQ9+CQ10*(CO71/CR13)^2</f>
        <v>7.869470486111112</v>
      </c>
      <c r="CS71" s="102">
        <f>(CS13/CO71)^2+CQ9+CQ10*(CO71/CS13)^2</f>
        <v>6.9037500000000005</v>
      </c>
      <c r="CT71" s="102">
        <f>(CT13/CO71)^2+CQ9+CQ10*(CO71/CT13)^2</f>
        <v>7.3005093750000007</v>
      </c>
      <c r="CU71" s="102">
        <f>(CU13/CO71)^2+CQ9+CQ10*(CO71/CU13)^2</f>
        <v>8.411215277777778</v>
      </c>
      <c r="CV71" s="102">
        <f>(CV13/CO71)^2+CQ9+CQ10*(CO71/CV13)^2</f>
        <v>10.013652742346936</v>
      </c>
      <c r="CW71" s="102">
        <f>(CW13/CO71)^2+CQ9+CQ10*(CO71/CW13)^2</f>
        <v>12.015000000000001</v>
      </c>
      <c r="CX71" s="102">
        <f>(CX13/CO71)^2+CQ9+CQ10*(CO71/CX13)^2</f>
        <v>14.370913387345677</v>
      </c>
      <c r="CY71" s="98">
        <f t="shared" si="13"/>
        <v>6.9037500000000005</v>
      </c>
    </row>
    <row r="72" spans="31:103" x14ac:dyDescent="0.3">
      <c r="AF72" s="10">
        <v>3.3</v>
      </c>
      <c r="AG72" s="102">
        <f t="shared" si="20"/>
        <v>12.981827364554638</v>
      </c>
      <c r="AH72" s="102">
        <f t="shared" si="20"/>
        <v>5.0898094582185482</v>
      </c>
      <c r="AI72" s="102">
        <f t="shared" si="20"/>
        <v>4.0364462809917345</v>
      </c>
      <c r="AJ72" s="102">
        <f t="shared" si="20"/>
        <v>4.1498628328741969</v>
      </c>
      <c r="AK72" s="102">
        <f t="shared" si="20"/>
        <v>4.7312841138659305</v>
      </c>
      <c r="AL72" s="102">
        <f t="shared" si="20"/>
        <v>5.608285123966942</v>
      </c>
      <c r="AM72" s="102">
        <f t="shared" si="20"/>
        <v>6.7217857611364105</v>
      </c>
      <c r="AN72" s="102">
        <f t="shared" si="20"/>
        <v>8.0471075814967872</v>
      </c>
      <c r="AO72" s="102">
        <f t="shared" si="20"/>
        <v>9.5724609733700667</v>
      </c>
      <c r="AP72" s="98">
        <f t="shared" si="19"/>
        <v>4.0364462809917345</v>
      </c>
      <c r="AS72" s="11">
        <f t="shared" si="4"/>
        <v>4.6669047558312133</v>
      </c>
      <c r="AT72" s="102">
        <f>(AT13/AS72)^2+AU9+AU10*(AS72/AT13)^2</f>
        <v>45.605913682277311</v>
      </c>
      <c r="AU72" s="102">
        <f>(AU13/AS72)^2+AU9+AU10*(AS72/AU13)^2</f>
        <v>13.073654729109274</v>
      </c>
      <c r="AV72" s="102">
        <f>(AV13/AS72)^2+AU9+AU10*(AS72/AV13)^2</f>
        <v>7.2532231404958667</v>
      </c>
      <c r="AW72" s="102">
        <f>(AW13/AS72)^2+AU9+AU10*(AS72/AW13)^2</f>
        <v>5.4571189164370981</v>
      </c>
      <c r="AX72" s="102">
        <f>(AX13/AS72)^2+AU9+AU10*(AS72/AX13)^2</f>
        <v>4.8902420569329657</v>
      </c>
      <c r="AY72" s="102">
        <f>(AY13/AS72)^2+AU9+AU10*(AS72/AY13)^2</f>
        <v>4.8628925619834709</v>
      </c>
      <c r="AZ72" s="102">
        <f>(AZ13/AS72)^2+AU9+AU10*(AS72/AZ13)^2</f>
        <v>5.1387500234253487</v>
      </c>
      <c r="BA72" s="102">
        <f>(BA13/AS72)^2+AU9+AU10*(AS72/BA13)^2</f>
        <v>5.6191006657483937</v>
      </c>
      <c r="BB72" s="102">
        <f>(BB13/AS72)^2+AU9+AU10*(AS72/BB13)^2</f>
        <v>6.2567860422405879</v>
      </c>
      <c r="BC72" s="98">
        <f t="shared" si="17"/>
        <v>4.8628925619834709</v>
      </c>
      <c r="BE72" s="11">
        <f t="shared" si="6"/>
        <v>3.8105117766515302</v>
      </c>
      <c r="BF72" s="102">
        <f>(BF13/BE72)^2+BG9+BG10*(BE72/BF13)^2</f>
        <v>45.628870523415983</v>
      </c>
      <c r="BG72" s="102">
        <f>(BG13/BE72)^2+BG9+BG10*(BE72/BG13)^2</f>
        <v>13.165482093663913</v>
      </c>
      <c r="BH72" s="102">
        <f>(BH13/BE72)^2+BG9+BG10*(BE72/BH13)^2</f>
        <v>7.4598347107438014</v>
      </c>
      <c r="BI72" s="102">
        <f>(BI13/BE72)^2+BG9+BG10*(BE72/BI13)^2</f>
        <v>5.824428374655648</v>
      </c>
      <c r="BJ72" s="102">
        <f>(BJ13/BE72)^2+BG9+BG10*(BE72/BJ13)^2</f>
        <v>5.4641630853994485</v>
      </c>
      <c r="BK72" s="102">
        <f>(BK13/BE72)^2+BG9+BG10*(BE72/BK13)^2</f>
        <v>5.6893388429752063</v>
      </c>
      <c r="BL72" s="102">
        <f>(BL13/BE72)^2+BG9+BG10*(BE72/BL13)^2</f>
        <v>6.2636352392196546</v>
      </c>
      <c r="BM72" s="102">
        <f>(BM13/BE72)^2+BG9+BG10*(BE72/BM13)^2</f>
        <v>7.0883384986225897</v>
      </c>
      <c r="BN72" s="102">
        <f>(BN13/BE72)^2+BG9+BG10*(BE72/BN13)^2</f>
        <v>8.1162901744719917</v>
      </c>
      <c r="BO72" s="98">
        <f t="shared" si="7"/>
        <v>5.4641630853994485</v>
      </c>
      <c r="BQ72" s="11">
        <f t="shared" si="8"/>
        <v>3.3</v>
      </c>
      <c r="BR72" s="102">
        <f>(BR13/BQ72)^2+BS9+BS10*(BQ72/BR13)^2</f>
        <v>45.651827364554634</v>
      </c>
      <c r="BS72" s="102">
        <f>(BS13/BQ72)^2+BS9+BS10*(BQ72/BS13)^2</f>
        <v>13.257309458218547</v>
      </c>
      <c r="BT72" s="102">
        <f>(BT13/BQ72)^2+BS9+BS10*(BQ72/BT13)^2</f>
        <v>7.6664462809917344</v>
      </c>
      <c r="BU72" s="102">
        <f>(BU13/BQ72)^2+BS9+BS10*(BQ72/BU13)^2</f>
        <v>6.1917378328741961</v>
      </c>
      <c r="BV72" s="102">
        <f>(BV13/BQ72)^2+BS9+BS10*(BQ72/BV13)^2</f>
        <v>6.0380841138659314</v>
      </c>
      <c r="BW72" s="102">
        <f>(BW13/BQ72)^2+BS9+BS10*(BQ72/BW13)^2</f>
        <v>6.5157851239669426</v>
      </c>
      <c r="BX72" s="102">
        <f>(BX13/BQ72)^2+BS9+BS10*(BQ72/BX13)^2</f>
        <v>7.3885204550139605</v>
      </c>
      <c r="BY72" s="102">
        <f>(BY13/BQ72)^2+BS9+BS10*(BQ72/BY13)^2</f>
        <v>8.5575763314967865</v>
      </c>
      <c r="BZ72" s="102">
        <f>(BZ13/BQ72)^2+BS9+BS10*(BQ72/BZ13)^2</f>
        <v>9.9757943067033992</v>
      </c>
      <c r="CA72" s="98">
        <f t="shared" si="9"/>
        <v>6.0380841138659314</v>
      </c>
      <c r="CC72" s="11">
        <f t="shared" si="10"/>
        <v>2.951609730299722</v>
      </c>
      <c r="CD72" s="102">
        <f>(CD13/CC72)^2+CE9+CE10*(CC72/CD13)^2</f>
        <v>45.674784205693285</v>
      </c>
      <c r="CE72" s="102">
        <f>(CE13/CC72)^2+CE9+CE10*(CC72/CE13)^2</f>
        <v>13.349136822773183</v>
      </c>
      <c r="CF72" s="102">
        <f>(CF13/CC72)^2+CE9+CE10*(CC72/CF13)^2</f>
        <v>7.8730578512396683</v>
      </c>
      <c r="CG72" s="102">
        <f>(CG13/CC72)^2+CE9+CE10*(CC72/CG13)^2</f>
        <v>6.5590472910927451</v>
      </c>
      <c r="CH72" s="102">
        <f>(CH13/CC72)^2+CE9+CE10*(CC72/CH13)^2</f>
        <v>6.6120051423324151</v>
      </c>
      <c r="CI72" s="102">
        <f>(CI13/CC72)^2+CE9+CE10*(CC72/CI13)^2</f>
        <v>7.342231404958679</v>
      </c>
      <c r="CJ72" s="102">
        <f>(CJ13/CC72)^2+CE9+CE10*(CC72/CJ13)^2</f>
        <v>8.5134056708082699</v>
      </c>
      <c r="CK72" s="102">
        <f>(CK13/CC72)^2+CE9+CE10*(CC72/CK13)^2</f>
        <v>10.026814164370982</v>
      </c>
      <c r="CL72" s="102">
        <f>(CL13/CC72)^2+CE9+CE10*(CC72/CL13)^2</f>
        <v>11.835298438934805</v>
      </c>
      <c r="CM72" s="98">
        <f t="shared" si="11"/>
        <v>6.5590472910927451</v>
      </c>
      <c r="CO72" s="11">
        <f t="shared" si="12"/>
        <v>2.6944387170614958</v>
      </c>
      <c r="CP72" s="102">
        <f>(CP13/CO72)^2+CQ9+CQ10*(CO72/CP13)^2</f>
        <v>45.697741046831958</v>
      </c>
      <c r="CQ72" s="102">
        <f>(CQ13/CO72)^2+CQ9+CQ10*(CO72/CQ13)^2</f>
        <v>13.440964187327825</v>
      </c>
      <c r="CR72" s="102">
        <f>(CR13/CO72)^2+CQ9+CQ10*(CO72/CR13)^2</f>
        <v>8.079669421487603</v>
      </c>
      <c r="CS72" s="102">
        <f>(CS13/CO72)^2+CQ9+CQ10*(CO72/CS13)^2</f>
        <v>6.926356749311295</v>
      </c>
      <c r="CT72" s="102">
        <f>(CT13/CO72)^2+CQ9+CQ10*(CO72/CT13)^2</f>
        <v>7.1859261707988988</v>
      </c>
      <c r="CU72" s="102">
        <f>(CU13/CO72)^2+CQ9+CQ10*(CO72/CU13)^2</f>
        <v>8.1686776859504135</v>
      </c>
      <c r="CV72" s="102">
        <f>(CV13/CO72)^2+CQ9+CQ10*(CO72/CV13)^2</f>
        <v>9.638290886602574</v>
      </c>
      <c r="CW72" s="102">
        <f>(CW13/CO72)^2+CQ9+CQ10*(CO72/CW13)^2</f>
        <v>11.496051997245178</v>
      </c>
      <c r="CX72" s="102">
        <f>(CX13/CO72)^2+CQ9+CQ10*(CO72/CX13)^2</f>
        <v>13.694802571166209</v>
      </c>
      <c r="CY72" s="98">
        <f t="shared" si="13"/>
        <v>6.926356749311295</v>
      </c>
    </row>
    <row r="73" spans="31:103" x14ac:dyDescent="0.3">
      <c r="AF73" s="10">
        <v>3.4</v>
      </c>
      <c r="AG73" s="102">
        <f t="shared" si="20"/>
        <v>13.646505190311418</v>
      </c>
      <c r="AH73" s="102">
        <f t="shared" si="20"/>
        <v>5.2360207612456744</v>
      </c>
      <c r="AI73" s="102">
        <f t="shared" si="20"/>
        <v>4.0629911572472128</v>
      </c>
      <c r="AJ73" s="102">
        <f t="shared" si="20"/>
        <v>4.106583044982699</v>
      </c>
      <c r="AK73" s="102">
        <f t="shared" si="20"/>
        <v>4.625029757785466</v>
      </c>
      <c r="AL73" s="102">
        <f t="shared" si="20"/>
        <v>5.4352979623221822</v>
      </c>
      <c r="AM73" s="102">
        <f t="shared" si="20"/>
        <v>6.4746726926064557</v>
      </c>
      <c r="AN73" s="102">
        <f t="shared" si="20"/>
        <v>7.7169571799307954</v>
      </c>
      <c r="AO73" s="102">
        <f t="shared" si="20"/>
        <v>9.1496364646076298</v>
      </c>
      <c r="AP73" s="98">
        <f t="shared" si="19"/>
        <v>4.0629911572472128</v>
      </c>
      <c r="AS73" s="11">
        <f t="shared" si="4"/>
        <v>4.8083261120685226</v>
      </c>
      <c r="AT73" s="102">
        <f>(AT13/AS73)^2+AU9+AU10*(AS73/AT13)^2</f>
        <v>48.283252595155695</v>
      </c>
      <c r="AU73" s="102">
        <f>(AU13/AS73)^2+AU9+AU10*(AS73/AU13)^2</f>
        <v>13.733010380622835</v>
      </c>
      <c r="AV73" s="102">
        <f>(AV13/AS73)^2+AU9+AU10*(AS73/AV13)^2</f>
        <v>7.5270511341791613</v>
      </c>
      <c r="AW73" s="102">
        <f>(AW13/AS73)^2+AU9+AU10*(AS73/AW13)^2</f>
        <v>5.5820415224913482</v>
      </c>
      <c r="AX73" s="102">
        <f>(AX13/AS73)^2+AU9+AU10*(AS73/AX13)^2</f>
        <v>4.9309148788927342</v>
      </c>
      <c r="AY73" s="102">
        <f>(AY13/AS73)^2+AU9+AU10*(AS73/AY13)^2</f>
        <v>4.8415378700499812</v>
      </c>
      <c r="AZ73" s="102">
        <f>(AZ13/AS73)^2+AU9+AU10*(AS73/AZ13)^2</f>
        <v>5.0630506320175135</v>
      </c>
      <c r="BA73" s="102">
        <f>(BA13/AS73)^2+AU9+AU10*(AS73/BA13)^2</f>
        <v>5.4906660899653978</v>
      </c>
      <c r="BB73" s="102">
        <f>(BB13/AS73)^2+AU9+AU10*(AS73/BB13)^2</f>
        <v>6.0743244051433214</v>
      </c>
      <c r="BC73" s="98">
        <f t="shared" si="17"/>
        <v>4.8415378700499812</v>
      </c>
      <c r="BE73" s="11">
        <f t="shared" si="6"/>
        <v>3.9259818304894551</v>
      </c>
      <c r="BF73" s="102">
        <f>(BF13/BE73)^2+BG9+BG10*(BE73/BF13)^2</f>
        <v>48.304878892733562</v>
      </c>
      <c r="BG73" s="102">
        <f>(BG13/BE73)^2+BG9+BG10*(BE73/BG13)^2</f>
        <v>13.819515570934255</v>
      </c>
      <c r="BH73" s="102">
        <f>(BH13/BE73)^2+BG9+BG10*(BE73/BH13)^2</f>
        <v>7.7216878123798534</v>
      </c>
      <c r="BI73" s="102">
        <f>(BI13/BE73)^2+BG9+BG10*(BE73/BI13)^2</f>
        <v>5.9280622837370238</v>
      </c>
      <c r="BJ73" s="102">
        <f>(BJ13/BE73)^2+BG9+BG10*(BE73/BJ13)^2</f>
        <v>5.4715723183391001</v>
      </c>
      <c r="BK73" s="102">
        <f>(BK13/BE73)^2+BG9+BG10*(BE73/BK13)^2</f>
        <v>5.6200845828527495</v>
      </c>
      <c r="BL73" s="102">
        <f>(BL13/BE73)^2+BG9+BG10*(BE73/BL13)^2</f>
        <v>6.1227392133323919</v>
      </c>
      <c r="BM73" s="102">
        <f>(BM13/BE73)^2+BG9+BG10*(BE73/BM13)^2</f>
        <v>6.8747491349480976</v>
      </c>
      <c r="BN73" s="102">
        <f>(BN13/BE73)^2+BG9+BG10*(BE73/BN13)^2</f>
        <v>7.8260545089495483</v>
      </c>
      <c r="BO73" s="98">
        <f t="shared" si="7"/>
        <v>5.4715723183391001</v>
      </c>
      <c r="BQ73" s="11">
        <f t="shared" si="8"/>
        <v>3.4</v>
      </c>
      <c r="BR73" s="102">
        <f>(BR13/BQ73)^2+BS9+BS10*(BQ73/BR13)^2</f>
        <v>48.326505190311416</v>
      </c>
      <c r="BS73" s="102">
        <f>(BS13/BQ73)^2+BS9+BS10*(BQ73/BS13)^2</f>
        <v>13.906020761245674</v>
      </c>
      <c r="BT73" s="102">
        <f>(BT13/BQ73)^2+BS9+BS10*(BQ73/BT13)^2</f>
        <v>7.9163244905805454</v>
      </c>
      <c r="BU73" s="102">
        <f>(BU13/BQ73)^2+BS9+BS10*(BQ73/BU13)^2</f>
        <v>6.2740830449826985</v>
      </c>
      <c r="BV73" s="102">
        <f>(BV13/BQ73)^2+BS9+BS10*(BQ73/BV13)^2</f>
        <v>6.0122297577854669</v>
      </c>
      <c r="BW73" s="102">
        <f>(BW13/BQ73)^2+BS9+BS10*(BQ73/BW13)^2</f>
        <v>6.3986312956555169</v>
      </c>
      <c r="BX73" s="102">
        <f>(BX13/BQ73)^2+BS9+BS10*(BQ73/BX13)^2</f>
        <v>7.1824277946472712</v>
      </c>
      <c r="BY73" s="102">
        <f>(BY13/BQ73)^2+BS9+BS10*(BQ73/BY13)^2</f>
        <v>8.2588321799307955</v>
      </c>
      <c r="BZ73" s="102">
        <f>(BZ13/BQ73)^2+BS9+BS10*(BQ73/BZ13)^2</f>
        <v>9.577784612755778</v>
      </c>
      <c r="CA73" s="98">
        <f t="shared" si="9"/>
        <v>6.0122297577854669</v>
      </c>
      <c r="CC73" s="11">
        <f t="shared" si="10"/>
        <v>3.041052449399714</v>
      </c>
      <c r="CD73" s="102">
        <f>(CD13/CC73)^2+CE9+CE10*(CC73/CD13)^2</f>
        <v>48.348131487889269</v>
      </c>
      <c r="CE73" s="102">
        <f>(CE13/CC73)^2+CE9+CE10*(CC73/CE13)^2</f>
        <v>13.992525951557091</v>
      </c>
      <c r="CF73" s="102">
        <f>(CF13/CC73)^2+CE9+CE10*(CC73/CF13)^2</f>
        <v>8.1109611687812393</v>
      </c>
      <c r="CG73" s="102">
        <f>(CG13/CC73)^2+CE9+CE10*(CC73/CG13)^2</f>
        <v>6.6201038062283732</v>
      </c>
      <c r="CH73" s="102">
        <f>(CH13/CC73)^2+CE9+CE10*(CC73/CH13)^2</f>
        <v>6.5528871972318337</v>
      </c>
      <c r="CI73" s="102">
        <f>(CI13/CC73)^2+CE9+CE10*(CC73/CI13)^2</f>
        <v>7.1771780084582852</v>
      </c>
      <c r="CJ73" s="102">
        <f>(CJ13/CC73)^2+CE9+CE10*(CC73/CJ13)^2</f>
        <v>8.2421163759621496</v>
      </c>
      <c r="CK73" s="102">
        <f>(CK13/CC73)^2+CE9+CE10*(CC73/CK13)^2</f>
        <v>9.6429152249134962</v>
      </c>
      <c r="CL73" s="102">
        <f>(CL13/CC73)^2+CE9+CE10*(CC73/CL13)^2</f>
        <v>11.329514716562008</v>
      </c>
      <c r="CM73" s="98">
        <f t="shared" si="11"/>
        <v>6.5528871972318337</v>
      </c>
      <c r="CO73" s="11">
        <f t="shared" si="12"/>
        <v>2.7760883751542687</v>
      </c>
      <c r="CP73" s="102">
        <f>(CP13/CO73)^2+CQ9+CQ10*(CO73/CP13)^2</f>
        <v>48.369757785467129</v>
      </c>
      <c r="CQ73" s="102">
        <f>(CQ13/CO73)^2+CQ9+CQ10*(CO73/CQ13)^2</f>
        <v>14.079031141868512</v>
      </c>
      <c r="CR73" s="102">
        <f>(CR13/CO73)^2+CQ9+CQ10*(CO73/CR13)^2</f>
        <v>8.3055978469819305</v>
      </c>
      <c r="CS73" s="102">
        <f>(CS13/CO73)^2+CQ9+CQ10*(CO73/CS13)^2</f>
        <v>6.9661245674740488</v>
      </c>
      <c r="CT73" s="102">
        <f>(CT13/CO73)^2+CQ9+CQ10*(CO73/CT13)^2</f>
        <v>7.0935446366781996</v>
      </c>
      <c r="CU73" s="102">
        <f>(CU13/CO73)^2+CQ9+CQ10*(CO73/CU13)^2</f>
        <v>7.9557247212610536</v>
      </c>
      <c r="CV73" s="102">
        <f>(CV13/CO73)^2+CQ9+CQ10*(CO73/CV13)^2</f>
        <v>9.3018049572770281</v>
      </c>
      <c r="CW73" s="102">
        <f>(CW13/CO73)^2+CQ9+CQ10*(CO73/CW13)^2</f>
        <v>11.026998269896195</v>
      </c>
      <c r="CX73" s="102">
        <f>(CX13/CO73)^2+CQ9+CQ10*(CO73/CX13)^2</f>
        <v>13.081244820368234</v>
      </c>
      <c r="CY73" s="98">
        <f t="shared" si="13"/>
        <v>6.9661245674740488</v>
      </c>
    </row>
    <row r="74" spans="31:103" x14ac:dyDescent="0.3">
      <c r="AF74" s="10">
        <v>3.5</v>
      </c>
      <c r="AG74" s="102">
        <f t="shared" si="20"/>
        <v>14.331632653061224</v>
      </c>
      <c r="AH74" s="102">
        <f t="shared" si="20"/>
        <v>5.3890306122448965</v>
      </c>
      <c r="AI74" s="102">
        <f t="shared" si="20"/>
        <v>4.0958049886621311</v>
      </c>
      <c r="AJ74" s="102">
        <f t="shared" si="20"/>
        <v>4.0717474489795915</v>
      </c>
      <c r="AK74" s="102">
        <f t="shared" si="20"/>
        <v>4.5308163265306121</v>
      </c>
      <c r="AL74" s="102">
        <f t="shared" si="20"/>
        <v>5.279053287981859</v>
      </c>
      <c r="AM74" s="102">
        <f t="shared" si="20"/>
        <v>6.25</v>
      </c>
      <c r="AN74" s="102">
        <f t="shared" si="20"/>
        <v>7.4158960459183669</v>
      </c>
      <c r="AO74" s="102">
        <f t="shared" si="20"/>
        <v>8.7634794658604189</v>
      </c>
      <c r="AP74" s="98">
        <f t="shared" si="19"/>
        <v>4.0717474489795915</v>
      </c>
      <c r="AS74" s="11">
        <f t="shared" si="4"/>
        <v>4.9497474683058327</v>
      </c>
      <c r="AT74" s="102">
        <f>(AT13/AS74)^2+AU9+AU10*(AS74/AT13)^2</f>
        <v>51.04081632653061</v>
      </c>
      <c r="AU74" s="102">
        <f>(AU13/AS74)^2+AU9+AU10*(AS74/AU13)^2</f>
        <v>14.413265306122449</v>
      </c>
      <c r="AV74" s="102">
        <f>(AV13/AS74)^2+AU9+AU10*(AS74/AV13)^2</f>
        <v>7.8117913832199539</v>
      </c>
      <c r="AW74" s="102">
        <f>(AW13/AS74)^2+AU9+AU10*(AS74/AW13)^2</f>
        <v>5.7155612244897958</v>
      </c>
      <c r="AX74" s="102">
        <f>(AX13/AS74)^2+AU9+AU10*(AS74/AX13)^2</f>
        <v>4.9804081632653068</v>
      </c>
      <c r="AY74" s="102">
        <f>(AY13/AS74)^2+AU9+AU10*(AS74/AY13)^2</f>
        <v>4.8304988662131523</v>
      </c>
      <c r="AZ74" s="102">
        <f>(AZ13/AS74)^2+AU9+AU10*(AS74/AZ13)^2</f>
        <v>5</v>
      </c>
      <c r="BA74" s="102">
        <f>(BA13/AS74)^2+AU9+AU10*(AS74/BA13)^2</f>
        <v>5.377869897959183</v>
      </c>
      <c r="BB74" s="102">
        <f>(BB13/AS74)^2+AU9+AU10*(AS74/BB13)^2</f>
        <v>5.9110607205845298</v>
      </c>
      <c r="BC74" s="98">
        <f t="shared" si="17"/>
        <v>4.8304988662131523</v>
      </c>
      <c r="BE74" s="11">
        <f t="shared" si="6"/>
        <v>4.0414518843273806</v>
      </c>
      <c r="BF74" s="102">
        <f>(BF13/BE74)^2+BG9+BG10*(BE74/BF13)^2</f>
        <v>51.061224489795926</v>
      </c>
      <c r="BG74" s="102">
        <f>(BG13/BE74)^2+BG9+BG10*(BE74/BG13)^2</f>
        <v>14.494897959183675</v>
      </c>
      <c r="BH74" s="102">
        <f>(BH13/BE74)^2+BG9+BG10*(BE74/BH13)^2</f>
        <v>7.9954648526077099</v>
      </c>
      <c r="BI74" s="102">
        <f>(BI13/BE74)^2+BG9+BG10*(BE74/BI13)^2</f>
        <v>6.042091836734695</v>
      </c>
      <c r="BJ74" s="102">
        <f>(BJ13/BE74)^2+BG9+BG10*(BE74/BJ13)^2</f>
        <v>5.4906122448979602</v>
      </c>
      <c r="BK74" s="102">
        <f>(BK13/BE74)^2+BG9+BG10*(BE74/BK13)^2</f>
        <v>5.5651927437641717</v>
      </c>
      <c r="BL74" s="102">
        <f>(BL13/BE74)^2+BG9+BG10*(BE74/BL13)^2</f>
        <v>6</v>
      </c>
      <c r="BM74" s="102">
        <f>(BM13/BE74)^2+BG9+BG10*(BE74/BM13)^2</f>
        <v>6.6839923469387754</v>
      </c>
      <c r="BN74" s="102">
        <f>(BN13/BE74)^2+BG9+BG10*(BE74/BN13)^2</f>
        <v>7.5641219450743264</v>
      </c>
      <c r="BO74" s="98">
        <f t="shared" si="7"/>
        <v>5.4906122448979602</v>
      </c>
      <c r="BQ74" s="11">
        <f t="shared" si="8"/>
        <v>3.5</v>
      </c>
      <c r="BR74" s="102">
        <f>(BR13/BQ74)^2+BS9+BS10*(BQ74/BR13)^2</f>
        <v>51.081632653061227</v>
      </c>
      <c r="BS74" s="102">
        <f>(BS13/BQ74)^2+BS9+BS10*(BQ74/BS13)^2</f>
        <v>14.576530612244898</v>
      </c>
      <c r="BT74" s="102">
        <f>(BT13/BQ74)^2+BS9+BS10*(BQ74/BT13)^2</f>
        <v>8.1791383219954668</v>
      </c>
      <c r="BU74" s="102">
        <f>(BU13/BQ74)^2+BS9+BS10*(BQ74/BU13)^2</f>
        <v>6.3686224489795915</v>
      </c>
      <c r="BV74" s="102">
        <f>(BV13/BQ74)^2+BS9+BS10*(BQ74/BV13)^2</f>
        <v>6.0008163265306118</v>
      </c>
      <c r="BW74" s="102">
        <f>(BW13/BQ74)^2+BS9+BS10*(BQ74/BW13)^2</f>
        <v>6.2998866213151929</v>
      </c>
      <c r="BX74" s="102">
        <f>(BX13/BQ74)^2+BS9+BS10*(BQ74/BX13)^2</f>
        <v>7</v>
      </c>
      <c r="BY74" s="102">
        <f>(BY13/BQ74)^2+BS9+BS10*(BQ74/BY13)^2</f>
        <v>7.9901147959183669</v>
      </c>
      <c r="BZ74" s="102">
        <f>(BZ13/BQ74)^2+BS9+BS10*(BQ74/BZ13)^2</f>
        <v>9.2171831695641231</v>
      </c>
      <c r="CA74" s="98">
        <f t="shared" si="9"/>
        <v>6.0008163265306118</v>
      </c>
      <c r="CC74" s="11">
        <f t="shared" si="10"/>
        <v>3.1304951684997055</v>
      </c>
      <c r="CD74" s="102">
        <f>(CD13/CC74)^2+CE9+CE10*(CC74/CD13)^2</f>
        <v>51.102040816326529</v>
      </c>
      <c r="CE74" s="102">
        <f>(CE13/CC74)^2+CE9+CE10*(CC74/CE13)^2</f>
        <v>14.658163265306122</v>
      </c>
      <c r="CF74" s="102">
        <f>(CF13/CC74)^2+CE9+CE10*(CC74/CF13)^2</f>
        <v>8.3628117913832192</v>
      </c>
      <c r="CG74" s="102">
        <f>(CG13/CC74)^2+CE9+CE10*(CC74/CG13)^2</f>
        <v>6.6951530612244898</v>
      </c>
      <c r="CH74" s="102">
        <f>(CH13/CC74)^2+CE9+CE10*(CC74/CH13)^2</f>
        <v>6.5110204081632661</v>
      </c>
      <c r="CI74" s="102">
        <f>(CI13/CC74)^2+CE9+CE10*(CC74/CI13)^2</f>
        <v>7.0345804988662142</v>
      </c>
      <c r="CJ74" s="102">
        <f>(CJ13/CC74)^2+CE9+CE10*(CC74/CJ13)^2</f>
        <v>8</v>
      </c>
      <c r="CK74" s="102">
        <f>(CK13/CC74)^2+CE9+CE10*(CC74/CK13)^2</f>
        <v>9.2962372448979593</v>
      </c>
      <c r="CL74" s="102">
        <f>(CL13/CC74)^2+CE9+CE10*(CC74/CL13)^2</f>
        <v>10.870244394053918</v>
      </c>
      <c r="CM74" s="98">
        <f t="shared" si="11"/>
        <v>6.5110204081632661</v>
      </c>
      <c r="CO74" s="11">
        <f t="shared" si="12"/>
        <v>2.8577380332470415</v>
      </c>
      <c r="CP74" s="102">
        <f>(CP13/CO74)^2+CQ9+CQ10*(CO74/CP13)^2</f>
        <v>51.122448979591844</v>
      </c>
      <c r="CQ74" s="102">
        <f>(CQ13/CO74)^2+CQ9+CQ10*(CO74/CQ13)^2</f>
        <v>14.739795918367349</v>
      </c>
      <c r="CR74" s="102">
        <f>(CR13/CO74)^2+CQ9+CQ10*(CO74/CR13)^2</f>
        <v>8.5464852607709769</v>
      </c>
      <c r="CS74" s="102">
        <f>(CS13/CO74)^2+CQ9+CQ10*(CO74/CS13)^2</f>
        <v>7.0216836734693882</v>
      </c>
      <c r="CT74" s="102">
        <f>(CT13/CO74)^2+CQ9+CQ10*(CO74/CT13)^2</f>
        <v>7.0212244897959177</v>
      </c>
      <c r="CU74" s="102">
        <f>(CU13/CO74)^2+CQ9+CQ10*(CO74/CU13)^2</f>
        <v>7.7692743764172336</v>
      </c>
      <c r="CV74" s="102">
        <f>(CV13/CO74)^2+CQ9+CQ10*(CO74/CV13)^2</f>
        <v>9</v>
      </c>
      <c r="CW74" s="102">
        <f>(CW13/CO74)^2+CQ9+CQ10*(CO74/CW13)^2</f>
        <v>10.602359693877549</v>
      </c>
      <c r="CX74" s="102">
        <f>(CX13/CO74)^2+CQ9+CQ10*(CO74/CX13)^2</f>
        <v>12.523305618543711</v>
      </c>
      <c r="CY74" s="98">
        <f t="shared" si="13"/>
        <v>7.0212244897959177</v>
      </c>
    </row>
    <row r="75" spans="31:103" x14ac:dyDescent="0.3">
      <c r="AF75" s="10">
        <v>3.6</v>
      </c>
      <c r="AG75" s="102">
        <f t="shared" si="20"/>
        <v>15.037160493827161</v>
      </c>
      <c r="AH75" s="102">
        <f t="shared" si="20"/>
        <v>5.5486419753086427</v>
      </c>
      <c r="AI75" s="102">
        <f t="shared" si="20"/>
        <v>4.1344444444444441</v>
      </c>
      <c r="AJ75" s="102">
        <f t="shared" si="20"/>
        <v>4.0445679012345677</v>
      </c>
      <c r="AK75" s="102">
        <f t="shared" si="20"/>
        <v>4.4474123456790133</v>
      </c>
      <c r="AL75" s="102">
        <f t="shared" si="20"/>
        <v>5.1377777777777771</v>
      </c>
      <c r="AM75" s="102">
        <f t="shared" si="20"/>
        <v>6.0453539934492326</v>
      </c>
      <c r="AN75" s="102">
        <f t="shared" si="20"/>
        <v>7.1407716049382728</v>
      </c>
      <c r="AO75" s="102">
        <f t="shared" si="20"/>
        <v>8.41</v>
      </c>
      <c r="AP75" s="98">
        <f t="shared" si="19"/>
        <v>4.0445679012345677</v>
      </c>
      <c r="AS75" s="11">
        <f t="shared" si="4"/>
        <v>5.0911688245431419</v>
      </c>
      <c r="AT75" s="102">
        <f>(AT13/AS75)^2+AU9+AU10*(AS75/AT13)^2</f>
        <v>53.878580246913579</v>
      </c>
      <c r="AU75" s="102">
        <f>(AU13/AS75)^2+AU9+AU10*(AS75/AU13)^2</f>
        <v>15.11432098765432</v>
      </c>
      <c r="AV75" s="102">
        <f>(AV13/AS75)^2+AU9+AU10*(AS75/AV13)^2</f>
        <v>8.107222222222223</v>
      </c>
      <c r="AW75" s="102">
        <f>(AW13/AS75)^2+AU9+AU10*(AS75/AW13)^2</f>
        <v>5.8572839506172834</v>
      </c>
      <c r="AX75" s="102">
        <f>(AX13/AS75)^2+AU9+AU10*(AS75/AX13)^2</f>
        <v>5.0381061728395062</v>
      </c>
      <c r="AY75" s="102">
        <f>(AY13/AS75)^2+AU9+AU10*(AS75/AY13)^2</f>
        <v>4.8288888888888888</v>
      </c>
      <c r="AZ75" s="102">
        <f>(AZ13/AS75)^2+AU9+AU10*(AS75/AZ13)^2</f>
        <v>4.9483912824389016</v>
      </c>
      <c r="BA75" s="102">
        <f>(BA13/AS75)^2+AU9+AU10*(AS75/BA13)^2</f>
        <v>5.2791358024691357</v>
      </c>
      <c r="BB75" s="102">
        <f>(BB13/AS75)^2+AU9+AU10*(AS75/BB13)^2</f>
        <v>5.7649999999999997</v>
      </c>
      <c r="BC75" s="98">
        <f t="shared" si="17"/>
        <v>4.8288888888888888</v>
      </c>
      <c r="BE75" s="11">
        <f t="shared" si="6"/>
        <v>4.156921938165306</v>
      </c>
      <c r="BF75" s="102">
        <f>(BF13/BE75)^2+BG9+BG10*(BE75/BF13)^2</f>
        <v>53.897870370370384</v>
      </c>
      <c r="BG75" s="102">
        <f>(BG13/BE75)^2+BG9+BG10*(BE75/BG13)^2</f>
        <v>15.191481481481485</v>
      </c>
      <c r="BH75" s="102">
        <f>(BH13/BE75)^2+BG9+BG10*(BE75/BH13)^2</f>
        <v>8.2808333333333337</v>
      </c>
      <c r="BI75" s="102">
        <f>(BI13/BE75)^2+BG9+BG10*(BE75/BI13)^2</f>
        <v>6.1659259259259267</v>
      </c>
      <c r="BJ75" s="102">
        <f>(BJ13/BE75)^2+BG9+BG10*(BE75/BJ13)^2</f>
        <v>5.5203592592592594</v>
      </c>
      <c r="BK75" s="102">
        <f>(BK13/BE75)^2+BG9+BG10*(BE75/BK13)^2</f>
        <v>5.5233333333333334</v>
      </c>
      <c r="BL75" s="102">
        <f>(BL13/BE75)^2+BG9+BG10*(BE75/BL13)^2</f>
        <v>5.8936073318216167</v>
      </c>
      <c r="BM75" s="102">
        <f>(BM13/BE75)^2+BG9+BG10*(BE75/BM13)^2</f>
        <v>6.5137037037037029</v>
      </c>
      <c r="BN75" s="102">
        <f>(BN13/BE75)^2+BG9+BG10*(BE75/BN13)^2</f>
        <v>7.3274999999999988</v>
      </c>
      <c r="BO75" s="98">
        <f t="shared" si="7"/>
        <v>5.5203592592592594</v>
      </c>
      <c r="BQ75" s="11">
        <f t="shared" si="8"/>
        <v>3.6</v>
      </c>
      <c r="BR75" s="102">
        <f>(BR13/BQ75)^2+BS9+BS10*(BQ75/BR13)^2</f>
        <v>53.917160493827161</v>
      </c>
      <c r="BS75" s="102">
        <f>(BS13/BQ75)^2+BS9+BS10*(BQ75/BS13)^2</f>
        <v>15.268641975308643</v>
      </c>
      <c r="BT75" s="102">
        <f>(BT13/BQ75)^2+BS9+BS10*(BQ75/BT13)^2</f>
        <v>8.4544444444444444</v>
      </c>
      <c r="BU75" s="102">
        <f>(BU13/BQ75)^2+BS9+BS10*(BQ75/BU13)^2</f>
        <v>6.4745679012345683</v>
      </c>
      <c r="BV75" s="102">
        <f>(BV13/BQ75)^2+BS9+BS10*(BQ75/BV13)^2</f>
        <v>6.0026123456790117</v>
      </c>
      <c r="BW75" s="102">
        <f>(BW13/BQ75)^2+BS9+BS10*(BQ75/BW13)^2</f>
        <v>6.2177777777777763</v>
      </c>
      <c r="BX75" s="102">
        <f>(BX13/BQ75)^2+BS9+BS10*(BQ75/BX13)^2</f>
        <v>6.8388233812043335</v>
      </c>
      <c r="BY75" s="102">
        <f>(BY13/BQ75)^2+BS9+BS10*(BQ75/BY13)^2</f>
        <v>7.7482716049382727</v>
      </c>
      <c r="BZ75" s="102">
        <f>(BZ13/BQ75)^2+BS9+BS10*(BQ75/BZ13)^2</f>
        <v>8.89</v>
      </c>
      <c r="CA75" s="98">
        <f t="shared" si="9"/>
        <v>6.0026123456790117</v>
      </c>
      <c r="CC75" s="11">
        <f t="shared" si="10"/>
        <v>3.2199378875996971</v>
      </c>
      <c r="CD75" s="102">
        <f>(CD13/CC75)^2+CE9+CE10*(CC75/CD13)^2</f>
        <v>53.936450617283953</v>
      </c>
      <c r="CE75" s="102">
        <f>(CE13/CC75)^2+CE9+CE10*(CC75/CE13)^2</f>
        <v>15.345802469135803</v>
      </c>
      <c r="CF75" s="102">
        <f>(CF13/CC75)^2+CE9+CE10*(CC75/CF13)^2</f>
        <v>8.6280555555555551</v>
      </c>
      <c r="CG75" s="102">
        <f>(CG13/CC75)^2+CE9+CE10*(CC75/CG13)^2</f>
        <v>6.7832098765432107</v>
      </c>
      <c r="CH75" s="102">
        <f>(CH13/CC75)^2+CE9+CE10*(CC75/CH13)^2</f>
        <v>6.4848654320987658</v>
      </c>
      <c r="CI75" s="102">
        <f>(CI13/CC75)^2+CE9+CE10*(CC75/CI13)^2</f>
        <v>6.9122222222222218</v>
      </c>
      <c r="CJ75" s="102">
        <f>(CJ13/CC75)^2+CE9+CE10*(CC75/CJ13)^2</f>
        <v>7.7840394305870495</v>
      </c>
      <c r="CK75" s="102">
        <f>(CK13/CC75)^2+CE9+CE10*(CC75/CK13)^2</f>
        <v>8.9828395061728408</v>
      </c>
      <c r="CL75" s="102">
        <f>(CL13/CC75)^2+CE9+CE10*(CC75/CL13)^2</f>
        <v>10.452500000000001</v>
      </c>
      <c r="CM75" s="98">
        <f t="shared" si="11"/>
        <v>6.4848654320987658</v>
      </c>
      <c r="CO75" s="11">
        <f t="shared" si="12"/>
        <v>2.9393876913398143</v>
      </c>
      <c r="CP75" s="102">
        <f>(CP13/CO75)^2+CQ9+CQ10*(CO75/CP13)^2</f>
        <v>53.955740740740758</v>
      </c>
      <c r="CQ75" s="102">
        <f>(CQ13/CO75)^2+CQ9+CQ10*(CO75/CQ13)^2</f>
        <v>15.422962962962966</v>
      </c>
      <c r="CR75" s="102">
        <f>(CR13/CO75)^2+CQ9+CQ10*(CO75/CR13)^2</f>
        <v>8.8016666666666676</v>
      </c>
      <c r="CS75" s="102">
        <f>(CS13/CO75)^2+CQ9+CQ10*(CO75/CS13)^2</f>
        <v>7.0918518518518523</v>
      </c>
      <c r="CT75" s="102">
        <f>(CT13/CO75)^2+CQ9+CQ10*(CO75/CT13)^2</f>
        <v>6.967118518518518</v>
      </c>
      <c r="CU75" s="102">
        <f>(CU13/CO75)^2+CQ9+CQ10*(CO75/CU13)^2</f>
        <v>7.6066666666666656</v>
      </c>
      <c r="CV75" s="102">
        <f>(CV13/CO75)^2+CQ9+CQ10*(CO75/CV13)^2</f>
        <v>8.7292554799697637</v>
      </c>
      <c r="CW75" s="102">
        <f>(CW13/CO75)^2+CQ9+CQ10*(CO75/CW13)^2</f>
        <v>10.217407407407405</v>
      </c>
      <c r="CX75" s="102">
        <f>(CX13/CO75)^2+CQ9+CQ10*(CO75/CX13)^2</f>
        <v>12.014999999999997</v>
      </c>
      <c r="CY75" s="98">
        <f t="shared" si="13"/>
        <v>6.967118518518518</v>
      </c>
    </row>
    <row r="76" spans="31:103" x14ac:dyDescent="0.3">
      <c r="AF76" s="10">
        <v>3.7</v>
      </c>
      <c r="AG76" s="102">
        <f t="shared" si="20"/>
        <v>15.763046018991966</v>
      </c>
      <c r="AH76" s="102">
        <f t="shared" si="20"/>
        <v>5.7146840759678597</v>
      </c>
      <c r="AI76" s="102">
        <f t="shared" si="20"/>
        <v>4.1785252820387946</v>
      </c>
      <c r="AJ76" s="102">
        <f t="shared" si="20"/>
        <v>4.024361303871439</v>
      </c>
      <c r="AK76" s="102">
        <f t="shared" si="20"/>
        <v>4.373750474799122</v>
      </c>
      <c r="AL76" s="102">
        <f t="shared" si="20"/>
        <v>5.0099344614885153</v>
      </c>
      <c r="AM76" s="102">
        <f t="shared" si="20"/>
        <v>5.8586426857083236</v>
      </c>
      <c r="AN76" s="102">
        <f t="shared" si="20"/>
        <v>6.8888514654857538</v>
      </c>
      <c r="AO76" s="102">
        <f t="shared" si="20"/>
        <v>8.0857398840281718</v>
      </c>
      <c r="AP76" s="98">
        <f t="shared" si="19"/>
        <v>4.024361303871439</v>
      </c>
      <c r="AS76" s="11">
        <f t="shared" si="4"/>
        <v>5.232590180780452</v>
      </c>
      <c r="AT76" s="102">
        <f>(AT13/AS76)^2+AU9+AU10*(AS76/AT13)^2</f>
        <v>56.796523009495985</v>
      </c>
      <c r="AU76" s="102">
        <f>(AU13/AS76)^2+AU9+AU10*(AS76/AU13)^2</f>
        <v>15.836092037983931</v>
      </c>
      <c r="AV76" s="102">
        <f>(AV13/AS76)^2+AU9+AU10*(AS76/AV13)^2</f>
        <v>8.4131515299082871</v>
      </c>
      <c r="AW76" s="102">
        <f>(AW13/AS76)^2+AU9+AU10*(AS76/AW13)^2</f>
        <v>6.0068681519357199</v>
      </c>
      <c r="AX76" s="102">
        <f>(AX13/AS76)^2+AU9+AU10*(AS76/AX13)^2</f>
        <v>5.1034752373995618</v>
      </c>
      <c r="AY76" s="102">
        <f>(AY13/AS76)^2+AU9+AU10*(AS76/AY13)^2</f>
        <v>4.8359394529664801</v>
      </c>
      <c r="AZ76" s="102">
        <f>(AZ13/AS76)^2+AU9+AU10*(AS76/AZ13)^2</f>
        <v>4.907178485711305</v>
      </c>
      <c r="BA76" s="102">
        <f>(BA13/AS76)^2+AU9+AU10*(AS76/BA13)^2</f>
        <v>5.1930976077428772</v>
      </c>
      <c r="BB76" s="102">
        <f>(BB13/AS76)^2+AU9+AU10*(AS76/BB13)^2</f>
        <v>5.6344131518906284</v>
      </c>
      <c r="BC76" s="98">
        <f t="shared" si="17"/>
        <v>4.8359394529664801</v>
      </c>
      <c r="BE76" s="11">
        <f t="shared" si="6"/>
        <v>4.2723919920032314</v>
      </c>
      <c r="BF76" s="102">
        <f>(BF13/BE76)^2+BG9+BG10*(BE76/BF13)^2</f>
        <v>56.814784514243996</v>
      </c>
      <c r="BG76" s="102">
        <f>(BG13/BE76)^2+BG9+BG10*(BE76/BG13)^2</f>
        <v>15.9091380569759</v>
      </c>
      <c r="BH76" s="102">
        <f>(BH13/BE76)^2+BG9+BG10*(BE76/BH13)^2</f>
        <v>8.5775050726402089</v>
      </c>
      <c r="BI76" s="102">
        <f>(BI13/BE76)^2+BG9+BG10*(BE76/BI13)^2</f>
        <v>6.2990522279035801</v>
      </c>
      <c r="BJ76" s="102">
        <f>(BJ13/BE76)^2+BG9+BG10*(BE76/BJ13)^2</f>
        <v>5.5600128560993429</v>
      </c>
      <c r="BK76" s="102">
        <f>(BK13/BE76)^2+BG9+BG10*(BE76/BK13)^2</f>
        <v>5.4933536238941638</v>
      </c>
      <c r="BL76" s="102">
        <f>(BL13/BE76)^2+BG9+BG10*(BE76/BL13)^2</f>
        <v>5.8019922183628747</v>
      </c>
      <c r="BM76" s="102">
        <f>(BM13/BE76)^2+BG9+BG10*(BE76/BM13)^2</f>
        <v>6.3618339116143154</v>
      </c>
      <c r="BN76" s="102">
        <f>(BN13/BE76)^2+BG9+BG10*(BE76/BN13)^2</f>
        <v>7.1135950364779186</v>
      </c>
      <c r="BO76" s="98">
        <f t="shared" si="7"/>
        <v>5.4933536238941638</v>
      </c>
      <c r="BQ76" s="11">
        <f t="shared" si="8"/>
        <v>3.7</v>
      </c>
      <c r="BR76" s="102">
        <f>(BR13/BQ76)^2+BS9+BS10*(BQ76/BR13)^2</f>
        <v>56.833046018991972</v>
      </c>
      <c r="BS76" s="102">
        <f>(BS13/BQ76)^2+BS9+BS10*(BQ76/BS13)^2</f>
        <v>15.982184075967862</v>
      </c>
      <c r="BT76" s="102">
        <f>(BT13/BQ76)^2+BS9+BS10*(BQ76/BT13)^2</f>
        <v>8.7418586153721289</v>
      </c>
      <c r="BU76" s="102">
        <f>(BU13/BQ76)^2+BS9+BS10*(BQ76/BU13)^2</f>
        <v>6.5912363038714386</v>
      </c>
      <c r="BV76" s="102">
        <f>(BV13/BQ76)^2+BS9+BS10*(BQ76/BV13)^2</f>
        <v>6.0165504747991232</v>
      </c>
      <c r="BW76" s="102">
        <f>(BW13/BQ76)^2+BS9+BS10*(BQ76/BW13)^2</f>
        <v>6.1507677948218475</v>
      </c>
      <c r="BX76" s="102">
        <f>(BX13/BQ76)^2+BS9+BS10*(BQ76/BX13)^2</f>
        <v>6.6968059510144453</v>
      </c>
      <c r="BY76" s="102">
        <f>(BY13/BQ76)^2+BS9+BS10*(BQ76/BY13)^2</f>
        <v>7.5305702154857546</v>
      </c>
      <c r="BZ76" s="102">
        <f>(BZ13/BQ76)^2+BS9+BS10*(BQ76/BZ13)^2</f>
        <v>8.5927769210652087</v>
      </c>
      <c r="CA76" s="98">
        <f t="shared" si="9"/>
        <v>6.0165504747991232</v>
      </c>
      <c r="CC76" s="11">
        <f t="shared" si="10"/>
        <v>3.3093806066996887</v>
      </c>
      <c r="CD76" s="102">
        <f>(CD13/CC76)^2+CE9+CE10*(CC76/CD13)^2</f>
        <v>56.851307523739955</v>
      </c>
      <c r="CE76" s="102">
        <f>(CE13/CC76)^2+CE9+CE10*(CC76/CE13)^2</f>
        <v>16.055230094959825</v>
      </c>
      <c r="CF76" s="102">
        <f>(CF13/CC76)^2+CE9+CE10*(CC76/CF13)^2</f>
        <v>8.9062121581040508</v>
      </c>
      <c r="CG76" s="102">
        <f>(CG13/CC76)^2+CE9+CE10*(CC76/CG13)^2</f>
        <v>6.8834203798392988</v>
      </c>
      <c r="CH76" s="102">
        <f>(CH13/CC76)^2+CE9+CE10*(CC76/CH13)^2</f>
        <v>6.4730880934989052</v>
      </c>
      <c r="CI76" s="102">
        <f>(CI13/CC76)^2+CE9+CE10*(CC76/CI13)^2</f>
        <v>6.808181965749533</v>
      </c>
      <c r="CJ76" s="102">
        <f>(CJ13/CC76)^2+CE9+CE10*(CC76/CJ13)^2</f>
        <v>7.5916196836660159</v>
      </c>
      <c r="CK76" s="102">
        <f>(CK13/CC76)^2+CE9+CE10*(CC76/CK13)^2</f>
        <v>8.6993065193571955</v>
      </c>
      <c r="CL76" s="102">
        <f>(CL13/CC76)^2+CE9+CE10*(CC76/CL13)^2</f>
        <v>10.071958805652502</v>
      </c>
      <c r="CM76" s="98">
        <f t="shared" si="11"/>
        <v>6.4730880934989052</v>
      </c>
      <c r="CO76" s="11">
        <f t="shared" si="12"/>
        <v>3.0210373494325866</v>
      </c>
      <c r="CP76" s="102">
        <f>(CP13/CO76)^2+CQ9+CQ10*(CO76/CP13)^2</f>
        <v>56.869569028487959</v>
      </c>
      <c r="CQ76" s="102">
        <f>(CQ13/CO76)^2+CQ9+CQ10*(CO76/CQ13)^2</f>
        <v>16.128276113951792</v>
      </c>
      <c r="CR76" s="102">
        <f>(CR13/CO76)^2+CQ9+CQ10*(CO76/CR13)^2</f>
        <v>9.0705657008359708</v>
      </c>
      <c r="CS76" s="102">
        <f>(CS13/CO76)^2+CQ9+CQ10*(CO76/CS13)^2</f>
        <v>7.175604455807159</v>
      </c>
      <c r="CT76" s="102">
        <f>(CT13/CO76)^2+CQ9+CQ10*(CO76/CT13)^2</f>
        <v>6.9296257121986846</v>
      </c>
      <c r="CU76" s="102">
        <f>(CU13/CO76)^2+CQ9+CQ10*(CO76/CU13)^2</f>
        <v>7.4655961366772168</v>
      </c>
      <c r="CV76" s="102">
        <f>(CV13/CO76)^2+CQ9+CQ10*(CO76/CV13)^2</f>
        <v>8.4864334163175865</v>
      </c>
      <c r="CW76" s="102">
        <f>(CW13/CO76)^2+CQ9+CQ10*(CO76/CW13)^2</f>
        <v>9.868042823228631</v>
      </c>
      <c r="CX76" s="102">
        <f>(CX13/CO76)^2+CQ9+CQ10*(CO76/CX13)^2</f>
        <v>11.551140690239789</v>
      </c>
      <c r="CY76" s="98">
        <f t="shared" si="13"/>
        <v>6.9296257121986846</v>
      </c>
    </row>
    <row r="77" spans="31:103" x14ac:dyDescent="0.3">
      <c r="AF77" s="10">
        <v>3.8</v>
      </c>
      <c r="AG77" s="102">
        <f t="shared" si="20"/>
        <v>16.50925207756233</v>
      </c>
      <c r="AH77" s="102">
        <f t="shared" si="20"/>
        <v>5.887008310249306</v>
      </c>
      <c r="AI77" s="102">
        <f t="shared" si="20"/>
        <v>4.2277131425053867</v>
      </c>
      <c r="AJ77" s="102">
        <f t="shared" si="20"/>
        <v>4.0105332409972299</v>
      </c>
      <c r="AK77" s="102">
        <f t="shared" si="20"/>
        <v>4.3089019390581713</v>
      </c>
      <c r="AL77" s="102">
        <f t="shared" si="20"/>
        <v>4.8941859033548782</v>
      </c>
      <c r="AM77" s="102">
        <f t="shared" si="20"/>
        <v>5.6880456781050386</v>
      </c>
      <c r="AN77" s="102">
        <f t="shared" si="20"/>
        <v>6.6577579639889199</v>
      </c>
      <c r="AO77" s="102">
        <f t="shared" si="20"/>
        <v>7.7876898874867484</v>
      </c>
      <c r="AP77" s="98">
        <f t="shared" si="19"/>
        <v>4.0105332409972299</v>
      </c>
      <c r="AS77" s="11">
        <f t="shared" si="4"/>
        <v>5.3740115370177604</v>
      </c>
      <c r="AT77" s="102">
        <f>(AT13/AS77)^2+AU9+AU10*(AS77/AT13)^2</f>
        <v>59.794626038781146</v>
      </c>
      <c r="AU77" s="102">
        <f>(AU13/AS77)^2+AU9+AU10*(AS77/AU13)^2</f>
        <v>16.578504155124648</v>
      </c>
      <c r="AV77" s="102">
        <f>(AV13/AS77)^2+AU9+AU10*(AS77/AV13)^2</f>
        <v>8.7294121268082456</v>
      </c>
      <c r="AW77" s="102">
        <f>(AW13/AS77)^2+AU9+AU10*(AS77/AW13)^2</f>
        <v>6.1640166204986144</v>
      </c>
      <c r="AX77" s="102">
        <f>(AX13/AS77)^2+AU9+AU10*(AS77/AX13)^2</f>
        <v>5.1760509695290846</v>
      </c>
      <c r="AY77" s="102">
        <f>(AY13/AS77)^2+AU9+AU10*(AS77/AY13)^2</f>
        <v>4.8509818405663276</v>
      </c>
      <c r="AZ77" s="102">
        <f>(AZ13/AS77)^2+AU9+AU10*(AS77/AZ13)^2</f>
        <v>4.87545141048109</v>
      </c>
      <c r="BA77" s="102">
        <f>(BA13/AS77)^2+AU9+AU10*(AS77/BA13)^2</f>
        <v>5.1185664819944607</v>
      </c>
      <c r="BB77" s="102">
        <f>(BB13/AS77)^2+AU9+AU10*(AS77/BB13)^2</f>
        <v>5.5177955610273255</v>
      </c>
      <c r="BC77" s="98">
        <f t="shared" si="17"/>
        <v>4.8509818405663276</v>
      </c>
      <c r="BE77" s="11">
        <f t="shared" si="6"/>
        <v>4.3878620458411559</v>
      </c>
      <c r="BF77" s="102">
        <f>(BF13/BE77)^2+BG9+BG10*(BE77/BF13)^2</f>
        <v>59.811939058171752</v>
      </c>
      <c r="BG77" s="102">
        <f>(BG13/BE77)^2+BG9+BG10*(BE77/BG13)^2</f>
        <v>16.64775623268698</v>
      </c>
      <c r="BH77" s="102">
        <f>(BH13/BE77)^2+BG9+BG10*(BE77/BH13)^2</f>
        <v>8.8852293013234842</v>
      </c>
      <c r="BI77" s="102">
        <f>(BI13/BE77)^2+BG9+BG10*(BE77/BI13)^2</f>
        <v>6.4410249307479228</v>
      </c>
      <c r="BJ77" s="102">
        <f>(BJ13/BE77)^2+BG9+BG10*(BE77/BJ13)^2</f>
        <v>5.6088764542936289</v>
      </c>
      <c r="BK77" s="102">
        <f>(BK13/BE77)^2+BG9+BG10*(BE77/BK13)^2</f>
        <v>5.4742505386272695</v>
      </c>
      <c r="BL77" s="102">
        <f>(BL13/BE77)^2+BG9+BG10*(BE77/BL13)^2</f>
        <v>5.7237893606195938</v>
      </c>
      <c r="BM77" s="102">
        <f>(BM13/BE77)^2+BG9+BG10*(BE77/BM13)^2</f>
        <v>6.2265997229916898</v>
      </c>
      <c r="BN77" s="102">
        <f>(BN13/BE77)^2+BG9+BG10*(BE77/BN13)^2</f>
        <v>6.9201501316644443</v>
      </c>
      <c r="BO77" s="98">
        <f t="shared" si="7"/>
        <v>5.4742505386272695</v>
      </c>
      <c r="BQ77" s="11">
        <f t="shared" si="8"/>
        <v>3.8</v>
      </c>
      <c r="BR77" s="102">
        <f>(BR13/BQ77)^2+BS9+BS10*(BQ77/BR13)^2</f>
        <v>59.829252077562323</v>
      </c>
      <c r="BS77" s="102">
        <f>(BS13/BQ77)^2+BS9+BS10*(BQ77/BS13)^2</f>
        <v>16.717008310249305</v>
      </c>
      <c r="BT77" s="102">
        <f>(BT13/BQ77)^2+BS9+BS10*(BQ77/BT13)^2</f>
        <v>9.0410464758387192</v>
      </c>
      <c r="BU77" s="102">
        <f>(BU13/BQ77)^2+BS9+BS10*(BQ77/BU13)^2</f>
        <v>6.7180332409972294</v>
      </c>
      <c r="BV77" s="102">
        <f>(BV13/BQ77)^2+BS9+BS10*(BQ77/BV13)^2</f>
        <v>6.0417019390581714</v>
      </c>
      <c r="BW77" s="102">
        <f>(BW13/BQ77)^2+BS9+BS10*(BQ77/BW13)^2</f>
        <v>6.0975192366882123</v>
      </c>
      <c r="BX77" s="102">
        <f>(BX13/BQ77)^2+BS9+BS10*(BQ77/BX13)^2</f>
        <v>6.5721273107580984</v>
      </c>
      <c r="BY77" s="102">
        <f>(BY13/BQ77)^2+BS9+BS10*(BQ77/BY13)^2</f>
        <v>7.334632963988919</v>
      </c>
      <c r="BZ77" s="102">
        <f>(BZ13/BQ77)^2+BS9+BS10*(BQ77/BZ13)^2</f>
        <v>8.3225047023015648</v>
      </c>
      <c r="CA77" s="98">
        <f t="shared" si="9"/>
        <v>6.0417019390581714</v>
      </c>
      <c r="CC77" s="11">
        <f t="shared" si="10"/>
        <v>3.3988233257996798</v>
      </c>
      <c r="CD77" s="102">
        <f>(CD13/CC77)^2+CE9+CE10*(CC77/CD13)^2</f>
        <v>59.846565096952887</v>
      </c>
      <c r="CE77" s="102">
        <f>(CE13/CC77)^2+CE9+CE10*(CC77/CE13)^2</f>
        <v>16.78626038781163</v>
      </c>
      <c r="CF77" s="102">
        <f>(CF13/CC77)^2+CE9+CE10*(CC77/CF13)^2</f>
        <v>9.1968636503539525</v>
      </c>
      <c r="CG77" s="102">
        <f>(CG13/CC77)^2+CE9+CE10*(CC77/CG13)^2</f>
        <v>6.995041551246536</v>
      </c>
      <c r="CH77" s="102">
        <f>(CH13/CC77)^2+CE9+CE10*(CC77/CH13)^2</f>
        <v>6.4745274238227157</v>
      </c>
      <c r="CI77" s="102">
        <f>(CI13/CC77)^2+CE9+CE10*(CC77/CI13)^2</f>
        <v>6.7207879347491533</v>
      </c>
      <c r="CJ77" s="102">
        <f>(CJ13/CC77)^2+CE9+CE10*(CC77/CJ13)^2</f>
        <v>7.4204652608966031</v>
      </c>
      <c r="CK77" s="102">
        <f>(CK13/CC77)^2+CE9+CE10*(CC77/CK13)^2</f>
        <v>8.4426662049861498</v>
      </c>
      <c r="CL77" s="102">
        <f>(CL13/CC77)^2+CE9+CE10*(CC77/CL13)^2</f>
        <v>9.7248592729386836</v>
      </c>
      <c r="CM77" s="98">
        <f t="shared" si="11"/>
        <v>6.4745274238227157</v>
      </c>
      <c r="CO77" s="11">
        <f t="shared" si="12"/>
        <v>3.102687007525359</v>
      </c>
      <c r="CP77" s="102">
        <f>(CP13/CO77)^2+CQ9+CQ10*(CO77/CP13)^2</f>
        <v>59.863878116343493</v>
      </c>
      <c r="CQ77" s="102">
        <f>(CQ13/CO77)^2+CQ9+CQ10*(CO77/CQ13)^2</f>
        <v>16.855512465373963</v>
      </c>
      <c r="CR77" s="102">
        <f>(CR13/CO77)^2+CQ9+CQ10*(CO77/CR13)^2</f>
        <v>9.3526808248691911</v>
      </c>
      <c r="CS77" s="102">
        <f>(CS13/CO77)^2+CQ9+CQ10*(CO77/CS13)^2</f>
        <v>7.2720498614958453</v>
      </c>
      <c r="CT77" s="102">
        <f>(CT13/CO77)^2+CQ9+CQ10*(CO77/CT13)^2</f>
        <v>6.9073529085872565</v>
      </c>
      <c r="CU77" s="102">
        <f>(CU13/CO77)^2+CQ9+CQ10*(CO77/CU13)^2</f>
        <v>7.344056632810096</v>
      </c>
      <c r="CV77" s="102">
        <f>(CV13/CO77)^2+CQ9+CQ10*(CO77/CV13)^2</f>
        <v>8.268803211035106</v>
      </c>
      <c r="CW77" s="102">
        <f>(CW13/CO77)^2+CQ9+CQ10*(CO77/CW13)^2</f>
        <v>9.5506994459833798</v>
      </c>
      <c r="CX77" s="102">
        <f>(CX13/CO77)^2+CQ9+CQ10*(CO77/CX13)^2</f>
        <v>11.127213843575801</v>
      </c>
      <c r="CY77" s="98">
        <f t="shared" si="13"/>
        <v>6.9073529085872565</v>
      </c>
    </row>
    <row r="78" spans="31:103" x14ac:dyDescent="0.3">
      <c r="AF78" s="10">
        <v>3.9</v>
      </c>
      <c r="AG78" s="102">
        <f t="shared" si="20"/>
        <v>17.275746219592378</v>
      </c>
      <c r="AH78" s="102">
        <f t="shared" si="20"/>
        <v>6.0654848783694941</v>
      </c>
      <c r="AI78" s="102">
        <f t="shared" si="20"/>
        <v>4.2817159763313617</v>
      </c>
      <c r="AJ78" s="102">
        <f t="shared" si="20"/>
        <v>4.0025645134779753</v>
      </c>
      <c r="AK78" s="102">
        <f t="shared" si="20"/>
        <v>4.2520554898093366</v>
      </c>
      <c r="AL78" s="102">
        <f t="shared" si="20"/>
        <v>4.7893639053254446</v>
      </c>
      <c r="AM78" s="102">
        <f t="shared" si="20"/>
        <v>5.5319729232916046</v>
      </c>
      <c r="AN78" s="102">
        <f t="shared" si="20"/>
        <v>6.4454143039119005</v>
      </c>
      <c r="AO78" s="102">
        <f t="shared" si="20"/>
        <v>7.5132215647600269</v>
      </c>
      <c r="AP78" s="98">
        <f t="shared" si="19"/>
        <v>4.0025645134779753</v>
      </c>
      <c r="AS78" s="11">
        <f t="shared" si="4"/>
        <v>5.5154328932550705</v>
      </c>
      <c r="AT78" s="102">
        <f>(AT13/AS78)^2+AU9+AU10*(AS78/AT13)^2</f>
        <v>62.872873109796181</v>
      </c>
      <c r="AU78" s="102">
        <f>(AU13/AS78)^2+AU9+AU10*(AS78/AU13)^2</f>
        <v>17.341492439184748</v>
      </c>
      <c r="AV78" s="102">
        <f>(AV13/AS78)^2+AU9+AU10*(AS78/AV13)^2</f>
        <v>9.0558579881656804</v>
      </c>
      <c r="AW78" s="102">
        <f>(AW13/AS78)^2+AU9+AU10*(AS78/AW13)^2</f>
        <v>6.3284697567389872</v>
      </c>
      <c r="AX78" s="102">
        <f>(AX13/AS78)^2+AU9+AU10*(AS78/AX13)^2</f>
        <v>5.2554277449046669</v>
      </c>
      <c r="AY78" s="102">
        <f>(AY13/AS78)^2+AU9+AU10*(AS78/AY13)^2</f>
        <v>4.8734319526627221</v>
      </c>
      <c r="AZ78" s="102">
        <f>(AZ13/AS78)^2+AU9+AU10*(AS78/AZ13)^2</f>
        <v>4.8524150330743741</v>
      </c>
      <c r="BA78" s="102">
        <f>(BA13/AS78)^2+AU9+AU10*(AS78/BA13)^2</f>
        <v>5.0545040269559491</v>
      </c>
      <c r="BB78" s="102">
        <f>(BB13/AS78)^2+AU9+AU10*(AS78/BB13)^2</f>
        <v>5.4138330046022354</v>
      </c>
      <c r="BC78" s="98">
        <f t="shared" si="17"/>
        <v>4.8524150330743741</v>
      </c>
      <c r="BE78" s="11">
        <f t="shared" si="6"/>
        <v>4.5033320996790813</v>
      </c>
      <c r="BF78" s="102">
        <f>(BF13/BE78)^2+BG9+BG10*(BE78/BF13)^2</f>
        <v>62.889309664694295</v>
      </c>
      <c r="BG78" s="102">
        <f>(BG13/BE78)^2+BG9+BG10*(BE78/BG13)^2</f>
        <v>17.407238658777125</v>
      </c>
      <c r="BH78" s="102">
        <f>(BH13/BE78)^2+BG9+BG10*(BE78/BH13)^2</f>
        <v>9.2037869822485199</v>
      </c>
      <c r="BI78" s="102">
        <f>(BI13/BE78)^2+BG9+BG10*(BE78/BI13)^2</f>
        <v>6.591454635108482</v>
      </c>
      <c r="BJ78" s="102">
        <f>(BJ13/BE78)^2+BG9+BG10*(BE78/BJ13)^2</f>
        <v>5.666341617357002</v>
      </c>
      <c r="BK78" s="102">
        <f>(BK13/BE78)^2+BG9+BG10*(BE78/BK13)^2</f>
        <v>5.4651479289940834</v>
      </c>
      <c r="BL78" s="102">
        <f>(BL13/BE78)^2+BG9+BG10*(BE78/BL13)^2</f>
        <v>5.6578062230809483</v>
      </c>
      <c r="BM78" s="102">
        <f>(BM13/BE78)^2+BG9+BG10*(BE78/BM13)^2</f>
        <v>6.1064435404339248</v>
      </c>
      <c r="BN78" s="102">
        <f>(BN13/BE78)^2+BG9+BG10*(BE78/BN13)^2</f>
        <v>6.7451939513477974</v>
      </c>
      <c r="BO78" s="98">
        <f t="shared" si="7"/>
        <v>5.4651479289940834</v>
      </c>
      <c r="BQ78" s="11">
        <f t="shared" si="8"/>
        <v>3.9</v>
      </c>
      <c r="BR78" s="102">
        <f>(BR13/BQ78)^2+BS9+BS10*(BQ78/BR13)^2</f>
        <v>62.905746219592373</v>
      </c>
      <c r="BS78" s="102">
        <f>(BS13/BQ78)^2+BS9+BS10*(BQ78/BS13)^2</f>
        <v>17.472984878369495</v>
      </c>
      <c r="BT78" s="102">
        <f>(BT13/BQ78)^2+BS9+BS10*(BQ78/BT13)^2</f>
        <v>9.3517159763313611</v>
      </c>
      <c r="BU78" s="102">
        <f>(BU13/BQ78)^2+BS9+BS10*(BQ78/BU13)^2</f>
        <v>6.854439513477975</v>
      </c>
      <c r="BV78" s="102">
        <f>(BV13/BQ78)^2+BS9+BS10*(BQ78/BV13)^2</f>
        <v>6.0772554898093363</v>
      </c>
      <c r="BW78" s="102">
        <f>(BW13/BQ78)^2+BS9+BS10*(BQ78/BW13)^2</f>
        <v>6.0568639053254438</v>
      </c>
      <c r="BX78" s="102">
        <f>(BX13/BQ78)^2+BS9+BS10*(BQ78/BX13)^2</f>
        <v>6.4631974130875234</v>
      </c>
      <c r="BY78" s="102">
        <f>(BY13/BQ78)^2+BS9+BS10*(BQ78/BY13)^2</f>
        <v>7.1583830539119004</v>
      </c>
      <c r="BZ78" s="102">
        <f>(BZ13/BQ78)^2+BS9+BS10*(BQ78/BZ13)^2</f>
        <v>8.0765548980933612</v>
      </c>
      <c r="CA78" s="98">
        <f t="shared" si="9"/>
        <v>6.0568639053254438</v>
      </c>
      <c r="CC78" s="11">
        <f t="shared" si="10"/>
        <v>3.4882660448996718</v>
      </c>
      <c r="CD78" s="102">
        <f>(CD13/CC78)^2+CE9+CE10*(CC78/CD13)^2</f>
        <v>62.922182774490466</v>
      </c>
      <c r="CE78" s="102">
        <f>(CE13/CC78)^2+CE9+CE10*(CC78/CE13)^2</f>
        <v>17.538731097961865</v>
      </c>
      <c r="CF78" s="102">
        <f>(CF13/CC78)^2+CE9+CE10*(CC78/CF13)^2</f>
        <v>9.4996449704142023</v>
      </c>
      <c r="CG78" s="102">
        <f>(CG13/CC78)^2+CE9+CE10*(CC78/CG13)^2</f>
        <v>7.117424391847468</v>
      </c>
      <c r="CH78" s="102">
        <f>(CH13/CC78)^2+CE9+CE10*(CC78/CH13)^2</f>
        <v>6.4881693622616705</v>
      </c>
      <c r="CI78" s="102">
        <f>(CI13/CC78)^2+CE9+CE10*(CC78/CI13)^2</f>
        <v>6.6485798816568051</v>
      </c>
      <c r="CJ78" s="102">
        <f>(CJ13/CC78)^2+CE9+CE10*(CC78/CJ13)^2</f>
        <v>7.2685886030940985</v>
      </c>
      <c r="CK78" s="102">
        <f>(CK13/CC78)^2+CE9+CE10*(CC78/CK13)^2</f>
        <v>8.2103225673898752</v>
      </c>
      <c r="CL78" s="102">
        <f>(CL13/CC78)^2+CE9+CE10*(CC78/CL13)^2</f>
        <v>9.4079158448389215</v>
      </c>
      <c r="CM78" s="98">
        <f t="shared" si="11"/>
        <v>6.4881693622616705</v>
      </c>
      <c r="CO78" s="11">
        <f t="shared" si="12"/>
        <v>3.1843366656181318</v>
      </c>
      <c r="CP78" s="102">
        <f>(CP13/CO78)^2+CQ9+CQ10*(CO78/CP13)^2</f>
        <v>62.93861932938858</v>
      </c>
      <c r="CQ78" s="102">
        <f>(CQ13/CO78)^2+CQ9+CQ10*(CO78/CQ13)^2</f>
        <v>17.604477317554245</v>
      </c>
      <c r="CR78" s="102">
        <f>(CR13/CO78)^2+CQ9+CQ10*(CO78/CR13)^2</f>
        <v>9.6475739644970417</v>
      </c>
      <c r="CS78" s="102">
        <f>(CS13/CO78)^2+CQ9+CQ10*(CO78/CS13)^2</f>
        <v>7.3804092702169637</v>
      </c>
      <c r="CT78" s="102">
        <f>(CT13/CO78)^2+CQ9+CQ10*(CO78/CT13)^2</f>
        <v>6.8990832347140039</v>
      </c>
      <c r="CU78" s="102">
        <f>(CU13/CO78)^2+CQ9+CQ10*(CO78/CU13)^2</f>
        <v>7.2402958579881656</v>
      </c>
      <c r="CV78" s="102">
        <f>(CV13/CO78)^2+CQ9+CQ10*(CO78/CV13)^2</f>
        <v>8.0739797931006709</v>
      </c>
      <c r="CW78" s="102">
        <f>(CW13/CO78)^2+CQ9+CQ10*(CO78/CW13)^2</f>
        <v>9.2622620808678509</v>
      </c>
      <c r="CX78" s="102">
        <f>(CX13/CO78)^2+CQ9+CQ10*(CO78/CX13)^2</f>
        <v>10.739276791584484</v>
      </c>
      <c r="CY78" s="98">
        <f t="shared" si="13"/>
        <v>6.8990832347140039</v>
      </c>
    </row>
    <row r="79" spans="31:103" x14ac:dyDescent="0.3">
      <c r="AF79" s="10">
        <v>4</v>
      </c>
      <c r="AG79" s="102">
        <f t="shared" si="20"/>
        <v>18.0625</v>
      </c>
      <c r="AH79" s="102">
        <f t="shared" si="20"/>
        <v>6.25</v>
      </c>
      <c r="AI79" s="102">
        <f t="shared" si="20"/>
        <v>4.3402777777777768</v>
      </c>
      <c r="AJ79" s="102">
        <f t="shared" si="20"/>
        <v>4</v>
      </c>
      <c r="AK79" s="102">
        <f t="shared" si="20"/>
        <v>4.2024999999999997</v>
      </c>
      <c r="AL79" s="102">
        <f t="shared" si="20"/>
        <v>4.6944444444444438</v>
      </c>
      <c r="AM79" s="102">
        <f t="shared" si="20"/>
        <v>5.3890306122448965</v>
      </c>
      <c r="AN79" s="102">
        <f t="shared" si="20"/>
        <v>6.25</v>
      </c>
      <c r="AO79" s="102">
        <f t="shared" si="20"/>
        <v>7.2600308641975317</v>
      </c>
      <c r="AP79" s="98">
        <f t="shared" si="19"/>
        <v>4</v>
      </c>
      <c r="AS79" s="11">
        <f t="shared" si="4"/>
        <v>5.6568542494923797</v>
      </c>
      <c r="AT79" s="102">
        <f>(AT13/AS79)^2+AU9+AU10*(AS79/AT13)^2</f>
        <v>66.031249999999986</v>
      </c>
      <c r="AU79" s="102">
        <f>(AU13/AS79)^2+AU9+AU10*(AS79/AU13)^2</f>
        <v>18.124999999999996</v>
      </c>
      <c r="AV79" s="102">
        <f>(AV13/AS79)^2+AU9+AU10*(AS79/AV13)^2</f>
        <v>9.3923611111111089</v>
      </c>
      <c r="AW79" s="102">
        <f>(AW13/AS79)^2+AU9+AU10*(AS79/AW13)^2</f>
        <v>6.4999999999999991</v>
      </c>
      <c r="AX79" s="102">
        <f>(AX13/AS79)^2+AU9+AU10*(AS79/AX13)^2</f>
        <v>5.3412500000000005</v>
      </c>
      <c r="AY79" s="102">
        <f>(AY13/AS79)^2+AU9+AU10*(AS79/AY13)^2</f>
        <v>4.9027777777777768</v>
      </c>
      <c r="AZ79" s="102">
        <f>(AZ13/AS79)^2+AU9+AU10*(AS79/AZ13)^2</f>
        <v>4.8373724489795915</v>
      </c>
      <c r="BA79" s="102">
        <f>(BA13/AS79)^2+AU9+AU10*(AS79/BA13)^2</f>
        <v>5</v>
      </c>
      <c r="BB79" s="102">
        <f>(BB13/AS79)^2+AU9+AU10*(AS79/BB13)^2</f>
        <v>5.3213734567901234</v>
      </c>
      <c r="BC79" s="98">
        <f t="shared" si="17"/>
        <v>4.8373724489795915</v>
      </c>
      <c r="BE79" s="11">
        <f t="shared" si="6"/>
        <v>4.6188021535170067</v>
      </c>
      <c r="BF79" s="102">
        <f>(BF13/BE79)^2+BG9+BG10*(BE79/BF13)^2</f>
        <v>66.046875000000014</v>
      </c>
      <c r="BG79" s="102">
        <f>(BG13/BE79)^2+BG9+BG10*(BE79/BG13)^2</f>
        <v>18.187500000000004</v>
      </c>
      <c r="BH79" s="102">
        <f>(BH13/BE79)^2+BG9+BG10*(BE79/BH13)^2</f>
        <v>9.5329861111111143</v>
      </c>
      <c r="BI79" s="102">
        <f>(BI13/BE79)^2+BG9+BG10*(BE79/BI13)^2</f>
        <v>6.75</v>
      </c>
      <c r="BJ79" s="102">
        <f>(BJ13/BE79)^2+BG9+BG10*(BE79/BJ13)^2</f>
        <v>5.7318750000000005</v>
      </c>
      <c r="BK79" s="102">
        <f>(BK13/BE79)^2+BG9+BG10*(BE79/BK13)^2</f>
        <v>5.4652777777777777</v>
      </c>
      <c r="BL79" s="102">
        <f>(BL13/BE79)^2+BG9+BG10*(BE79/BL13)^2</f>
        <v>5.6029974489795915</v>
      </c>
      <c r="BM79" s="102">
        <f>(BM13/BE79)^2+BG9+BG10*(BE79/BM13)^2</f>
        <v>5.9999999999999982</v>
      </c>
      <c r="BN79" s="102">
        <f>(BN13/BE79)^2+BG9+BG10*(BE79/BN13)^2</f>
        <v>6.5869984567901234</v>
      </c>
      <c r="BO79" s="98">
        <f t="shared" si="7"/>
        <v>5.4652777777777777</v>
      </c>
      <c r="BQ79" s="11">
        <f t="shared" si="8"/>
        <v>4</v>
      </c>
      <c r="BR79" s="102">
        <f>(BR13/BQ79)^2+BS9+BS10*(BQ79/BR13)^2</f>
        <v>66.0625</v>
      </c>
      <c r="BS79" s="102">
        <f>(BS13/BQ79)^2+BS9+BS10*(BQ79/BS13)^2</f>
        <v>18.25</v>
      </c>
      <c r="BT79" s="102">
        <f>(BT13/BQ79)^2+BS9+BS10*(BQ79/BT13)^2</f>
        <v>9.6736111111111107</v>
      </c>
      <c r="BU79" s="102">
        <f>(BU13/BQ79)^2+BS9+BS10*(BQ79/BU13)^2</f>
        <v>7</v>
      </c>
      <c r="BV79" s="102">
        <f>(BV13/BQ79)^2+BS9+BS10*(BQ79/BV13)^2</f>
        <v>6.1225000000000005</v>
      </c>
      <c r="BW79" s="102">
        <f>(BW13/BQ79)^2+BS9+BS10*(BQ79/BW13)^2</f>
        <v>6.0277777777777777</v>
      </c>
      <c r="BX79" s="102">
        <f>(BX13/BQ79)^2+BS9+BS10*(BQ79/BX13)^2</f>
        <v>6.3686224489795915</v>
      </c>
      <c r="BY79" s="102">
        <f>(BY13/BQ79)^2+BS9+BS10*(BQ79/BY13)^2</f>
        <v>7</v>
      </c>
      <c r="BZ79" s="102">
        <f>(BZ13/BQ79)^2+BS9+BS10*(BQ79/BZ13)^2</f>
        <v>7.8526234567901234</v>
      </c>
      <c r="CA79" s="98">
        <f t="shared" si="9"/>
        <v>6.0277777777777777</v>
      </c>
      <c r="CC79" s="11">
        <f t="shared" si="10"/>
        <v>3.5777087639996634</v>
      </c>
      <c r="CD79" s="102">
        <f>(CD13/CC79)^2+CE9+CE10*(CC79/CD13)^2</f>
        <v>66.078125</v>
      </c>
      <c r="CE79" s="102">
        <f>(CE13/CC79)^2+CE9+CE10*(CC79/CE13)^2</f>
        <v>18.3125</v>
      </c>
      <c r="CF79" s="102">
        <f>(CF13/CC79)^2+CE9+CE10*(CC79/CF13)^2</f>
        <v>9.8142361111111107</v>
      </c>
      <c r="CG79" s="102">
        <f>(CG13/CC79)^2+CE9+CE10*(CC79/CG13)^2</f>
        <v>7.25</v>
      </c>
      <c r="CH79" s="102">
        <f>(CH13/CC79)^2+CE9+CE10*(CC79/CH13)^2</f>
        <v>6.5131250000000005</v>
      </c>
      <c r="CI79" s="102">
        <f>(CI13/CC79)^2+CE9+CE10*(CC79/CI13)^2</f>
        <v>6.5902777777777777</v>
      </c>
      <c r="CJ79" s="102">
        <f>(CJ13/CC79)^2+CE9+CE10*(CC79/CJ13)^2</f>
        <v>7.1342474489795915</v>
      </c>
      <c r="CK79" s="102">
        <f>(CK13/CC79)^2+CE9+CE10*(CC79/CK13)^2</f>
        <v>8</v>
      </c>
      <c r="CL79" s="102">
        <f>(CL13/CC79)^2+CE9+CE10*(CC79/CL13)^2</f>
        <v>9.1182484567901234</v>
      </c>
      <c r="CM79" s="98">
        <f t="shared" si="11"/>
        <v>6.5131250000000005</v>
      </c>
      <c r="CO79" s="11">
        <f t="shared" si="12"/>
        <v>3.2659863237109046</v>
      </c>
      <c r="CP79" s="102">
        <f>(CP13/CO79)^2+CQ9+CQ10*(CO79/CP13)^2</f>
        <v>66.093750000000014</v>
      </c>
      <c r="CQ79" s="102">
        <f>(CQ13/CO79)^2+CQ9+CQ10*(CO79/CQ13)^2</f>
        <v>18.375000000000004</v>
      </c>
      <c r="CR79" s="102">
        <f>(CR13/CO79)^2+CQ9+CQ10*(CO79/CR13)^2</f>
        <v>9.9548611111111143</v>
      </c>
      <c r="CS79" s="102">
        <f>(CS13/CO79)^2+CQ9+CQ10*(CO79/CS13)^2</f>
        <v>7.5000000000000009</v>
      </c>
      <c r="CT79" s="102">
        <f>(CT13/CO79)^2+CQ9+CQ10*(CO79/CT13)^2</f>
        <v>6.9037499999999996</v>
      </c>
      <c r="CU79" s="102">
        <f>(CU13/CO79)^2+CQ9+CQ10*(CO79/CU13)^2</f>
        <v>7.1527777777777786</v>
      </c>
      <c r="CV79" s="102">
        <f>(CV13/CO79)^2+CQ9+CQ10*(CO79/CV13)^2</f>
        <v>7.8998724489795915</v>
      </c>
      <c r="CW79" s="102">
        <f>(CW13/CO79)^2+CQ9+CQ10*(CO79/CW13)^2</f>
        <v>9</v>
      </c>
      <c r="CX79" s="102">
        <f>(CX13/CO79)^2+CQ9+CQ10*(CO79/CX13)^2</f>
        <v>10.38387345679012</v>
      </c>
      <c r="CY79" s="98">
        <f t="shared" si="13"/>
        <v>6.9037499999999996</v>
      </c>
    </row>
    <row r="80" spans="31:103" x14ac:dyDescent="0.3">
      <c r="AF80" s="10">
        <v>4.0999999999999996</v>
      </c>
      <c r="AG80" s="102">
        <f t="shared" si="20"/>
        <v>18.869488399762044</v>
      </c>
      <c r="AH80" s="102">
        <f t="shared" si="20"/>
        <v>6.440453599048185</v>
      </c>
      <c r="AI80" s="102">
        <f t="shared" si="20"/>
        <v>4.4031733756361948</v>
      </c>
      <c r="AJ80" s="102">
        <f t="shared" si="20"/>
        <v>4.0024393961927416</v>
      </c>
      <c r="AK80" s="102">
        <f t="shared" si="20"/>
        <v>4.1596099940511602</v>
      </c>
      <c r="AL80" s="102">
        <f t="shared" si="20"/>
        <v>4.6085268358781155</v>
      </c>
      <c r="AM80" s="102">
        <f t="shared" si="20"/>
        <v>5.2579928128300715</v>
      </c>
      <c r="AN80" s="102">
        <f t="shared" si="20"/>
        <v>6.0699138347709702</v>
      </c>
      <c r="AO80" s="102">
        <f t="shared" si="20"/>
        <v>7.0260912449232915</v>
      </c>
      <c r="AP80" s="98">
        <f t="shared" si="19"/>
        <v>4.0024393961927416</v>
      </c>
      <c r="AS80" s="11">
        <f t="shared" ref="AS80:AS143" si="22">$AF80/(SQRT(AU$10)/AU$9)</f>
        <v>5.7982756057296889</v>
      </c>
      <c r="AT80" s="102">
        <f>(AT13/AS80)^2+AU9+AU10*(AS80/AT13)^2</f>
        <v>69.269744199881004</v>
      </c>
      <c r="AU80" s="102">
        <f>(AU13/AS80)^2+AU9+AU10*(AS80/AU13)^2</f>
        <v>18.928976799524087</v>
      </c>
      <c r="AV80" s="102">
        <f>(AV13/AS80)^2+AU9+AU10*(AS80/AV13)^2</f>
        <v>9.7388089100403175</v>
      </c>
      <c r="AW80" s="102">
        <f>(AW13/AS80)^2+AU9+AU10*(AS80/AW13)^2</f>
        <v>6.6784071980963704</v>
      </c>
      <c r="AX80" s="102">
        <f>(AX13/AS80)^2+AU9+AU10*(AS80/AX13)^2</f>
        <v>5.4332049970255802</v>
      </c>
      <c r="AY80" s="102">
        <f>(AY13/AS80)^2+AU9+AU10*(AS80/AY13)^2</f>
        <v>4.938568973494613</v>
      </c>
      <c r="AZ80" s="102">
        <f>(AZ13/AS80)^2+AU9+AU10*(AS80/AZ13)^2</f>
        <v>4.8297106921293214</v>
      </c>
      <c r="BA80" s="102">
        <f>(BA13/AS80)^2+AU9+AU10*(AS80/BA13)^2</f>
        <v>4.9542537923854848</v>
      </c>
      <c r="BB80" s="102">
        <f>(BB13/AS80)^2+AU9+AU10*(AS80/BB13)^2</f>
        <v>5.2394036471530034</v>
      </c>
      <c r="BC80" s="98">
        <f t="shared" si="17"/>
        <v>4.8297106921293214</v>
      </c>
      <c r="BE80" s="11">
        <f t="shared" ref="BE80:BE143" si="23">$AF80/(SQRT(BG$10)/BG$9)</f>
        <v>4.7342722073549313</v>
      </c>
      <c r="BF80" s="102">
        <f>(BF13/BE80)^2+BG9+BG10*(BE80/BF13)^2</f>
        <v>69.28461629982155</v>
      </c>
      <c r="BG80" s="102">
        <f>(BG13/BE80)^2+BG9+BG10*(BE80/BG13)^2</f>
        <v>18.988465199286143</v>
      </c>
      <c r="BH80" s="102">
        <f>(BH13/BE80)^2+BG9+BG10*(BE80/BH13)^2</f>
        <v>9.8726578095049256</v>
      </c>
      <c r="BI80" s="102">
        <f>(BI13/BE80)^2+BG9+BG10*(BE80/BI13)^2</f>
        <v>6.9163607971445575</v>
      </c>
      <c r="BJ80" s="102">
        <f>(BJ13/BE80)^2+BG9+BG10*(BE80/BJ13)^2</f>
        <v>5.805007495538371</v>
      </c>
      <c r="BK80" s="102">
        <f>(BK13/BE80)^2+BG9+BG10*(BE80/BK13)^2</f>
        <v>5.4739645713530312</v>
      </c>
      <c r="BL80" s="102">
        <f>(BL13/BE80)^2+BG9+BG10*(BE80/BL13)^2</f>
        <v>5.5584435892143889</v>
      </c>
      <c r="BM80" s="102">
        <f>(BM13/BE80)^2+BG9+BG10*(BE80/BM13)^2</f>
        <v>5.9060681885782271</v>
      </c>
      <c r="BN80" s="102">
        <f>(BN13/BE80)^2+BG9+BG10*(BE80/BN13)^2</f>
        <v>6.4440437423344425</v>
      </c>
      <c r="BO80" s="98">
        <f t="shared" ref="BO80:BO143" si="24">MIN(BF80:BN80)</f>
        <v>5.4739645713530312</v>
      </c>
      <c r="BQ80" s="11">
        <f t="shared" ref="BQ80:BQ143" si="25">$AF80/(SQRT(BS$10)/BS$9)</f>
        <v>4.0999999999999996</v>
      </c>
      <c r="BR80" s="102">
        <f>(BR13/BQ80)^2+BS9+BS10*(BQ80/BR13)^2</f>
        <v>69.299488399762041</v>
      </c>
      <c r="BS80" s="102">
        <f>(BS13/BQ80)^2+BS9+BS10*(BQ80/BS13)^2</f>
        <v>19.047953599048185</v>
      </c>
      <c r="BT80" s="102">
        <f>(BT13/BQ80)^2+BS9+BS10*(BQ80/BT13)^2</f>
        <v>10.006506708969527</v>
      </c>
      <c r="BU80" s="102">
        <f>(BU13/BQ80)^2+BS9+BS10*(BQ80/BU13)^2</f>
        <v>7.154314396192742</v>
      </c>
      <c r="BV80" s="102">
        <f>(BV13/BQ80)^2+BS9+BS10*(BQ80/BV13)^2</f>
        <v>6.17680999405116</v>
      </c>
      <c r="BW80" s="102">
        <f>(BW13/BQ80)^2+BS9+BS10*(BQ80/BW13)^2</f>
        <v>6.0093601692114484</v>
      </c>
      <c r="BX80" s="102">
        <f>(BX13/BQ80)^2+BS9+BS10*(BQ80/BX13)^2</f>
        <v>6.2871764862994581</v>
      </c>
      <c r="BY80" s="102">
        <f>(BY13/BQ80)^2+BS9+BS10*(BQ80/BY13)^2</f>
        <v>6.8578825847709703</v>
      </c>
      <c r="BZ80" s="102">
        <f>(BZ13/BQ80)^2+BS9+BS10*(BQ80/BZ13)^2</f>
        <v>7.6486838375158825</v>
      </c>
      <c r="CA80" s="98">
        <f t="shared" ref="CA80:CA143" si="26">MIN(BR80:BZ80)</f>
        <v>6.0093601692114484</v>
      </c>
      <c r="CC80" s="11">
        <f t="shared" ref="CC80:CC143" si="27">$AF80/(SQRT(CE$10)/CE$9)</f>
        <v>3.6671514830996546</v>
      </c>
      <c r="CD80" s="102">
        <f>(CD13/CC80)^2+CE9+CE10*(CC80/CD13)^2</f>
        <v>69.314360499702545</v>
      </c>
      <c r="CE80" s="102">
        <f>(CE13/CC80)^2+CE9+CE10*(CC80/CE13)^2</f>
        <v>19.107441998810227</v>
      </c>
      <c r="CF80" s="102">
        <f>(CF13/CC80)^2+CE9+CE10*(CC80/CF13)^2</f>
        <v>10.140355608434131</v>
      </c>
      <c r="CG80" s="102">
        <f>(CG13/CC80)^2+CE9+CE10*(CC80/CG13)^2</f>
        <v>7.3922679952409274</v>
      </c>
      <c r="CH80" s="102">
        <f>(CH13/CC80)^2+CE9+CE10*(CC80/CH13)^2</f>
        <v>6.5486124925639491</v>
      </c>
      <c r="CI80" s="102">
        <f>(CI13/CC80)^2+CE9+CE10*(CC80/CI13)^2</f>
        <v>6.5447557670698657</v>
      </c>
      <c r="CJ80" s="102">
        <f>(CJ13/CC80)^2+CE9+CE10*(CC80/CJ13)^2</f>
        <v>7.0159093833845256</v>
      </c>
      <c r="CK80" s="102">
        <f>(CK13/CC80)^2+CE9+CE10*(CC80/CK13)^2</f>
        <v>7.8096969809637127</v>
      </c>
      <c r="CL80" s="102">
        <f>(CL13/CC80)^2+CE9+CE10*(CC80/CL13)^2</f>
        <v>8.8533239326973217</v>
      </c>
      <c r="CM80" s="98">
        <f t="shared" ref="CM80:CM143" si="28">MIN(CD80:CL80)</f>
        <v>6.5447557670698657</v>
      </c>
      <c r="CO80" s="11">
        <f t="shared" ref="CO80:CO143" si="29">$AF80/(SQRT(CQ$10)/CQ$9)</f>
        <v>3.3476359818036769</v>
      </c>
      <c r="CP80" s="102">
        <f>(CP13/CO80)^2+CQ9+CQ10*(CO80/CP13)^2</f>
        <v>69.329232599643078</v>
      </c>
      <c r="CQ80" s="102">
        <f>(CQ13/CO80)^2+CQ9+CQ10*(CO80/CQ13)^2</f>
        <v>19.16693039857228</v>
      </c>
      <c r="CR80" s="102">
        <f>(CR13/CO80)^2+CQ9+CQ10*(CO80/CR13)^2</f>
        <v>10.274204507898737</v>
      </c>
      <c r="CS80" s="102">
        <f>(CS13/CO80)^2+CQ9+CQ10*(CO80/CS13)^2</f>
        <v>7.6302215942891145</v>
      </c>
      <c r="CT80" s="102">
        <f>(CT13/CO80)^2+CQ9+CQ10*(CO80/CT13)^2</f>
        <v>6.9204149910767399</v>
      </c>
      <c r="CU80" s="102">
        <f>(CU13/CO80)^2+CQ9+CQ10*(CO80/CU13)^2</f>
        <v>7.0801513649282839</v>
      </c>
      <c r="CV80" s="102">
        <f>(CV13/CO80)^2+CQ9+CQ10*(CO80/CV13)^2</f>
        <v>7.744642280469594</v>
      </c>
      <c r="CW80" s="102">
        <f>(CW13/CO80)^2+CQ9+CQ10*(CO80/CW13)^2</f>
        <v>8.7615113771564541</v>
      </c>
      <c r="CX80" s="102">
        <f>(CX13/CO80)^2+CQ9+CQ10*(CO80/CX13)^2</f>
        <v>10.057964027878763</v>
      </c>
      <c r="CY80" s="98">
        <f t="shared" ref="CY80:CY143" si="30">MIN(CP80:CX80)</f>
        <v>6.9204149910767399</v>
      </c>
    </row>
    <row r="81" spans="32:103" x14ac:dyDescent="0.3">
      <c r="AF81" s="10">
        <v>4.2</v>
      </c>
      <c r="AG81" s="102">
        <f t="shared" si="20"/>
        <v>19.69668934240363</v>
      </c>
      <c r="AH81" s="102">
        <f t="shared" si="20"/>
        <v>6.6367573696145135</v>
      </c>
      <c r="AI81" s="102">
        <f t="shared" si="20"/>
        <v>4.4702040816326534</v>
      </c>
      <c r="AJ81" s="102">
        <f t="shared" si="20"/>
        <v>4.0095294784580497</v>
      </c>
      <c r="AK81" s="102">
        <f t="shared" si="20"/>
        <v>4.1228335600907036</v>
      </c>
      <c r="AL81" s="102">
        <f t="shared" si="20"/>
        <v>4.5308163265306121</v>
      </c>
      <c r="AM81" s="102">
        <f t="shared" si="20"/>
        <v>5.1377777777777771</v>
      </c>
      <c r="AN81" s="102">
        <f t="shared" si="20"/>
        <v>5.9037429138321986</v>
      </c>
      <c r="AO81" s="102">
        <f t="shared" si="20"/>
        <v>6.8096145124716561</v>
      </c>
      <c r="AP81" s="98">
        <f t="shared" si="19"/>
        <v>4.0095294784580497</v>
      </c>
      <c r="AS81" s="11">
        <f t="shared" si="22"/>
        <v>5.939696961966999</v>
      </c>
      <c r="AT81" s="102">
        <f>(AT13/AS81)^2+AU9+AU10*(AS81/AT13)^2</f>
        <v>72.58834467120181</v>
      </c>
      <c r="AU81" s="102">
        <f>(AU13/AS81)^2+AU9+AU10*(AS81/AU13)^2</f>
        <v>19.753378684807256</v>
      </c>
      <c r="AV81" s="102">
        <f>(AV13/AS81)^2+AU9+AU10*(AS81/AV13)^2</f>
        <v>10.095102040816325</v>
      </c>
      <c r="AW81" s="102">
        <f>(AW13/AS81)^2+AU9+AU10*(AS81/AW13)^2</f>
        <v>6.863514739229025</v>
      </c>
      <c r="AX81" s="102">
        <f>(AX13/AS81)^2+AU9+AU10*(AS81/AX13)^2</f>
        <v>5.531016780045352</v>
      </c>
      <c r="AY81" s="102">
        <f>(AY13/AS81)^2+AU9+AU10*(AS81/AY13)^2</f>
        <v>4.9804081632653059</v>
      </c>
      <c r="AZ81" s="102">
        <f>(AZ13/AS81)^2+AU9+AU10*(AS81/AZ13)^2</f>
        <v>4.8288888888888888</v>
      </c>
      <c r="BA81" s="102">
        <f>(BA13/AS81)^2+AU9+AU10*(AS81/BA13)^2</f>
        <v>4.9165589569161003</v>
      </c>
      <c r="BB81" s="102">
        <f>(BB13/AS81)^2+AU9+AU10*(AS81/BB13)^2</f>
        <v>5.1670294784580504</v>
      </c>
      <c r="BC81" s="98">
        <f t="shared" si="17"/>
        <v>4.8288888888888888</v>
      </c>
      <c r="BE81" s="11">
        <f t="shared" si="23"/>
        <v>4.8497422611928567</v>
      </c>
      <c r="BF81" s="102">
        <f>(BF13/BE81)^2+BG9+BG10*(BE81/BF13)^2</f>
        <v>72.602517006802728</v>
      </c>
      <c r="BG81" s="102">
        <f>(BG13/BE81)^2+BG9+BG10*(BE81/BG13)^2</f>
        <v>19.810068027210885</v>
      </c>
      <c r="BH81" s="102">
        <f>(BH13/BE81)^2+BG9+BG10*(BE81/BH13)^2</f>
        <v>10.222653061224491</v>
      </c>
      <c r="BI81" s="102">
        <f>(BI13/BE81)^2+BG9+BG10*(BE81/BI13)^2</f>
        <v>7.0902721088435374</v>
      </c>
      <c r="BJ81" s="102">
        <f>(BJ13/BE81)^2+BG9+BG10*(BE81/BJ13)^2</f>
        <v>5.8853251700680271</v>
      </c>
      <c r="BK81" s="102">
        <f>(BK13/BE81)^2+BG9+BG10*(BE81/BK13)^2</f>
        <v>5.4906122448979602</v>
      </c>
      <c r="BL81" s="102">
        <f>(BL13/BE81)^2+BG9+BG10*(BE81/BL13)^2</f>
        <v>5.5233333333333334</v>
      </c>
      <c r="BM81" s="102">
        <f>(BM13/BE81)^2+BG9+BG10*(BE81/BM13)^2</f>
        <v>5.8235884353741492</v>
      </c>
      <c r="BN81" s="102">
        <f>(BN13/BE81)^2+BG9+BG10*(BE81/BN13)^2</f>
        <v>6.314988662131519</v>
      </c>
      <c r="BO81" s="98">
        <f t="shared" si="24"/>
        <v>5.4906122448979602</v>
      </c>
      <c r="BQ81" s="11">
        <f t="shared" si="25"/>
        <v>4.2</v>
      </c>
      <c r="BR81" s="102">
        <f>(BR13/BQ81)^2+BS9+BS10*(BQ81/BR13)^2</f>
        <v>72.616689342403632</v>
      </c>
      <c r="BS81" s="102">
        <f>(BS13/BQ81)^2+BS9+BS10*(BQ81/BS13)^2</f>
        <v>19.866757369614511</v>
      </c>
      <c r="BT81" s="102">
        <f>(BT13/BQ81)^2+BS9+BS10*(BQ81/BT13)^2</f>
        <v>10.350204081632654</v>
      </c>
      <c r="BU81" s="102">
        <f>(BU13/BQ81)^2+BS9+BS10*(BQ81/BU13)^2</f>
        <v>7.3170294784580499</v>
      </c>
      <c r="BV81" s="102">
        <f>(BV13/BQ81)^2+BS9+BS10*(BQ81/BV13)^2</f>
        <v>6.239633560090704</v>
      </c>
      <c r="BW81" s="102">
        <f>(BW13/BQ81)^2+BS9+BS10*(BQ81/BW13)^2</f>
        <v>6.0008163265306127</v>
      </c>
      <c r="BX81" s="102">
        <f>(BX13/BQ81)^2+BS9+BS10*(BQ81/BX13)^2</f>
        <v>6.2177777777777763</v>
      </c>
      <c r="BY81" s="102">
        <f>(BY13/BQ81)^2+BS9+BS10*(BQ81/BY13)^2</f>
        <v>6.7306179138321989</v>
      </c>
      <c r="BZ81" s="102">
        <f>(BZ13/BQ81)^2+BS9+BS10*(BQ81/BZ13)^2</f>
        <v>7.4629478458049885</v>
      </c>
      <c r="CA81" s="98">
        <f t="shared" si="26"/>
        <v>6.0008163265306127</v>
      </c>
      <c r="CC81" s="11">
        <f t="shared" si="27"/>
        <v>3.7565942021996466</v>
      </c>
      <c r="CD81" s="102">
        <f>(CD13/CC81)^2+CE9+CE10*(CC81/CD13)^2</f>
        <v>72.630861678004521</v>
      </c>
      <c r="CE81" s="102">
        <f>(CE13/CC81)^2+CE9+CE10*(CC81/CE13)^2</f>
        <v>19.923446712018137</v>
      </c>
      <c r="CF81" s="102">
        <f>(CF13/CC81)^2+CE9+CE10*(CC81/CF13)^2</f>
        <v>10.477755102040817</v>
      </c>
      <c r="CG81" s="102">
        <f>(CG13/CC81)^2+CE9+CE10*(CC81/CG13)^2</f>
        <v>7.5437868480725623</v>
      </c>
      <c r="CH81" s="102">
        <f>(CH13/CC81)^2+CE9+CE10*(CC81/CH13)^2</f>
        <v>6.5939419501133791</v>
      </c>
      <c r="CI81" s="102">
        <f>(CI13/CC81)^2+CE9+CE10*(CC81/CI13)^2</f>
        <v>6.5110204081632661</v>
      </c>
      <c r="CJ81" s="102">
        <f>(CJ13/CC81)^2+CE9+CE10*(CC81/CJ13)^2</f>
        <v>6.9122222222222236</v>
      </c>
      <c r="CK81" s="102">
        <f>(CK13/CC81)^2+CE9+CE10*(CC81/CK13)^2</f>
        <v>7.6376473922902504</v>
      </c>
      <c r="CL81" s="102">
        <f>(CL13/CC81)^2+CE9+CE10*(CC81/CL13)^2</f>
        <v>8.610907029478458</v>
      </c>
      <c r="CM81" s="98">
        <f t="shared" si="28"/>
        <v>6.5110204081632661</v>
      </c>
      <c r="CO81" s="11">
        <f t="shared" si="29"/>
        <v>3.4292856398964497</v>
      </c>
      <c r="CP81" s="102">
        <f>(CP13/CO81)^2+CQ9+CQ10*(CO81/CP13)^2</f>
        <v>72.645034013605454</v>
      </c>
      <c r="CQ81" s="102">
        <f>(CQ13/CO81)^2+CQ9+CQ10*(CO81/CQ13)^2</f>
        <v>19.980136054421774</v>
      </c>
      <c r="CR81" s="102">
        <f>(CR13/CO81)^2+CQ9+CQ10*(CO81/CR13)^2</f>
        <v>10.605306122448981</v>
      </c>
      <c r="CS81" s="102">
        <f>(CS13/CO81)^2+CQ9+CQ10*(CO81/CS13)^2</f>
        <v>7.7705442176870756</v>
      </c>
      <c r="CT81" s="102">
        <f>(CT13/CO81)^2+CQ9+CQ10*(CO81/CT13)^2</f>
        <v>6.9482503401360551</v>
      </c>
      <c r="CU81" s="102">
        <f>(CU13/CO81)^2+CQ9+CQ10*(CO81/CU13)^2</f>
        <v>7.0212244897959177</v>
      </c>
      <c r="CV81" s="102">
        <f>(CV13/CO81)^2+CQ9+CQ10*(CO81/CV13)^2</f>
        <v>7.6066666666666656</v>
      </c>
      <c r="CW81" s="102">
        <f>(CW13/CO81)^2+CQ9+CQ10*(CO81/CW13)^2</f>
        <v>8.5446768707482992</v>
      </c>
      <c r="CX81" s="102">
        <f>(CX13/CO81)^2+CQ9+CQ10*(CO81/CX13)^2</f>
        <v>9.7588662131519257</v>
      </c>
      <c r="CY81" s="98">
        <f t="shared" si="30"/>
        <v>6.9482503401360551</v>
      </c>
    </row>
    <row r="82" spans="32:103" x14ac:dyDescent="0.3">
      <c r="AF82" s="10">
        <v>4.3</v>
      </c>
      <c r="AG82" s="102">
        <f t="shared" si="20"/>
        <v>20.544083288263927</v>
      </c>
      <c r="AH82" s="102">
        <f t="shared" si="20"/>
        <v>6.8388331530557052</v>
      </c>
      <c r="AI82" s="102">
        <f t="shared" si="20"/>
        <v>4.5411940388197829</v>
      </c>
      <c r="AJ82" s="102">
        <f t="shared" si="20"/>
        <v>4.0209576122228237</v>
      </c>
      <c r="AK82" s="102">
        <f t="shared" si="20"/>
        <v>4.0916822065981622</v>
      </c>
      <c r="AL82" s="102">
        <f t="shared" si="20"/>
        <v>4.4606094886124632</v>
      </c>
      <c r="AM82" s="102">
        <f t="shared" si="20"/>
        <v>5.0274280637079052</v>
      </c>
      <c r="AN82" s="102">
        <f t="shared" si="20"/>
        <v>5.7502366988912916</v>
      </c>
      <c r="AO82" s="102">
        <f t="shared" si="20"/>
        <v>6.6090179543163154</v>
      </c>
      <c r="AP82" s="98">
        <f t="shared" si="19"/>
        <v>4.0209576122228237</v>
      </c>
      <c r="AS82" s="11">
        <f t="shared" si="22"/>
        <v>6.0811183182043083</v>
      </c>
      <c r="AT82" s="102">
        <f>(AT13/AS82)^2+AU9+AU10*(AS82/AT13)^2</f>
        <v>75.987041644131963</v>
      </c>
      <c r="AU82" s="102">
        <f>(AU13/AS82)^2+AU9+AU10*(AS82/AU13)^2</f>
        <v>20.598166576527852</v>
      </c>
      <c r="AV82" s="102">
        <f>(AV13/AS82)^2+AU9+AU10*(AS82/AV13)^2</f>
        <v>10.461152574965443</v>
      </c>
      <c r="AW82" s="102">
        <f>(AW13/AS82)^2+AU9+AU10*(AS82/AW13)^2</f>
        <v>7.0551663061114116</v>
      </c>
      <c r="AX82" s="102">
        <f>(AX13/AS82)^2+AU9+AU10*(AS82/AX13)^2</f>
        <v>5.6344411032990802</v>
      </c>
      <c r="AY82" s="102">
        <f>(AY13/AS82)^2+AU9+AU10*(AS82/AY13)^2</f>
        <v>5.0279436331951199</v>
      </c>
      <c r="AZ82" s="102">
        <f>(AZ13/AS82)^2+AU9+AU10*(AS82/AZ13)^2</f>
        <v>4.8344283175682383</v>
      </c>
      <c r="BA82" s="102">
        <f>(BA13/AS82)^2+AU9+AU10*(AS82/BA13)^2</f>
        <v>4.8862902244456459</v>
      </c>
      <c r="BB82" s="102">
        <f>(BB13/AS82)^2+AU9+AU10*(AS82/BB13)^2</f>
        <v>5.1034595944421079</v>
      </c>
      <c r="BC82" s="98">
        <f t="shared" si="17"/>
        <v>4.8344283175682383</v>
      </c>
      <c r="BE82" s="11">
        <f t="shared" si="23"/>
        <v>4.9652123150307821</v>
      </c>
      <c r="BF82" s="102">
        <f>(BF13/BE82)^2+BG9+BG10*(BE82/BF13)^2</f>
        <v>76.000562466197962</v>
      </c>
      <c r="BG82" s="102">
        <f>(BG13/BE82)^2+BG9+BG10*(BE82/BG13)^2</f>
        <v>20.652249864791784</v>
      </c>
      <c r="BH82" s="102">
        <f>(BH13/BE82)^2+BG9+BG10*(BE82/BH13)^2</f>
        <v>10.582839973559281</v>
      </c>
      <c r="BI82" s="102">
        <f>(BI13/BE82)^2+BG9+BG10*(BE82/BI13)^2</f>
        <v>7.2714994591671189</v>
      </c>
      <c r="BJ82" s="102">
        <f>(BJ13/BE82)^2+BG9+BG10*(BE82/BJ13)^2</f>
        <v>5.9724616549486207</v>
      </c>
      <c r="BK82" s="102">
        <f>(BK13/BE82)^2+BG9+BG10*(BE82/BK13)^2</f>
        <v>5.5146932275704579</v>
      </c>
      <c r="BL82" s="102">
        <f>(BL13/BE82)^2+BG9+BG10*(BE82/BL13)^2</f>
        <v>5.496948598801338</v>
      </c>
      <c r="BM82" s="102">
        <f>(BM13/BE82)^2+BG9+BG10*(BE82/BM13)^2</f>
        <v>5.751622836668469</v>
      </c>
      <c r="BN82" s="102">
        <f>(BN13/BE82)^2+BG9+BG10*(BE82/BN13)^2</f>
        <v>6.198646181786617</v>
      </c>
      <c r="BO82" s="98">
        <f t="shared" si="24"/>
        <v>5.496948598801338</v>
      </c>
      <c r="BQ82" s="11">
        <f t="shared" si="25"/>
        <v>4.3</v>
      </c>
      <c r="BR82" s="102">
        <f>(BR13/BQ82)^2+BS9+BS10*(BQ82/BR13)^2</f>
        <v>76.014083288263919</v>
      </c>
      <c r="BS82" s="102">
        <f>(BS13/BQ82)^2+BS9+BS10*(BQ82/BS13)^2</f>
        <v>20.706333153055702</v>
      </c>
      <c r="BT82" s="102">
        <f>(BT13/BQ82)^2+BS9+BS10*(BQ82/BT13)^2</f>
        <v>10.704527372153116</v>
      </c>
      <c r="BU82" s="102">
        <f>(BU13/BQ82)^2+BS9+BS10*(BQ82/BU13)^2</f>
        <v>7.4878326122228227</v>
      </c>
      <c r="BV82" s="102">
        <f>(BV13/BQ82)^2+BS9+BS10*(BQ82/BV13)^2</f>
        <v>6.3104822065981612</v>
      </c>
      <c r="BW82" s="102">
        <f>(BW13/BQ82)^2+BS9+BS10*(BQ82/BW13)^2</f>
        <v>6.0014428219457967</v>
      </c>
      <c r="BX82" s="102">
        <f>(BX13/BQ82)^2+BS9+BS10*(BQ82/BX13)^2</f>
        <v>6.1594688800344368</v>
      </c>
      <c r="BY82" s="102">
        <f>(BY13/BQ82)^2+BS9+BS10*(BQ82/BY13)^2</f>
        <v>6.6169554488912921</v>
      </c>
      <c r="BZ82" s="102">
        <f>(BZ13/BQ82)^2+BS9+BS10*(BQ82/BZ13)^2</f>
        <v>7.2938327691311295</v>
      </c>
      <c r="CA82" s="98">
        <f t="shared" si="26"/>
        <v>6.0014428219457967</v>
      </c>
      <c r="CC82" s="11">
        <f t="shared" si="27"/>
        <v>3.8460369212996381</v>
      </c>
      <c r="CD82" s="102">
        <f>(CD13/CC82)^2+CE9+CE10*(CC82/CD13)^2</f>
        <v>76.027604110329904</v>
      </c>
      <c r="CE82" s="102">
        <f>(CE13/CC82)^2+CE9+CE10*(CC82/CE13)^2</f>
        <v>20.760416441319631</v>
      </c>
      <c r="CF82" s="102">
        <f>(CF13/CC82)^2+CE9+CE10*(CC82/CF13)^2</f>
        <v>10.826214770746951</v>
      </c>
      <c r="CG82" s="102">
        <f>(CG13/CC82)^2+CE9+CE10*(CC82/CG13)^2</f>
        <v>7.7041657652785283</v>
      </c>
      <c r="CH82" s="102">
        <f>(CH13/CC82)^2+CE9+CE10*(CC82/CH13)^2</f>
        <v>6.6485027582477016</v>
      </c>
      <c r="CI82" s="102">
        <f>(CI13/CC82)^2+CE9+CE10*(CC82/CI13)^2</f>
        <v>6.4881924163211337</v>
      </c>
      <c r="CJ82" s="102">
        <f>(CJ13/CC82)^2+CE9+CE10*(CC82/CJ13)^2</f>
        <v>6.8219891612675356</v>
      </c>
      <c r="CK82" s="102">
        <f>(CK13/CC82)^2+CE9+CE10*(CC82/CK13)^2</f>
        <v>7.482288061114116</v>
      </c>
      <c r="CL82" s="102">
        <f>(CL13/CC82)^2+CE9+CE10*(CC82/CL13)^2</f>
        <v>8.3890193564756395</v>
      </c>
      <c r="CM82" s="98">
        <f t="shared" si="28"/>
        <v>6.4881924163211337</v>
      </c>
      <c r="CO82" s="11">
        <f t="shared" si="29"/>
        <v>3.5109352979892221</v>
      </c>
      <c r="CP82" s="102">
        <f>(CP13/CO82)^2+CQ9+CQ10*(CO82/CP13)^2</f>
        <v>76.041124932395903</v>
      </c>
      <c r="CQ82" s="102">
        <f>(CQ13/CO82)^2+CQ9+CQ10*(CO82/CQ13)^2</f>
        <v>20.814499729583559</v>
      </c>
      <c r="CR82" s="102">
        <f>(CR13/CO82)^2+CQ9+CQ10*(CO82/CR13)^2</f>
        <v>10.947902169340782</v>
      </c>
      <c r="CS82" s="102">
        <f>(CS13/CO82)^2+CQ9+CQ10*(CO82/CS13)^2</f>
        <v>7.9204989183342347</v>
      </c>
      <c r="CT82" s="102">
        <f>(CT13/CO82)^2+CQ9+CQ10*(CO82/CT13)^2</f>
        <v>6.9865233098972421</v>
      </c>
      <c r="CU82" s="102">
        <f>(CU13/CO82)^2+CQ9+CQ10*(CO82/CU13)^2</f>
        <v>6.9749420106964717</v>
      </c>
      <c r="CV82" s="102">
        <f>(CV13/CO82)^2+CQ9+CQ10*(CO82/CV13)^2</f>
        <v>7.4845094425006335</v>
      </c>
      <c r="CW82" s="102">
        <f>(CW13/CO82)^2+CQ9+CQ10*(CO82/CW13)^2</f>
        <v>8.3476206733369374</v>
      </c>
      <c r="CX82" s="102">
        <f>(CX13/CO82)^2+CQ9+CQ10*(CO82/CX13)^2</f>
        <v>9.484205943820152</v>
      </c>
      <c r="CY82" s="98">
        <f t="shared" si="30"/>
        <v>6.9749420106964717</v>
      </c>
    </row>
    <row r="83" spans="32:103" x14ac:dyDescent="0.3">
      <c r="AF83" s="10">
        <v>4.4000000000000004</v>
      </c>
      <c r="AG83" s="102">
        <f t="shared" si="20"/>
        <v>21.411652892561989</v>
      </c>
      <c r="AH83" s="102">
        <f t="shared" si="20"/>
        <v>7.0466115702479346</v>
      </c>
      <c r="AI83" s="102">
        <f t="shared" si="20"/>
        <v>4.6159871441689626</v>
      </c>
      <c r="AJ83" s="102">
        <f t="shared" si="20"/>
        <v>4.0364462809917363</v>
      </c>
      <c r="AK83" s="102">
        <f t="shared" si="20"/>
        <v>4.0657223140495873</v>
      </c>
      <c r="AL83" s="102">
        <f t="shared" si="20"/>
        <v>4.3972819100091813</v>
      </c>
      <c r="AM83" s="102">
        <f t="shared" si="20"/>
        <v>4.9260937763535164</v>
      </c>
      <c r="AN83" s="102">
        <f t="shared" si="20"/>
        <v>5.608285123966942</v>
      </c>
      <c r="AO83" s="102">
        <f t="shared" si="20"/>
        <v>6.4228966431996737</v>
      </c>
      <c r="AP83" s="98">
        <f t="shared" si="19"/>
        <v>4.0364462809917363</v>
      </c>
      <c r="AS83" s="11">
        <f t="shared" si="22"/>
        <v>6.2225396744416184</v>
      </c>
      <c r="AT83" s="102">
        <f>(AT13/AS83)^2+AU9+AU10*(AS83/AT13)^2</f>
        <v>79.465826446280985</v>
      </c>
      <c r="AU83" s="102">
        <f>(AU13/AS83)^2+AU9+AU10*(AS83/AU13)^2</f>
        <v>21.463305785123968</v>
      </c>
      <c r="AV83" s="102">
        <f>(AV13/AS83)^2+AU9+AU10*(AS83/AV13)^2</f>
        <v>10.836882460973372</v>
      </c>
      <c r="AW83" s="102">
        <f>(AW13/AS83)^2+AU9+AU10*(AS83/AW13)^2</f>
        <v>7.2532231404958676</v>
      </c>
      <c r="AX83" s="102">
        <f>(AX13/AS83)^2+AU9+AU10*(AS83/AX13)^2</f>
        <v>5.7432611570247936</v>
      </c>
      <c r="AY83" s="102">
        <f>(AY13/AS83)^2+AU9+AU10*(AS83/AY13)^2</f>
        <v>5.0808631772268136</v>
      </c>
      <c r="AZ83" s="102">
        <f>(AZ13/AS83)^2+AU9+AU10*(AS83/AZ13)^2</f>
        <v>4.8459040310339017</v>
      </c>
      <c r="BA83" s="102">
        <f>(BA13/AS83)^2+AU9+AU10*(AS83/BA13)^2</f>
        <v>4.8628925619834709</v>
      </c>
      <c r="BB83" s="102">
        <f>(BB13/AS83)^2+AU9+AU10*(AS83/BB13)^2</f>
        <v>5.047991531476379</v>
      </c>
      <c r="BC83" s="98">
        <f t="shared" si="17"/>
        <v>4.8459040310339017</v>
      </c>
      <c r="BE83" s="11">
        <f t="shared" si="23"/>
        <v>5.0806823688687075</v>
      </c>
      <c r="BF83" s="102">
        <f>(BF13/BE83)^2+BG9+BG10*(BE83/BF13)^2</f>
        <v>79.478739669421515</v>
      </c>
      <c r="BG83" s="102">
        <f>(BG13/BE83)^2+BG9+BG10*(BE83/BG13)^2</f>
        <v>21.514958677685957</v>
      </c>
      <c r="BH83" s="102">
        <f>(BH13/BE83)^2+BG9+BG10*(BE83/BH13)^2</f>
        <v>10.953101469237836</v>
      </c>
      <c r="BI83" s="102">
        <f>(BI13/BE83)^2+BG9+BG10*(BE83/BI13)^2</f>
        <v>7.4598347107438032</v>
      </c>
      <c r="BJ83" s="102">
        <f>(BJ13/BE83)^2+BG9+BG10*(BE83/BJ13)^2</f>
        <v>6.0660917355371913</v>
      </c>
      <c r="BK83" s="102">
        <f>(BK13/BE83)^2+BG9+BG10*(BE83/BK13)^2</f>
        <v>5.5457392102846654</v>
      </c>
      <c r="BL83" s="102">
        <f>(BL13/BE83)^2+BG9+BG10*(BE83/BL13)^2</f>
        <v>5.4786519649181979</v>
      </c>
      <c r="BM83" s="102">
        <f>(BM13/BE83)^2+BG9+BG10*(BE83/BM13)^2</f>
        <v>5.6893388429752054</v>
      </c>
      <c r="BN83" s="102">
        <f>(BN13/BE83)^2+BG9+BG10*(BE83/BN13)^2</f>
        <v>6.0939626058565448</v>
      </c>
      <c r="BO83" s="98">
        <f t="shared" si="24"/>
        <v>5.4786519649181979</v>
      </c>
      <c r="BQ83" s="11">
        <f t="shared" si="25"/>
        <v>4.4000000000000004</v>
      </c>
      <c r="BR83" s="102">
        <f>(BR13/BQ83)^2+BS9+BS10*(BQ83/BR13)^2</f>
        <v>79.491652892562001</v>
      </c>
      <c r="BS83" s="102">
        <f>(BS13/BQ83)^2+BS9+BS10*(BQ83/BS13)^2</f>
        <v>21.566611570247936</v>
      </c>
      <c r="BT83" s="102">
        <f>(BT13/BQ83)^2+BS9+BS10*(BQ83/BT13)^2</f>
        <v>11.069320477502298</v>
      </c>
      <c r="BU83" s="102">
        <f>(BU13/BQ83)^2+BS9+BS10*(BQ83/BU13)^2</f>
        <v>7.6664462809917362</v>
      </c>
      <c r="BV83" s="102">
        <f>(BV13/BQ83)^2+BS9+BS10*(BQ83/BV13)^2</f>
        <v>6.3889223140495872</v>
      </c>
      <c r="BW83" s="102">
        <f>(BW13/BQ83)^2+BS9+BS10*(BQ83/BW13)^2</f>
        <v>6.0106152433425164</v>
      </c>
      <c r="BX83" s="102">
        <f>(BX13/BQ83)^2+BS9+BS10*(BQ83/BX13)^2</f>
        <v>6.1113998988024969</v>
      </c>
      <c r="BY83" s="102">
        <f>(BY13/BQ83)^2+BS9+BS10*(BQ83/BY13)^2</f>
        <v>6.5157851239669418</v>
      </c>
      <c r="BZ83" s="102">
        <f>(BZ13/BQ83)^2+BS9+BS10*(BQ83/BZ13)^2</f>
        <v>7.1399336802367106</v>
      </c>
      <c r="CA83" s="98">
        <f t="shared" si="26"/>
        <v>6.0106152433425164</v>
      </c>
      <c r="CC83" s="11">
        <f t="shared" si="27"/>
        <v>3.9354796403996302</v>
      </c>
      <c r="CD83" s="102">
        <f>(CD13/CC83)^2+CE9+CE10*(CC83/CD13)^2</f>
        <v>79.504566115702488</v>
      </c>
      <c r="CE83" s="102">
        <f>(CE13/CC83)^2+CE9+CE10*(CC83/CE13)^2</f>
        <v>21.618264462809918</v>
      </c>
      <c r="CF83" s="102">
        <f>(CF13/CC83)^2+CE9+CE10*(CC83/CF13)^2</f>
        <v>11.185539485766759</v>
      </c>
      <c r="CG83" s="102">
        <f>(CG13/CC83)^2+CE9+CE10*(CC83/CG13)^2</f>
        <v>7.8730578512396701</v>
      </c>
      <c r="CH83" s="102">
        <f>(CH13/CC83)^2+CE9+CE10*(CC83/CH13)^2</f>
        <v>6.711752892561984</v>
      </c>
      <c r="CI83" s="102">
        <f>(CI13/CC83)^2+CE9+CE10*(CC83/CI13)^2</f>
        <v>6.4754912764003674</v>
      </c>
      <c r="CJ83" s="102">
        <f>(CJ13/CC83)^2+CE9+CE10*(CC83/CJ13)^2</f>
        <v>6.7441478326867932</v>
      </c>
      <c r="CK83" s="102">
        <f>(CK13/CC83)^2+CE9+CE10*(CC83/CK13)^2</f>
        <v>7.3422314049586772</v>
      </c>
      <c r="CL83" s="102">
        <f>(CL13/CC83)^2+CE9+CE10*(CC83/CL13)^2</f>
        <v>8.1859047546168746</v>
      </c>
      <c r="CM83" s="98">
        <f t="shared" si="28"/>
        <v>6.4754912764003674</v>
      </c>
      <c r="CO83" s="11">
        <f t="shared" si="29"/>
        <v>3.5925849560819954</v>
      </c>
      <c r="CP83" s="102">
        <f>(CP13/CO83)^2+CQ9+CQ10*(CO83/CP13)^2</f>
        <v>79.517479338843003</v>
      </c>
      <c r="CQ83" s="102">
        <f>(CQ13/CO83)^2+CQ9+CQ10*(CO83/CQ13)^2</f>
        <v>21.669917355371908</v>
      </c>
      <c r="CR83" s="102">
        <f>(CR13/CO83)^2+CQ9+CQ10*(CO83/CR13)^2</f>
        <v>11.301758494031224</v>
      </c>
      <c r="CS83" s="102">
        <f>(CS13/CO83)^2+CQ9+CQ10*(CO83/CS13)^2</f>
        <v>8.0796694214876048</v>
      </c>
      <c r="CT83" s="102">
        <f>(CT13/CO83)^2+CQ9+CQ10*(CO83/CT13)^2</f>
        <v>7.0345834710743809</v>
      </c>
      <c r="CU83" s="102">
        <f>(CU13/CO83)^2+CQ9+CQ10*(CO83/CU13)^2</f>
        <v>6.9403673094582174</v>
      </c>
      <c r="CV83" s="102">
        <f>(CV13/CO83)^2+CQ9+CQ10*(CO83/CV13)^2</f>
        <v>7.3768957665710895</v>
      </c>
      <c r="CW83" s="102">
        <f>(CW13/CO83)^2+CQ9+CQ10*(CO83/CW13)^2</f>
        <v>8.1686776859504118</v>
      </c>
      <c r="CX83" s="102">
        <f>(CX13/CO83)^2+CQ9+CQ10*(CO83/CX13)^2</f>
        <v>9.2318758289970404</v>
      </c>
      <c r="CY83" s="98">
        <f t="shared" si="30"/>
        <v>6.9403673094582174</v>
      </c>
    </row>
    <row r="84" spans="32:103" x14ac:dyDescent="0.3">
      <c r="AF84" s="10">
        <v>4.5</v>
      </c>
      <c r="AG84" s="102">
        <f t="shared" si="20"/>
        <v>22.299382716049383</v>
      </c>
      <c r="AH84" s="102">
        <f t="shared" si="20"/>
        <v>7.2600308641975317</v>
      </c>
      <c r="AI84" s="102">
        <f t="shared" si="20"/>
        <v>4.6944444444444438</v>
      </c>
      <c r="AJ84" s="102">
        <f t="shared" si="20"/>
        <v>4.0557484567901234</v>
      </c>
      <c r="AK84" s="102">
        <f t="shared" si="20"/>
        <v>4.0445679012345677</v>
      </c>
      <c r="AL84" s="102">
        <f t="shared" si="20"/>
        <v>4.3402777777777768</v>
      </c>
      <c r="AM84" s="102">
        <f t="shared" si="20"/>
        <v>4.8330183925422032</v>
      </c>
      <c r="AN84" s="102">
        <f t="shared" si="20"/>
        <v>5.4769000771604937</v>
      </c>
      <c r="AO84" s="102">
        <f t="shared" si="20"/>
        <v>6.25</v>
      </c>
      <c r="AP84" s="98">
        <f t="shared" si="19"/>
        <v>4.0445679012345677</v>
      </c>
      <c r="AS84" s="11">
        <f t="shared" si="22"/>
        <v>6.3639610306789276</v>
      </c>
      <c r="AT84" s="102">
        <f>(AT13/AS84)^2+AU9+AU10*(AS84/AT13)^2</f>
        <v>83.024691358024697</v>
      </c>
      <c r="AU84" s="102">
        <f>(AU13/AS84)^2+AU9+AU10*(AS84/AU13)^2</f>
        <v>22.348765432098766</v>
      </c>
      <c r="AV84" s="102">
        <f>(AV13/AS84)^2+AU9+AU10*(AS84/AV13)^2</f>
        <v>11.222222222222221</v>
      </c>
      <c r="AW84" s="102">
        <f>(AW13/AS84)^2+AU9+AU10*(AS84/AW13)^2</f>
        <v>7.4575617283950617</v>
      </c>
      <c r="AX84" s="102">
        <f>(AX13/AS84)^2+AU9+AU10*(AS84/AX13)^2</f>
        <v>5.8572839506172834</v>
      </c>
      <c r="AY84" s="102">
        <f>(AY13/AS84)^2+AU9+AU10*(AS84/AY13)^2</f>
        <v>5.1388888888888884</v>
      </c>
      <c r="AZ84" s="102">
        <f>(AZ13/AS84)^2+AU9+AU10*(AS84/AZ13)^2</f>
        <v>4.8629377676996723</v>
      </c>
      <c r="BA84" s="102">
        <f>(BA13/AS84)^2+AU9+AU10*(AS84/BA13)^2</f>
        <v>4.8458719135802468</v>
      </c>
      <c r="BB84" s="102">
        <f>(BB13/AS84)^2+AU9+AU10*(AS84/BB13)^2</f>
        <v>5</v>
      </c>
      <c r="BC84" s="98">
        <f t="shared" si="17"/>
        <v>4.8458719135802468</v>
      </c>
      <c r="BE84" s="11">
        <f t="shared" si="23"/>
        <v>5.196152422706632</v>
      </c>
      <c r="BF84" s="102">
        <f>(BF13/BE84)^2+BG9+BG10*(BE84/BF13)^2</f>
        <v>83.037037037037038</v>
      </c>
      <c r="BG84" s="102">
        <f>(BG13/BE84)^2+BG9+BG10*(BE84/BG13)^2</f>
        <v>22.398148148148149</v>
      </c>
      <c r="BH84" s="102">
        <f>(BH13/BE84)^2+BG9+BG10*(BE84/BH13)^2</f>
        <v>11.333333333333336</v>
      </c>
      <c r="BI84" s="102">
        <f>(BI13/BE84)^2+BG9+BG10*(BE84/BI13)^2</f>
        <v>7.6550925925925926</v>
      </c>
      <c r="BJ84" s="102">
        <f>(BJ13/BE84)^2+BG9+BG10*(BE84/BJ13)^2</f>
        <v>6.1659259259259276</v>
      </c>
      <c r="BK84" s="102">
        <f>(BK13/BE84)^2+BG9+BG10*(BE84/BK13)^2</f>
        <v>5.5833333333333339</v>
      </c>
      <c r="BL84" s="102">
        <f>(BL13/BE84)^2+BG9+BG10*(BE84/BL13)^2</f>
        <v>5.4678760393046115</v>
      </c>
      <c r="BM84" s="102">
        <f>(BM13/BE84)^2+BG9+BG10*(BE84/BM13)^2</f>
        <v>5.6359953703703702</v>
      </c>
      <c r="BN84" s="102">
        <f>(BN13/BE84)^2+BG9+BG10*(BE84/BN13)^2</f>
        <v>6</v>
      </c>
      <c r="BO84" s="98">
        <f t="shared" si="24"/>
        <v>5.4678760393046115</v>
      </c>
      <c r="BQ84" s="11">
        <f t="shared" si="25"/>
        <v>4.5</v>
      </c>
      <c r="BR84" s="102">
        <f>(BR13/BQ84)^2+BS9+BS10*(BQ84/BR13)^2</f>
        <v>83.049382716049379</v>
      </c>
      <c r="BS84" s="102">
        <f>(BS13/BQ84)^2+BS9+BS10*(BQ84/BS13)^2</f>
        <v>22.447530864197532</v>
      </c>
      <c r="BT84" s="102">
        <f>(BT13/BQ84)^2+BS9+BS10*(BQ84/BT13)^2</f>
        <v>11.444444444444445</v>
      </c>
      <c r="BU84" s="102">
        <f>(BU13/BQ84)^2+BS9+BS10*(BQ84/BU13)^2</f>
        <v>7.8526234567901234</v>
      </c>
      <c r="BV84" s="102">
        <f>(BV13/BQ84)^2+BS9+BS10*(BQ84/BV13)^2</f>
        <v>6.4745679012345683</v>
      </c>
      <c r="BW84" s="102">
        <f>(BW13/BQ84)^2+BS9+BS10*(BQ84/BW13)^2</f>
        <v>6.0277777777777777</v>
      </c>
      <c r="BX84" s="102">
        <f>(BX13/BQ84)^2+BS9+BS10*(BQ84/BX13)^2</f>
        <v>6.0728143109095498</v>
      </c>
      <c r="BY84" s="102">
        <f>(BY13/BQ84)^2+BS9+BS10*(BQ84/BY13)^2</f>
        <v>6.4261188271604937</v>
      </c>
      <c r="BZ84" s="102">
        <f>(BZ13/BQ84)^2+BS9+BS10*(BQ84/BZ13)^2</f>
        <v>7</v>
      </c>
      <c r="CA84" s="98">
        <f t="shared" si="26"/>
        <v>6.0277777777777777</v>
      </c>
      <c r="CC84" s="11">
        <f t="shared" si="27"/>
        <v>4.0249223594996213</v>
      </c>
      <c r="CD84" s="102">
        <f>(CD13/CC84)^2+CE9+CE10*(CC84/CD13)^2</f>
        <v>83.061728395061735</v>
      </c>
      <c r="CE84" s="102">
        <f>(CE13/CC84)^2+CE9+CE10*(CC84/CE13)^2</f>
        <v>22.496913580246915</v>
      </c>
      <c r="CF84" s="102">
        <f>(CF13/CC84)^2+CE9+CE10*(CC84/CF13)^2</f>
        <v>11.555555555555555</v>
      </c>
      <c r="CG84" s="102">
        <f>(CG13/CC84)^2+CE9+CE10*(CC84/CG13)^2</f>
        <v>8.0501543209876552</v>
      </c>
      <c r="CH84" s="102">
        <f>(CH13/CC84)^2+CE9+CE10*(CC84/CH13)^2</f>
        <v>6.7832098765432107</v>
      </c>
      <c r="CI84" s="102">
        <f>(CI13/CC84)^2+CE9+CE10*(CC84/CI13)^2</f>
        <v>6.4722222222222223</v>
      </c>
      <c r="CJ84" s="102">
        <f>(CJ13/CC84)^2+CE9+CE10*(CC84/CJ13)^2</f>
        <v>6.6777525825144872</v>
      </c>
      <c r="CK84" s="102">
        <f>(CK13/CC84)^2+CE9+CE10*(CC84/CK13)^2</f>
        <v>7.216242283950618</v>
      </c>
      <c r="CL84" s="102">
        <f>(CL13/CC84)^2+CE9+CE10*(CC84/CL13)^2</f>
        <v>8</v>
      </c>
      <c r="CM84" s="98">
        <f t="shared" si="28"/>
        <v>6.4722222222222223</v>
      </c>
      <c r="CO84" s="11">
        <f t="shared" si="29"/>
        <v>3.6742346141747673</v>
      </c>
      <c r="CP84" s="102">
        <f>(CP13/CO84)^2+CQ9+CQ10*(CO84/CP13)^2</f>
        <v>83.074074074074076</v>
      </c>
      <c r="CQ84" s="102">
        <f>(CQ13/CO84)^2+CQ9+CQ10*(CO84/CQ13)^2</f>
        <v>22.546296296296298</v>
      </c>
      <c r="CR84" s="102">
        <f>(CR13/CO84)^2+CQ9+CQ10*(CO84/CR13)^2</f>
        <v>11.666666666666668</v>
      </c>
      <c r="CS84" s="102">
        <f>(CS13/CO84)^2+CQ9+CQ10*(CO84/CS13)^2</f>
        <v>8.2476851851851851</v>
      </c>
      <c r="CT84" s="102">
        <f>(CT13/CO84)^2+CQ9+CQ10*(CO84/CT13)^2</f>
        <v>7.0918518518518523</v>
      </c>
      <c r="CU84" s="102">
        <f>(CU13/CO84)^2+CQ9+CQ10*(CO84/CU13)^2</f>
        <v>6.9166666666666661</v>
      </c>
      <c r="CV84" s="102">
        <f>(CV13/CO84)^2+CQ9+CQ10*(CO84/CV13)^2</f>
        <v>7.2826908541194255</v>
      </c>
      <c r="CW84" s="102">
        <f>(CW13/CO84)^2+CQ9+CQ10*(CO84/CW13)^2</f>
        <v>8.0063657407407405</v>
      </c>
      <c r="CX84" s="102">
        <f>(CX13/CO84)^2+CQ9+CQ10*(CO84/CX13)^2</f>
        <v>9</v>
      </c>
      <c r="CY84" s="98">
        <f t="shared" si="30"/>
        <v>6.9166666666666661</v>
      </c>
    </row>
    <row r="85" spans="32:103" x14ac:dyDescent="0.3">
      <c r="AF85" s="10">
        <v>4.5999999999999996</v>
      </c>
      <c r="AG85" s="102">
        <f t="shared" si="20"/>
        <v>23.207258979206046</v>
      </c>
      <c r="AH85" s="102">
        <f t="shared" si="20"/>
        <v>7.4790359168241967</v>
      </c>
      <c r="AI85" s="102">
        <f t="shared" si="20"/>
        <v>4.776441923965554</v>
      </c>
      <c r="AJ85" s="102">
        <f t="shared" si="20"/>
        <v>4.0786436672967854</v>
      </c>
      <c r="AK85" s="102">
        <f t="shared" si="20"/>
        <v>4.0278744801512296</v>
      </c>
      <c r="AL85" s="102">
        <f t="shared" si="20"/>
        <v>4.2891010291955469</v>
      </c>
      <c r="AM85" s="102">
        <f t="shared" si="20"/>
        <v>4.7475267157902854</v>
      </c>
      <c r="AN85" s="102">
        <f t="shared" si="20"/>
        <v>5.3551996691871455</v>
      </c>
      <c r="AO85" s="102">
        <f t="shared" si="20"/>
        <v>6.0892118835912168</v>
      </c>
      <c r="AP85" s="98">
        <f t="shared" si="19"/>
        <v>4.0278744801512296</v>
      </c>
      <c r="AS85" s="11">
        <f t="shared" si="22"/>
        <v>6.5053823869162359</v>
      </c>
      <c r="AT85" s="102">
        <f>(AT13/AS85)^2+AU9+AU10*(AS85/AT13)^2</f>
        <v>86.663629489602997</v>
      </c>
      <c r="AU85" s="102">
        <f>(AU13/AS85)^2+AU9+AU10*(AS85/AU13)^2</f>
        <v>23.254517958412091</v>
      </c>
      <c r="AV85" s="102">
        <f>(AV13/AS85)^2+AU9+AU10*(AS85/AV13)^2</f>
        <v>11.61710985087166</v>
      </c>
      <c r="AW85" s="102">
        <f>(AW13/AS85)^2+AU9+AU10*(AS85/AW13)^2</f>
        <v>7.6680718336483915</v>
      </c>
      <c r="AX85" s="102">
        <f>(AX13/AS85)^2+AU9+AU10*(AS85/AX13)^2</f>
        <v>5.9763372400756136</v>
      </c>
      <c r="AY85" s="102">
        <f>(AY13/AS85)^2+AU9+AU10*(AS85/AY13)^2</f>
        <v>5.2017727368199953</v>
      </c>
      <c r="AZ85" s="102">
        <f>(AZ13/AS85)^2+AU9+AU10*(AS85/AZ13)^2</f>
        <v>4.8851919293237138</v>
      </c>
      <c r="BA85" s="102">
        <f>(BA13/AS85)^2+AU9+AU10*(AS85/BA13)^2</f>
        <v>4.8347873345935728</v>
      </c>
      <c r="BB85" s="102">
        <f>(BB13/AS85)^2+AU9+AU10*(AS85/BB13)^2</f>
        <v>4.9589269294499294</v>
      </c>
      <c r="BC85" s="98">
        <f t="shared" si="17"/>
        <v>4.8347873345935728</v>
      </c>
      <c r="BE85" s="11">
        <f t="shared" si="23"/>
        <v>5.3116224765445565</v>
      </c>
      <c r="BF85" s="102">
        <f>(BF13/BE85)^2+BG9+BG10*(BE85/BF13)^2</f>
        <v>86.675444234404523</v>
      </c>
      <c r="BG85" s="102">
        <f>(BG13/BE85)^2+BG9+BG10*(BE85/BG13)^2</f>
        <v>23.301776937618143</v>
      </c>
      <c r="BH85" s="102">
        <f>(BH13/BE85)^2+BG9+BG10*(BE85/BH13)^2</f>
        <v>11.723442554085276</v>
      </c>
      <c r="BI85" s="102">
        <f>(BI13/BE85)^2+BG9+BG10*(BE85/BI13)^2</f>
        <v>7.857107750472589</v>
      </c>
      <c r="BJ85" s="102">
        <f>(BJ13/BE85)^2+BG9+BG10*(BE85/BJ13)^2</f>
        <v>6.2717058601134212</v>
      </c>
      <c r="BK85" s="102">
        <f>(BK13/BE85)^2+BG9+BG10*(BE85/BK13)^2</f>
        <v>5.6271035496744384</v>
      </c>
      <c r="BL85" s="102">
        <f>(BL13/BE85)^2+BG9+BG10*(BE85/BL13)^2</f>
        <v>5.4641144245978159</v>
      </c>
      <c r="BM85" s="102">
        <f>(BM13/BE85)^2+BG9+BG10*(BE85/BM13)^2</f>
        <v>5.5909310018903593</v>
      </c>
      <c r="BN85" s="102">
        <f>(BN13/BE85)^2+BG9+BG10*(BE85/BN13)^2</f>
        <v>5.9159212583724248</v>
      </c>
      <c r="BO85" s="98">
        <f t="shared" si="24"/>
        <v>5.4641144245978159</v>
      </c>
      <c r="BQ85" s="11">
        <f t="shared" si="25"/>
        <v>4.5999999999999996</v>
      </c>
      <c r="BR85" s="102">
        <f>(BR13/BQ85)^2+BS9+BS10*(BQ85/BR13)^2</f>
        <v>86.687258979206035</v>
      </c>
      <c r="BS85" s="102">
        <f>(BS13/BQ85)^2+BS9+BS10*(BQ85/BS13)^2</f>
        <v>23.349035916824192</v>
      </c>
      <c r="BT85" s="102">
        <f>(BT13/BQ85)^2+BS9+BS10*(BQ85/BT13)^2</f>
        <v>11.829775257298886</v>
      </c>
      <c r="BU85" s="102">
        <f>(BU13/BQ85)^2+BS9+BS10*(BQ85/BU13)^2</f>
        <v>8.0461436672967857</v>
      </c>
      <c r="BV85" s="102">
        <f>(BV13/BQ85)^2+BS9+BS10*(BQ85/BV13)^2</f>
        <v>6.5670744801512289</v>
      </c>
      <c r="BW85" s="102">
        <f>(BW13/BQ85)^2+BS9+BS10*(BQ85/BW13)^2</f>
        <v>6.0524343625288806</v>
      </c>
      <c r="BX85" s="102">
        <f>(BX13/BQ85)^2+BS9+BS10*(BQ85/BX13)^2</f>
        <v>6.0430369198719189</v>
      </c>
      <c r="BY85" s="102">
        <f>(BY13/BQ85)^2+BS9+BS10*(BQ85/BY13)^2</f>
        <v>6.3470746691871458</v>
      </c>
      <c r="BZ85" s="102">
        <f>(BZ13/BQ85)^2+BS9+BS10*(BQ85/BZ13)^2</f>
        <v>6.8729155872949192</v>
      </c>
      <c r="CA85" s="98">
        <f t="shared" si="26"/>
        <v>6.0430369198719189</v>
      </c>
      <c r="CC85" s="11">
        <f t="shared" si="27"/>
        <v>4.1143650785996124</v>
      </c>
      <c r="CD85" s="102">
        <f>(CD13/CC85)^2+CE9+CE10*(CC85/CD13)^2</f>
        <v>86.699073724007533</v>
      </c>
      <c r="CE85" s="102">
        <f>(CE13/CC85)^2+CE9+CE10*(CC85/CE13)^2</f>
        <v>23.396294896030238</v>
      </c>
      <c r="CF85" s="102">
        <f>(CF13/CC85)^2+CE9+CE10*(CC85/CF13)^2</f>
        <v>11.936107960512494</v>
      </c>
      <c r="CG85" s="102">
        <f>(CG13/CC85)^2+CE9+CE10*(CC85/CG13)^2</f>
        <v>8.2351795841209814</v>
      </c>
      <c r="CH85" s="102">
        <f>(CH13/CC85)^2+CE9+CE10*(CC85/CH13)^2</f>
        <v>6.8624431001890347</v>
      </c>
      <c r="CI85" s="102">
        <f>(CI13/CC85)^2+CE9+CE10*(CC85/CI13)^2</f>
        <v>6.4777651753833236</v>
      </c>
      <c r="CJ85" s="102">
        <f>(CJ13/CC85)^2+CE9+CE10*(CC85/CJ13)^2</f>
        <v>6.621959415146021</v>
      </c>
      <c r="CK85" s="102">
        <f>(CK13/CC85)^2+CE9+CE10*(CC85/CK13)^2</f>
        <v>7.1032183364839332</v>
      </c>
      <c r="CL85" s="102">
        <f>(CL13/CC85)^2+CE9+CE10*(CC85/CL13)^2</f>
        <v>7.8299099162174164</v>
      </c>
      <c r="CM85" s="98">
        <f t="shared" si="28"/>
        <v>6.4777651753833236</v>
      </c>
      <c r="CO85" s="11">
        <f t="shared" si="29"/>
        <v>3.7558842722675396</v>
      </c>
      <c r="CP85" s="102">
        <f>(CP13/CO85)^2+CQ9+CQ10*(CO85/CP13)^2</f>
        <v>86.71088846880906</v>
      </c>
      <c r="CQ85" s="102">
        <f>(CQ13/CO85)^2+CQ9+CQ10*(CO85/CQ13)^2</f>
        <v>23.44355387523629</v>
      </c>
      <c r="CR85" s="102">
        <f>(CR13/CO85)^2+CQ9+CQ10*(CO85/CR13)^2</f>
        <v>12.042440663726108</v>
      </c>
      <c r="CS85" s="102">
        <f>(CS13/CO85)^2+CQ9+CQ10*(CO85/CS13)^2</f>
        <v>8.4242155009451789</v>
      </c>
      <c r="CT85" s="102">
        <f>(CT13/CO85)^2+CQ9+CQ10*(CO85/CT13)^2</f>
        <v>7.1578117202268423</v>
      </c>
      <c r="CU85" s="102">
        <f>(CU13/CO85)^2+CQ9+CQ10*(CO85/CU13)^2</f>
        <v>6.9030959882377658</v>
      </c>
      <c r="CV85" s="102">
        <f>(CV13/CO85)^2+CQ9+CQ10*(CO85/CV13)^2</f>
        <v>7.2008819104201223</v>
      </c>
      <c r="CW85" s="102">
        <f>(CW13/CO85)^2+CQ9+CQ10*(CO85/CW13)^2</f>
        <v>7.8593620037807188</v>
      </c>
      <c r="CX85" s="102">
        <f>(CX13/CO85)^2+CQ9+CQ10*(CO85/CX13)^2</f>
        <v>8.78690424513991</v>
      </c>
      <c r="CY85" s="98">
        <f t="shared" si="30"/>
        <v>6.9030959882377658</v>
      </c>
    </row>
    <row r="86" spans="32:103" x14ac:dyDescent="0.3">
      <c r="AF86" s="10">
        <v>4.7</v>
      </c>
      <c r="AG86" s="102">
        <f t="shared" si="20"/>
        <v>24.135269352648255</v>
      </c>
      <c r="AH86" s="102">
        <f t="shared" si="20"/>
        <v>7.7035774105930299</v>
      </c>
      <c r="AI86" s="102">
        <f t="shared" si="20"/>
        <v>4.8618686182787583</v>
      </c>
      <c r="AJ86" s="102">
        <f t="shared" si="20"/>
        <v>4.1049346423721147</v>
      </c>
      <c r="AK86" s="102">
        <f t="shared" si="20"/>
        <v>4.0153338162064278</v>
      </c>
      <c r="AL86" s="102">
        <f t="shared" si="20"/>
        <v>4.2433078064483674</v>
      </c>
      <c r="AM86" s="102">
        <f t="shared" si="20"/>
        <v>4.6690146062952111</v>
      </c>
      <c r="AN86" s="102">
        <f t="shared" si="20"/>
        <v>5.2423948194884566</v>
      </c>
      <c r="AO86" s="102">
        <f t="shared" si="20"/>
        <v>5.9395336138915429</v>
      </c>
      <c r="AP86" s="98">
        <f t="shared" si="19"/>
        <v>4.0153338162064278</v>
      </c>
      <c r="AS86" s="11">
        <f t="shared" si="22"/>
        <v>6.6468037431535469</v>
      </c>
      <c r="AT86" s="102">
        <f>(AT13/AS86)^2+AU9+AU10*(AS86/AT13)^2</f>
        <v>90.38263467632413</v>
      </c>
      <c r="AU86" s="102">
        <f>(AU13/AS86)^2+AU9+AU10*(AS86/AU13)^2</f>
        <v>24.180538705296513</v>
      </c>
      <c r="AV86" s="102">
        <f>(AV13/AS86)^2+AU9+AU10*(AS86/AV13)^2</f>
        <v>12.021489864694935</v>
      </c>
      <c r="AW86" s="102">
        <f>(AW13/AS86)^2+AU9+AU10*(AS86/AW13)^2</f>
        <v>7.8846548211860572</v>
      </c>
      <c r="AX86" s="102">
        <f>(AX13/AS86)^2+AU9+AU10*(AS86/AX13)^2</f>
        <v>6.1002669081032135</v>
      </c>
      <c r="AY86" s="102">
        <f>(AY13/AS86)^2+AU9+AU10*(AS86/AY13)^2</f>
        <v>5.2692927921130721</v>
      </c>
      <c r="AZ86" s="102">
        <f>(AZ13/AS86)^2+AU9+AU10*(AS86/AZ13)^2</f>
        <v>4.9123644460047489</v>
      </c>
      <c r="BA86" s="102">
        <f>(BA13/AS86)^2+AU9+AU10*(AS86/BA13)^2</f>
        <v>4.8292442847442283</v>
      </c>
      <c r="BB86" s="102">
        <f>(BB13/AS86)^2+AU9+AU10*(AS86/BB13)^2</f>
        <v>4.924272979785278</v>
      </c>
      <c r="BC86" s="98">
        <f t="shared" si="17"/>
        <v>4.8292442847442283</v>
      </c>
      <c r="BE86" s="11">
        <f t="shared" si="23"/>
        <v>5.4270925303824828</v>
      </c>
      <c r="BF86" s="102">
        <f>(BF13/BE86)^2+BG9+BG10*(BE86/BF13)^2</f>
        <v>90.393952014486203</v>
      </c>
      <c r="BG86" s="102">
        <f>(BG13/BE86)^2+BG9+BG10*(BE86/BG13)^2</f>
        <v>24.225808057944775</v>
      </c>
      <c r="BH86" s="102">
        <f>(BH13/BE86)^2+BG9+BG10*(BE86/BH13)^2</f>
        <v>12.123345908153516</v>
      </c>
      <c r="BI86" s="102">
        <f>(BI13/BE86)^2+BG9+BG10*(BE86/BI13)^2</f>
        <v>8.0657322317790872</v>
      </c>
      <c r="BJ86" s="102">
        <f>(BJ13/BE86)^2+BG9+BG10*(BE86/BJ13)^2</f>
        <v>6.3832003621548221</v>
      </c>
      <c r="BK86" s="102">
        <f>(BK13/BE86)^2+BG9+BG10*(BE86/BK13)^2</f>
        <v>5.6767169659473868</v>
      </c>
      <c r="BL86" s="102">
        <f>(BL13/BE86)^2+BG9+BG10*(BE86/BL13)^2</f>
        <v>5.4669140159458989</v>
      </c>
      <c r="BM86" s="102">
        <f>(BM13/BE86)^2+BG9+BG10*(BE86/BM13)^2</f>
        <v>5.5535539271163419</v>
      </c>
      <c r="BN86" s="102">
        <f>(BN13/BE86)^2+BG9+BG10*(BE86/BN13)^2</f>
        <v>5.8409773709124844</v>
      </c>
      <c r="BO86" s="98">
        <f t="shared" si="24"/>
        <v>5.4669140159458989</v>
      </c>
      <c r="BQ86" s="11">
        <f t="shared" si="25"/>
        <v>4.7</v>
      </c>
      <c r="BR86" s="102">
        <f>(BR13/BQ86)^2+BS9+BS10*(BQ86/BR13)^2</f>
        <v>90.405269352648276</v>
      </c>
      <c r="BS86" s="102">
        <f>(BS13/BQ86)^2+BS9+BS10*(BQ86/BS13)^2</f>
        <v>24.271077410593033</v>
      </c>
      <c r="BT86" s="102">
        <f>(BT13/BQ86)^2+BS9+BS10*(BQ86/BT13)^2</f>
        <v>12.225201951612092</v>
      </c>
      <c r="BU86" s="102">
        <f>(BU13/BQ86)^2+BS9+BS10*(BQ86/BU13)^2</f>
        <v>8.2468096423721153</v>
      </c>
      <c r="BV86" s="102">
        <f>(BV13/BQ86)^2+BS9+BS10*(BQ86/BV13)^2</f>
        <v>6.666133816206429</v>
      </c>
      <c r="BW86" s="102">
        <f>(BW13/BQ86)^2+BS9+BS10*(BQ86/BW13)^2</f>
        <v>6.0841411397817007</v>
      </c>
      <c r="BX86" s="102">
        <f>(BX13/BQ86)^2+BS9+BS10*(BQ86/BX13)^2</f>
        <v>6.021463585887048</v>
      </c>
      <c r="BY86" s="102">
        <f>(BY13/BQ86)^2+BS9+BS10*(BQ86/BY13)^2</f>
        <v>6.2778635694884564</v>
      </c>
      <c r="BZ86" s="102">
        <f>(BZ13/BQ86)^2+BS9+BS10*(BQ86/BZ13)^2</f>
        <v>6.7576817620396916</v>
      </c>
      <c r="CA86" s="98">
        <f t="shared" si="26"/>
        <v>6.021463585887048</v>
      </c>
      <c r="CC86" s="11">
        <f t="shared" si="27"/>
        <v>4.2038077976996044</v>
      </c>
      <c r="CD86" s="102">
        <f>(CD13/CC86)^2+CE9+CE10*(CC86/CD13)^2</f>
        <v>90.416586690810306</v>
      </c>
      <c r="CE86" s="102">
        <f>(CE13/CC86)^2+CE9+CE10*(CC86/CE13)^2</f>
        <v>24.316346763241281</v>
      </c>
      <c r="CF86" s="102">
        <f>(CF13/CC86)^2+CE9+CE10*(CC86/CF13)^2</f>
        <v>12.327057995070671</v>
      </c>
      <c r="CG86" s="102">
        <f>(CG13/CC86)^2+CE9+CE10*(CC86/CG13)^2</f>
        <v>8.4278870529651417</v>
      </c>
      <c r="CH86" s="102">
        <f>(CH13/CC86)^2+CE9+CE10*(CC86/CH13)^2</f>
        <v>6.9490672702580358</v>
      </c>
      <c r="CI86" s="102">
        <f>(CI13/CC86)^2+CE9+CE10*(CC86/CI13)^2</f>
        <v>6.4915653136160154</v>
      </c>
      <c r="CJ86" s="102">
        <f>(CJ13/CC86)^2+CE9+CE10*(CC86/CJ13)^2</f>
        <v>6.5760131558281989</v>
      </c>
      <c r="CK86" s="102">
        <f>(CK13/CC86)^2+CE9+CE10*(CC86/CK13)^2</f>
        <v>7.0021732118605708</v>
      </c>
      <c r="CL86" s="102">
        <f>(CL13/CC86)^2+CE9+CE10*(CC86/CL13)^2</f>
        <v>7.6743861531668998</v>
      </c>
      <c r="CM86" s="98">
        <f t="shared" si="28"/>
        <v>6.4915653136160154</v>
      </c>
      <c r="CO86" s="11">
        <f t="shared" si="29"/>
        <v>3.8375339303603129</v>
      </c>
      <c r="CP86" s="102">
        <f>(CP13/CO86)^2+CQ9+CQ10*(CO86/CP13)^2</f>
        <v>90.427904028972392</v>
      </c>
      <c r="CQ86" s="102">
        <f>(CQ13/CO86)^2+CQ9+CQ10*(CO86/CQ13)^2</f>
        <v>24.361616115889547</v>
      </c>
      <c r="CR86" s="102">
        <f>(CR13/CO86)^2+CQ9+CQ10*(CO86/CR13)^2</f>
        <v>12.428914038529253</v>
      </c>
      <c r="CS86" s="102">
        <f>(CS13/CO86)^2+CQ9+CQ10*(CO86/CS13)^2</f>
        <v>8.6089644635581717</v>
      </c>
      <c r="CT86" s="102">
        <f>(CT13/CO86)^2+CQ9+CQ10*(CO86/CT13)^2</f>
        <v>7.2320007243096427</v>
      </c>
      <c r="CU86" s="102">
        <f>(CU13/CO86)^2+CQ9+CQ10*(CO86/CU13)^2</f>
        <v>6.8989894874503301</v>
      </c>
      <c r="CV86" s="102">
        <f>(CV13/CO86)^2+CQ9+CQ10*(CO86/CV13)^2</f>
        <v>7.130562725769348</v>
      </c>
      <c r="CW86" s="102">
        <f>(CW13/CO86)^2+CQ9+CQ10*(CO86/CW13)^2</f>
        <v>7.7264828542326836</v>
      </c>
      <c r="CX86" s="102">
        <f>(CX13/CO86)^2+CQ9+CQ10*(CO86/CX13)^2</f>
        <v>8.5910905442941043</v>
      </c>
      <c r="CY86" s="98">
        <f t="shared" si="30"/>
        <v>6.8989894874503301</v>
      </c>
    </row>
    <row r="87" spans="32:103" x14ac:dyDescent="0.3">
      <c r="AF87" s="10">
        <v>4.8</v>
      </c>
      <c r="AG87" s="102">
        <f t="shared" si="20"/>
        <v>25.083402777777774</v>
      </c>
      <c r="AH87" s="102">
        <f t="shared" si="20"/>
        <v>7.9336111111111096</v>
      </c>
      <c r="AI87" s="102">
        <f t="shared" si="20"/>
        <v>4.9506249999999987</v>
      </c>
      <c r="AJ87" s="102">
        <f t="shared" ref="AJ87:AO102" si="31">(AJ$13/$AF87+$AF87/AJ$13)^2</f>
        <v>4.1344444444444441</v>
      </c>
      <c r="AK87" s="102">
        <f t="shared" si="31"/>
        <v>4.0066694444444453</v>
      </c>
      <c r="AL87" s="102">
        <f t="shared" si="31"/>
        <v>4.2024999999999997</v>
      </c>
      <c r="AM87" s="102">
        <f t="shared" si="31"/>
        <v>4.5969401927437641</v>
      </c>
      <c r="AN87" s="102">
        <f t="shared" si="31"/>
        <v>5.1377777777777771</v>
      </c>
      <c r="AO87" s="102">
        <f t="shared" si="31"/>
        <v>5.8000694444444436</v>
      </c>
      <c r="AP87" s="98">
        <f t="shared" si="19"/>
        <v>4.0066694444444453</v>
      </c>
      <c r="AS87" s="11">
        <f t="shared" si="22"/>
        <v>6.7882250993908553</v>
      </c>
      <c r="AT87" s="102">
        <f>(AT13/AS87)^2+AU9+AU10*(AS87/AT13)^2</f>
        <v>94.181701388888854</v>
      </c>
      <c r="AU87" s="102">
        <f>(AU13/AS87)^2+AU9+AU10*(AS87/AU13)^2</f>
        <v>25.126805555555549</v>
      </c>
      <c r="AV87" s="102">
        <f>(AV13/AS87)^2+AU9+AU10*(AS87/AV13)^2</f>
        <v>12.435312499999997</v>
      </c>
      <c r="AW87" s="102">
        <f>(AW13/AS87)^2+AU9+AU10*(AS87/AW13)^2</f>
        <v>8.1072222222222194</v>
      </c>
      <c r="AX87" s="102">
        <f>(AX13/AS87)^2+AU9+AU10*(AS87/AX13)^2</f>
        <v>6.2289347222222213</v>
      </c>
      <c r="AY87" s="102">
        <f>(AY13/AS87)^2+AU9+AU10*(AS87/AY13)^2</f>
        <v>5.3412499999999987</v>
      </c>
      <c r="AZ87" s="102">
        <f>(AZ13/AS87)^2+AU9+AU10*(AS87/AZ13)^2</f>
        <v>4.9441843820861671</v>
      </c>
      <c r="BA87" s="102">
        <f>(BA13/AS87)^2+AU9+AU10*(AS87/BA13)^2</f>
        <v>4.8288888888888888</v>
      </c>
      <c r="BB87" s="102">
        <f>(BB13/AS87)^2+AU9+AU10*(AS87/BB13)^2</f>
        <v>4.895590277777778</v>
      </c>
      <c r="BC87" s="98">
        <f t="shared" ref="BC87:BC148" si="32">MIN(AT87:BB87)</f>
        <v>4.8288888888888888</v>
      </c>
      <c r="BE87" s="11">
        <f t="shared" si="23"/>
        <v>5.5425625842204074</v>
      </c>
      <c r="BF87" s="102">
        <f>(BF13/BE87)^2+BG9+BG10*(BE87/BF13)^2</f>
        <v>94.192552083333325</v>
      </c>
      <c r="BG87" s="102">
        <f>(BG13/BE87)^2+BG9+BG10*(BE87/BG13)^2</f>
        <v>25.170208333333331</v>
      </c>
      <c r="BH87" s="102">
        <f>(BH13/BE87)^2+BG9+BG10*(BE87/BH13)^2</f>
        <v>12.532968749999998</v>
      </c>
      <c r="BI87" s="102">
        <f>(BI13/BE87)^2+BG9+BG10*(BE87/BI13)^2</f>
        <v>8.2808333333333337</v>
      </c>
      <c r="BJ87" s="102">
        <f>(BJ13/BE87)^2+BG9+BG10*(BE87/BJ13)^2</f>
        <v>6.5002020833333329</v>
      </c>
      <c r="BK87" s="102">
        <f>(BK13/BE87)^2+BG9+BG10*(BE87/BK13)^2</f>
        <v>5.7318749999999996</v>
      </c>
      <c r="BL87" s="102">
        <f>(BL13/BE87)^2+BG9+BG10*(BE87/BL13)^2</f>
        <v>5.4758684098639456</v>
      </c>
      <c r="BM87" s="102">
        <f>(BM13/BE87)^2+BG9+BG10*(BE87/BM13)^2</f>
        <v>5.5233333333333334</v>
      </c>
      <c r="BN87" s="102">
        <f>(BN13/BE87)^2+BG9+BG10*(BE87/BN13)^2</f>
        <v>5.774496527777778</v>
      </c>
      <c r="BO87" s="98">
        <f t="shared" si="24"/>
        <v>5.4758684098639456</v>
      </c>
      <c r="BQ87" s="11">
        <f t="shared" si="25"/>
        <v>4.8</v>
      </c>
      <c r="BR87" s="102">
        <f>(BR13/BQ87)^2+BS9+BS10*(BQ87/BR13)^2</f>
        <v>94.203402777777768</v>
      </c>
      <c r="BS87" s="102">
        <f>(BS13/BQ87)^2+BS9+BS10*(BQ87/BS13)^2</f>
        <v>25.21361111111111</v>
      </c>
      <c r="BT87" s="102">
        <f>(BT13/BQ87)^2+BS9+BS10*(BQ87/BT13)^2</f>
        <v>12.630624999999998</v>
      </c>
      <c r="BU87" s="102">
        <f>(BU13/BQ87)^2+BS9+BS10*(BQ87/BU13)^2</f>
        <v>8.4544444444444444</v>
      </c>
      <c r="BV87" s="102">
        <f>(BV13/BQ87)^2+BS9+BS10*(BQ87/BV13)^2</f>
        <v>6.7714694444444445</v>
      </c>
      <c r="BW87" s="102">
        <f>(BW13/BQ87)^2+BS9+BS10*(BQ87/BW13)^2</f>
        <v>6.1224999999999996</v>
      </c>
      <c r="BX87" s="102">
        <f>(BX13/BQ87)^2+BS9+BS10*(BQ87/BX13)^2</f>
        <v>6.0075524376417242</v>
      </c>
      <c r="BY87" s="102">
        <f>(BY13/BQ87)^2+BS9+BS10*(BQ87/BY13)^2</f>
        <v>6.2177777777777781</v>
      </c>
      <c r="BZ87" s="102">
        <f>(BZ13/BQ87)^2+BS9+BS10*(BQ87/BZ13)^2</f>
        <v>6.653402777777778</v>
      </c>
      <c r="CA87" s="98">
        <f t="shared" si="26"/>
        <v>6.0075524376417242</v>
      </c>
      <c r="CC87" s="11">
        <f t="shared" si="27"/>
        <v>4.2932505167995956</v>
      </c>
      <c r="CD87" s="102">
        <f>(CD13/CC87)^2+CE9+CE10*(CC87/CD13)^2</f>
        <v>94.214253472222197</v>
      </c>
      <c r="CE87" s="102">
        <f>(CE13/CC87)^2+CE9+CE10*(CC87/CE13)^2</f>
        <v>25.257013888888881</v>
      </c>
      <c r="CF87" s="102">
        <f>(CF13/CC87)^2+CE9+CE10*(CC87/CF13)^2</f>
        <v>12.728281249999998</v>
      </c>
      <c r="CG87" s="102">
        <f>(CG13/CC87)^2+CE9+CE10*(CC87/CG13)^2</f>
        <v>8.6280555555555534</v>
      </c>
      <c r="CH87" s="102">
        <f>(CH13/CC87)^2+CE9+CE10*(CC87/CH13)^2</f>
        <v>7.0427368055555544</v>
      </c>
      <c r="CI87" s="102">
        <f>(CI13/CC87)^2+CE9+CE10*(CC87/CI13)^2</f>
        <v>6.5131250000000005</v>
      </c>
      <c r="CJ87" s="102">
        <f>(CJ13/CC87)^2+CE9+CE10*(CC87/CJ13)^2</f>
        <v>6.539236465419501</v>
      </c>
      <c r="CK87" s="102">
        <f>(CK13/CC87)^2+CE9+CE10*(CC87/CK13)^2</f>
        <v>6.9122222222222227</v>
      </c>
      <c r="CL87" s="102">
        <f>(CL13/CC87)^2+CE9+CE10*(CC87/CL13)^2</f>
        <v>7.5323090277777789</v>
      </c>
      <c r="CM87" s="98">
        <f t="shared" si="28"/>
        <v>6.5131250000000005</v>
      </c>
      <c r="CO87" s="11">
        <f t="shared" si="29"/>
        <v>3.9191835884530852</v>
      </c>
      <c r="CP87" s="102">
        <f>(CP13/CO87)^2+CQ9+CQ10*(CO87/CP13)^2</f>
        <v>94.225104166666696</v>
      </c>
      <c r="CQ87" s="102">
        <f>(CQ13/CO87)^2+CQ9+CQ10*(CO87/CQ13)^2</f>
        <v>25.300416666666674</v>
      </c>
      <c r="CR87" s="102">
        <f>(CR13/CO87)^2+CQ9+CQ10*(CO87/CR13)^2</f>
        <v>12.825937500000002</v>
      </c>
      <c r="CS87" s="102">
        <f>(CS13/CO87)^2+CQ9+CQ10*(CO87/CS13)^2</f>
        <v>8.8016666666666676</v>
      </c>
      <c r="CT87" s="102">
        <f>(CT13/CO87)^2+CQ9+CQ10*(CO87/CT13)^2</f>
        <v>7.3140041666666669</v>
      </c>
      <c r="CU87" s="102">
        <f>(CU13/CO87)^2+CQ9+CQ10*(CO87/CU13)^2</f>
        <v>6.9037500000000005</v>
      </c>
      <c r="CV87" s="102">
        <f>(CV13/CO87)^2+CQ9+CQ10*(CO87/CV13)^2</f>
        <v>7.0709204931972787</v>
      </c>
      <c r="CW87" s="102">
        <f>(CW13/CO87)^2+CQ9+CQ10*(CO87/CW13)^2</f>
        <v>7.6066666666666656</v>
      </c>
      <c r="CX87" s="102">
        <f>(CX13/CO87)^2+CQ9+CQ10*(CO87/CX13)^2</f>
        <v>8.411215277777778</v>
      </c>
      <c r="CY87" s="98">
        <f t="shared" si="30"/>
        <v>6.9037500000000005</v>
      </c>
    </row>
    <row r="88" spans="32:103" x14ac:dyDescent="0.3">
      <c r="AF88" s="10">
        <v>4.9000000000000004</v>
      </c>
      <c r="AG88" s="102">
        <f t="shared" ref="AG88:AO103" si="33">(AG$13/$AF88+$AF88/AG$13)^2</f>
        <v>26.051649312786342</v>
      </c>
      <c r="AH88" s="102">
        <f t="shared" si="33"/>
        <v>8.1690972511453577</v>
      </c>
      <c r="AI88" s="102">
        <f t="shared" si="33"/>
        <v>5.0426215928548297</v>
      </c>
      <c r="AJ88" s="102">
        <f t="shared" si="31"/>
        <v>4.167014004581425</v>
      </c>
      <c r="AK88" s="102">
        <f t="shared" si="31"/>
        <v>4.0016328196584769</v>
      </c>
      <c r="AL88" s="102">
        <f t="shared" si="31"/>
        <v>4.1663197047526488</v>
      </c>
      <c r="AM88" s="102">
        <f t="shared" si="31"/>
        <v>4.5308163265306121</v>
      </c>
      <c r="AN88" s="102">
        <f t="shared" si="31"/>
        <v>5.0407122683256969</v>
      </c>
      <c r="AO88" s="102">
        <f t="shared" si="31"/>
        <v>5.6700140887798796</v>
      </c>
      <c r="AP88" s="98">
        <f t="shared" si="19"/>
        <v>4.0016328196584769</v>
      </c>
      <c r="AS88" s="11">
        <f t="shared" si="22"/>
        <v>6.9296464556281654</v>
      </c>
      <c r="AT88" s="102">
        <f>(AT13/AS88)^2+AU9+AU10*(AS88/AT13)^2</f>
        <v>98.060824656393166</v>
      </c>
      <c r="AU88" s="102">
        <f>(AU13/AS88)^2+AU9+AU10*(AS88/AU13)^2</f>
        <v>26.093298625572675</v>
      </c>
      <c r="AV88" s="102">
        <f>(AV13/AS88)^2+AU9+AU10*(AS88/AV13)^2</f>
        <v>12.858533018649638</v>
      </c>
      <c r="AW88" s="102">
        <f>(AW13/AS88)^2+AU9+AU10*(AS88/AW13)^2</f>
        <v>8.3356945022907123</v>
      </c>
      <c r="AX88" s="102">
        <f>(AX13/AS88)^2+AU9+AU10*(AS88/AX13)^2</f>
        <v>6.3622164098292373</v>
      </c>
      <c r="AY88" s="102">
        <f>(AY13/AS88)^2+AU9+AU10*(AS88/AY13)^2</f>
        <v>5.4174654079318803</v>
      </c>
      <c r="AZ88" s="102">
        <f>(AZ13/AS88)^2+AU9+AU10*(AS88/AZ13)^2</f>
        <v>4.9804081632653059</v>
      </c>
      <c r="BA88" s="102">
        <f>(BA13/AS88)^2+AU9+AU10*(AS88/BA13)^2</f>
        <v>4.8334030091628488</v>
      </c>
      <c r="BB88" s="102">
        <f>(BB13/AS88)^2+AU9+AU10*(AS88/BB13)^2</f>
        <v>4.8724761801924092</v>
      </c>
      <c r="BC88" s="98">
        <f t="shared" si="32"/>
        <v>4.8334030091628488</v>
      </c>
      <c r="BE88" s="11">
        <f t="shared" si="23"/>
        <v>5.6580326380583337</v>
      </c>
      <c r="BF88" s="102">
        <f>(BF13/BE88)^2+BG9+BG10*(BE88/BF13)^2</f>
        <v>98.071236984589802</v>
      </c>
      <c r="BG88" s="102">
        <f>(BG13/BE88)^2+BG9+BG10*(BE88/BG13)^2</f>
        <v>26.13494793835903</v>
      </c>
      <c r="BH88" s="102">
        <f>(BH13/BE88)^2+BG9+BG10*(BE88/BH13)^2</f>
        <v>12.952243972418906</v>
      </c>
      <c r="BI88" s="102">
        <f>(BI13/BE88)^2+BG9+BG10*(BE88/BI13)^2</f>
        <v>8.5022917534360705</v>
      </c>
      <c r="BJ88" s="102">
        <f>(BJ13/BE88)^2+BG9+BG10*(BE88/BJ13)^2</f>
        <v>6.6225246147438579</v>
      </c>
      <c r="BK88" s="102">
        <f>(BK13/BE88)^2+BG9+BG10*(BE88/BK13)^2</f>
        <v>5.7923092230089326</v>
      </c>
      <c r="BL88" s="102">
        <f>(BL13/BE88)^2+BG9+BG10*(BE88/BL13)^2</f>
        <v>5.4906122448979593</v>
      </c>
      <c r="BM88" s="102">
        <f>(BM13/BE88)^2+BG9+BG10*(BE88/BM13)^2</f>
        <v>5.4997920137442726</v>
      </c>
      <c r="BN88" s="102">
        <f>(BN13/BE88)^2+BG9+BG10*(BE88/BN13)^2</f>
        <v>5.7158747641157746</v>
      </c>
      <c r="BO88" s="98">
        <f t="shared" si="24"/>
        <v>5.4906122448979593</v>
      </c>
      <c r="BQ88" s="11">
        <f t="shared" si="25"/>
        <v>4.9000000000000004</v>
      </c>
      <c r="BR88" s="102">
        <f>(BR13/BQ88)^2+BS9+BS10*(BQ88/BR13)^2</f>
        <v>98.081649312786354</v>
      </c>
      <c r="BS88" s="102">
        <f>(BS13/BQ88)^2+BS9+BS10*(BQ88/BS13)^2</f>
        <v>26.17659725114536</v>
      </c>
      <c r="BT88" s="102">
        <f>(BT13/BQ88)^2+BS9+BS10*(BQ88/BT13)^2</f>
        <v>13.045954926188164</v>
      </c>
      <c r="BU88" s="102">
        <f>(BU13/BQ88)^2+BS9+BS10*(BQ88/BU13)^2</f>
        <v>8.6688890045814251</v>
      </c>
      <c r="BV88" s="102">
        <f>(BV13/BQ88)^2+BS9+BS10*(BQ88/BV13)^2</f>
        <v>6.8828328196584767</v>
      </c>
      <c r="BW88" s="102">
        <f>(BW13/BQ88)^2+BS9+BS10*(BQ88/BW13)^2</f>
        <v>6.1671530380859831</v>
      </c>
      <c r="BX88" s="102">
        <f>(BX13/BQ88)^2+BS9+BS10*(BQ88/BX13)^2</f>
        <v>6.0008163265306127</v>
      </c>
      <c r="BY88" s="102">
        <f>(BY13/BQ88)^2+BS9+BS10*(BQ88/BY13)^2</f>
        <v>6.1661810183256973</v>
      </c>
      <c r="BZ88" s="102">
        <f>(BZ13/BQ88)^2+BS9+BS10*(BQ88/BZ13)^2</f>
        <v>6.5592733480391399</v>
      </c>
      <c r="CA88" s="98">
        <f t="shared" si="26"/>
        <v>6.0008163265306127</v>
      </c>
      <c r="CC88" s="11">
        <f t="shared" si="27"/>
        <v>4.3826932358995876</v>
      </c>
      <c r="CD88" s="102">
        <f>(CD13/CC88)^2+CE9+CE10*(CC88/CD13)^2</f>
        <v>98.092061640982919</v>
      </c>
      <c r="CE88" s="102">
        <f>(CE13/CC88)^2+CE9+CE10*(CC88/CE13)^2</f>
        <v>26.218246563931693</v>
      </c>
      <c r="CF88" s="102">
        <f>(CF13/CC88)^2+CE9+CE10*(CC88/CF13)^2</f>
        <v>13.139665879957425</v>
      </c>
      <c r="CG88" s="102">
        <f>(CG13/CC88)^2+CE9+CE10*(CC88/CG13)^2</f>
        <v>8.8354862557267797</v>
      </c>
      <c r="CH88" s="102">
        <f>(CH13/CC88)^2+CE9+CE10*(CC88/CH13)^2</f>
        <v>7.1431410245730946</v>
      </c>
      <c r="CI88" s="102">
        <f>(CI13/CC88)^2+CE9+CE10*(CC88/CI13)^2</f>
        <v>6.5419968531630346</v>
      </c>
      <c r="CJ88" s="102">
        <f>(CJ13/CC88)^2+CE9+CE10*(CC88/CJ13)^2</f>
        <v>6.5110204081632661</v>
      </c>
      <c r="CK88" s="102">
        <f>(CK13/CC88)^2+CE9+CE10*(CC88/CK13)^2</f>
        <v>6.832570022907122</v>
      </c>
      <c r="CL88" s="102">
        <f>(CL13/CC88)^2+CE9+CE10*(CC88/CL13)^2</f>
        <v>7.4026719319625052</v>
      </c>
      <c r="CM88" s="98">
        <f t="shared" si="28"/>
        <v>6.5110204081632661</v>
      </c>
      <c r="CO88" s="11">
        <f t="shared" si="29"/>
        <v>4.0008332465458585</v>
      </c>
      <c r="CP88" s="102">
        <f>(CP13/CO88)^2+CQ9+CQ10*(CO88/CP13)^2</f>
        <v>98.102473969179556</v>
      </c>
      <c r="CQ88" s="102">
        <f>(CQ13/CO88)^2+CQ9+CQ10*(CO88/CQ13)^2</f>
        <v>26.259895876718048</v>
      </c>
      <c r="CR88" s="102">
        <f>(CR13/CO88)^2+CQ9+CQ10*(CO88/CR13)^2</f>
        <v>13.233376833726693</v>
      </c>
      <c r="CS88" s="102">
        <f>(CS13/CO88)^2+CQ9+CQ10*(CO88/CS13)^2</f>
        <v>9.0020835068721397</v>
      </c>
      <c r="CT88" s="102">
        <f>(CT13/CO88)^2+CQ9+CQ10*(CO88/CT13)^2</f>
        <v>7.4034492294877143</v>
      </c>
      <c r="CU88" s="102">
        <f>(CU13/CO88)^2+CQ9+CQ10*(CO88/CU13)^2</f>
        <v>6.916840668240086</v>
      </c>
      <c r="CV88" s="102">
        <f>(CV13/CO88)^2+CQ9+CQ10*(CO88/CV13)^2</f>
        <v>7.0212244897959177</v>
      </c>
      <c r="CW88" s="102">
        <f>(CW13/CO88)^2+CQ9+CQ10*(CO88/CW13)^2</f>
        <v>7.4989590274885458</v>
      </c>
      <c r="CX88" s="102">
        <f>(CX13/CO88)^2+CQ9+CQ10*(CO88/CX13)^2</f>
        <v>8.2460705158858687</v>
      </c>
      <c r="CY88" s="98">
        <f t="shared" si="30"/>
        <v>6.916840668240086</v>
      </c>
    </row>
    <row r="89" spans="32:103" x14ac:dyDescent="0.3">
      <c r="AF89" s="10">
        <v>5</v>
      </c>
      <c r="AG89" s="102">
        <f t="shared" si="33"/>
        <v>27.040000000000003</v>
      </c>
      <c r="AH89" s="102">
        <f t="shared" si="33"/>
        <v>8.41</v>
      </c>
      <c r="AI89" s="102">
        <f t="shared" si="33"/>
        <v>5.1377777777777771</v>
      </c>
      <c r="AJ89" s="102">
        <f t="shared" si="31"/>
        <v>4.2024999999999997</v>
      </c>
      <c r="AK89" s="102">
        <f t="shared" si="31"/>
        <v>4</v>
      </c>
      <c r="AL89" s="102">
        <f t="shared" si="31"/>
        <v>4.1344444444444441</v>
      </c>
      <c r="AM89" s="102">
        <f t="shared" si="31"/>
        <v>4.4702040816326534</v>
      </c>
      <c r="AN89" s="102">
        <f t="shared" si="31"/>
        <v>4.9506250000000005</v>
      </c>
      <c r="AO89" s="102">
        <f t="shared" si="31"/>
        <v>5.5486419753086427</v>
      </c>
      <c r="AP89" s="98">
        <f t="shared" si="19"/>
        <v>4</v>
      </c>
      <c r="AS89" s="11">
        <f t="shared" si="22"/>
        <v>7.0710678118654746</v>
      </c>
      <c r="AT89" s="102">
        <f>(AT13/AS89)^2+AU9+AU10*(AS89/AT13)^2</f>
        <v>102.01999999999998</v>
      </c>
      <c r="AU89" s="102">
        <f>(AU13/AS89)^2+AU9+AU10*(AS89/AU13)^2</f>
        <v>27.08</v>
      </c>
      <c r="AV89" s="102">
        <f>(AV13/AS89)^2+AU9+AU10*(AS89/AV13)^2</f>
        <v>13.291111111111107</v>
      </c>
      <c r="AW89" s="102">
        <f>(AW13/AS89)^2+AU9+AU10*(AS89/AW13)^2</f>
        <v>8.57</v>
      </c>
      <c r="AX89" s="102">
        <f>(AX13/AS89)^2+AU9+AU10*(AS89/AX13)^2</f>
        <v>6.4999999999999991</v>
      </c>
      <c r="AY89" s="102">
        <f>(AY13/AS89)^2+AU9+AU10*(AS89/AY13)^2</f>
        <v>5.4977777777777774</v>
      </c>
      <c r="AZ89" s="102">
        <f>(AZ13/AS89)^2+AU9+AU10*(AS89/AZ13)^2</f>
        <v>5.0208163265306123</v>
      </c>
      <c r="BA89" s="102">
        <f>(BA13/AS89)^2+AU9+AU10*(AS89/BA13)^2</f>
        <v>4.8425000000000002</v>
      </c>
      <c r="BB89" s="102">
        <f>(BB13/AS89)^2+AU9+AU10*(AS89/BB13)^2</f>
        <v>4.8545679012345673</v>
      </c>
      <c r="BC89" s="98">
        <f t="shared" si="32"/>
        <v>4.8425000000000002</v>
      </c>
      <c r="BE89" s="11">
        <f t="shared" si="23"/>
        <v>5.7735026918962582</v>
      </c>
      <c r="BF89" s="102">
        <f>(BF13/BE89)^2+BG9+BG10*(BE89/BF13)^2</f>
        <v>102.03000000000003</v>
      </c>
      <c r="BG89" s="102">
        <f>(BG13/BE89)^2+BG9+BG10*(BE89/BG13)^2</f>
        <v>27.120000000000008</v>
      </c>
      <c r="BH89" s="102">
        <f>(BH13/BE89)^2+BG9+BG10*(BE89/BH13)^2</f>
        <v>13.381111111111114</v>
      </c>
      <c r="BI89" s="102">
        <f>(BI13/BE89)^2+BG9+BG10*(BE89/BI13)^2</f>
        <v>8.7300000000000022</v>
      </c>
      <c r="BJ89" s="102">
        <f>(BJ13/BE89)^2+BG9+BG10*(BE89/BJ13)^2</f>
        <v>6.7500000000000009</v>
      </c>
      <c r="BK89" s="102">
        <f>(BK13/BE89)^2+BG9+BG10*(BE89/BK13)^2</f>
        <v>5.8577777777777786</v>
      </c>
      <c r="BL89" s="102">
        <f>(BL13/BE89)^2+BG9+BG10*(BE89/BL13)^2</f>
        <v>5.5108163265306125</v>
      </c>
      <c r="BM89" s="102">
        <f>(BM13/BE89)^2+BG9+BG10*(BE89/BM13)^2</f>
        <v>5.4824999999999999</v>
      </c>
      <c r="BN89" s="102">
        <f>(BN13/BE89)^2+BG9+BG10*(BE89/BN13)^2</f>
        <v>5.6645679012345678</v>
      </c>
      <c r="BO89" s="98">
        <f t="shared" si="24"/>
        <v>5.4824999999999999</v>
      </c>
      <c r="BQ89" s="11">
        <f t="shared" si="25"/>
        <v>5</v>
      </c>
      <c r="BR89" s="102">
        <f>(BR13/BQ89)^2+BS9+BS10*(BQ89/BR13)^2</f>
        <v>102.04</v>
      </c>
      <c r="BS89" s="102">
        <f>(BS13/BQ89)^2+BS9+BS10*(BQ89/BS13)^2</f>
        <v>27.16</v>
      </c>
      <c r="BT89" s="102">
        <f>(BT13/BQ89)^2+BS9+BS10*(BQ89/BT13)^2</f>
        <v>13.471111111111112</v>
      </c>
      <c r="BU89" s="102">
        <f>(BU13/BQ89)^2+BS9+BS10*(BQ89/BU13)^2</f>
        <v>8.89</v>
      </c>
      <c r="BV89" s="102">
        <f>(BV13/BQ89)^2+BS9+BS10*(BQ89/BV13)^2</f>
        <v>7</v>
      </c>
      <c r="BW89" s="102">
        <f>(BW13/BQ89)^2+BS9+BS10*(BQ89/BW13)^2</f>
        <v>6.2177777777777781</v>
      </c>
      <c r="BX89" s="102">
        <f>(BX13/BQ89)^2+BS9+BS10*(BQ89/BX13)^2</f>
        <v>6.0008163265306127</v>
      </c>
      <c r="BY89" s="102">
        <f>(BY13/BQ89)^2+BS9+BS10*(BQ89/BY13)^2</f>
        <v>6.1225000000000005</v>
      </c>
      <c r="BZ89" s="102">
        <f>(BZ13/BQ89)^2+BS9+BS10*(BQ89/BZ13)^2</f>
        <v>6.4745679012345683</v>
      </c>
      <c r="CA89" s="98">
        <f t="shared" si="26"/>
        <v>6.0008163265306127</v>
      </c>
      <c r="CC89" s="11">
        <f t="shared" si="27"/>
        <v>4.4721359549995796</v>
      </c>
      <c r="CD89" s="102">
        <f>(CD13/CC89)^2+CE9+CE10*(CC89/CD13)^2</f>
        <v>102.05000000000001</v>
      </c>
      <c r="CE89" s="102">
        <f>(CE13/CC89)^2+CE9+CE10*(CC89/CE13)^2</f>
        <v>27.200000000000003</v>
      </c>
      <c r="CF89" s="102">
        <f>(CF13/CC89)^2+CE9+CE10*(CC89/CF13)^2</f>
        <v>13.56111111111111</v>
      </c>
      <c r="CG89" s="102">
        <f>(CG13/CC89)^2+CE9+CE10*(CC89/CG13)^2</f>
        <v>9.0500000000000007</v>
      </c>
      <c r="CH89" s="102">
        <f>(CH13/CC89)^2+CE9+CE10*(CC89/CH13)^2</f>
        <v>7.2500000000000009</v>
      </c>
      <c r="CI89" s="102">
        <f>(CI13/CC89)^2+CE9+CE10*(CC89/CI13)^2</f>
        <v>6.5777777777777775</v>
      </c>
      <c r="CJ89" s="102">
        <f>(CJ13/CC89)^2+CE9+CE10*(CC89/CJ13)^2</f>
        <v>6.4908163265306129</v>
      </c>
      <c r="CK89" s="102">
        <f>(CK13/CC89)^2+CE9+CE10*(CC89/CK13)^2</f>
        <v>6.7624999999999993</v>
      </c>
      <c r="CL89" s="102">
        <f>(CL13/CC89)^2+CE9+CE10*(CC89/CL13)^2</f>
        <v>7.2845679012345679</v>
      </c>
      <c r="CM89" s="98">
        <f t="shared" si="28"/>
        <v>6.4908163265306129</v>
      </c>
      <c r="CO89" s="11">
        <f t="shared" si="29"/>
        <v>4.0824829046386304</v>
      </c>
      <c r="CP89" s="102">
        <f>(CP13/CO89)^2+CQ9+CQ10*(CO89/CP13)^2</f>
        <v>102.06</v>
      </c>
      <c r="CQ89" s="102">
        <f>(CQ13/CO89)^2+CQ9+CQ10*(CO89/CQ13)^2</f>
        <v>27.240000000000002</v>
      </c>
      <c r="CR89" s="102">
        <f>(CR13/CO89)^2+CQ9+CQ10*(CO89/CR13)^2</f>
        <v>13.65111111111111</v>
      </c>
      <c r="CS89" s="102">
        <f>(CS13/CO89)^2+CQ9+CQ10*(CO89/CS13)^2</f>
        <v>9.2100000000000009</v>
      </c>
      <c r="CT89" s="102">
        <f>(CT13/CO89)^2+CQ9+CQ10*(CO89/CT13)^2</f>
        <v>7.5</v>
      </c>
      <c r="CU89" s="102">
        <f>(CU13/CO89)^2+CQ9+CQ10*(CO89/CU13)^2</f>
        <v>6.9377777777777778</v>
      </c>
      <c r="CV89" s="102">
        <f>(CV13/CO89)^2+CQ9+CQ10*(CO89/CV13)^2</f>
        <v>6.9808163265306122</v>
      </c>
      <c r="CW89" s="102">
        <f>(CW13/CO89)^2+CQ9+CQ10*(CO89/CW13)^2</f>
        <v>7.4024999999999999</v>
      </c>
      <c r="CX89" s="102">
        <f>(CX13/CO89)^2+CQ9+CQ10*(CO89/CX13)^2</f>
        <v>8.0945679012345693</v>
      </c>
      <c r="CY89" s="98">
        <f t="shared" si="30"/>
        <v>6.9377777777777778</v>
      </c>
    </row>
    <row r="90" spans="32:103" x14ac:dyDescent="0.3">
      <c r="AF90" s="10">
        <v>5.0999999999999996</v>
      </c>
      <c r="AG90" s="102">
        <f t="shared" si="33"/>
        <v>28.048446751249518</v>
      </c>
      <c r="AH90" s="102">
        <f t="shared" si="33"/>
        <v>8.6562870049980756</v>
      </c>
      <c r="AI90" s="102">
        <f t="shared" si="33"/>
        <v>5.2360207612456744</v>
      </c>
      <c r="AJ90" s="102">
        <f t="shared" si="31"/>
        <v>4.2407730199923117</v>
      </c>
      <c r="AK90" s="102">
        <f t="shared" si="31"/>
        <v>4.0015687812379861</v>
      </c>
      <c r="AL90" s="102">
        <f t="shared" si="31"/>
        <v>4.106583044982699</v>
      </c>
      <c r="AM90" s="102">
        <f t="shared" si="31"/>
        <v>4.4147071377570644</v>
      </c>
      <c r="AN90" s="102">
        <f t="shared" si="31"/>
        <v>4.8669983299692419</v>
      </c>
      <c r="AO90" s="102">
        <f t="shared" si="31"/>
        <v>5.4352979623221849</v>
      </c>
      <c r="AP90" s="98">
        <f t="shared" si="19"/>
        <v>4.0015687812379861</v>
      </c>
      <c r="AS90" s="11">
        <f t="shared" si="22"/>
        <v>7.2124891681027838</v>
      </c>
      <c r="AT90" s="102">
        <f>(AT13/AS90)^2+AU9+AU10*(AS90/AT13)^2</f>
        <v>106.05922337562474</v>
      </c>
      <c r="AU90" s="102">
        <f>(AU13/AS90)^2+AU9+AU10*(AS90/AU13)^2</f>
        <v>28.086893502499034</v>
      </c>
      <c r="AV90" s="102">
        <f>(AV13/AS90)^2+AU9+AU10*(AS90/AV13)^2</f>
        <v>13.733010380622835</v>
      </c>
      <c r="AW90" s="102">
        <f>(AW13/AS90)^2+AU9+AU10*(AS90/AW13)^2</f>
        <v>8.8100740099961534</v>
      </c>
      <c r="AX90" s="102">
        <f>(AX13/AS90)^2+AU9+AU10*(AS90/AX13)^2</f>
        <v>6.6421843906189917</v>
      </c>
      <c r="AY90" s="102">
        <f>(AY13/AS90)^2+AU9+AU10*(AS90/AY13)^2</f>
        <v>5.5820415224913482</v>
      </c>
      <c r="AZ90" s="102">
        <f>(AZ13/AS90)^2+AU9+AU10*(AS90/AZ13)^2</f>
        <v>5.0652107117356744</v>
      </c>
      <c r="BA90" s="102">
        <f>(BA13/AS90)^2+AU9+AU10*(AS90/BA13)^2</f>
        <v>4.8559210399846213</v>
      </c>
      <c r="BB90" s="102">
        <f>(BB13/AS90)^2+AU9+AU10*(AS90/BB13)^2</f>
        <v>4.8415378700499812</v>
      </c>
      <c r="BC90" s="98">
        <f t="shared" si="32"/>
        <v>4.8415378700499812</v>
      </c>
      <c r="BE90" s="11">
        <f t="shared" si="23"/>
        <v>5.8889727457341827</v>
      </c>
      <c r="BF90" s="102">
        <f>(BF13/BE90)^2+BG9+BG10*(BE90/BF13)^2</f>
        <v>106.06883506343713</v>
      </c>
      <c r="BG90" s="102">
        <f>(BG13/BE90)^2+BG9+BG10*(BE90/BG13)^2</f>
        <v>28.125340253748558</v>
      </c>
      <c r="BH90" s="102">
        <f>(BH13/BE90)^2+BG9+BG10*(BE90/BH13)^2</f>
        <v>13.819515570934255</v>
      </c>
      <c r="BI90" s="102">
        <f>(BI13/BE90)^2+BG9+BG10*(BE90/BI13)^2</f>
        <v>8.963861014994233</v>
      </c>
      <c r="BJ90" s="102">
        <f>(BJ13/BE90)^2+BG9+BG10*(BE90/BJ13)^2</f>
        <v>6.8824765859284884</v>
      </c>
      <c r="BK90" s="102">
        <f>(BK13/BE90)^2+BG9+BG10*(BE90/BK13)^2</f>
        <v>5.9280622837370238</v>
      </c>
      <c r="BL90" s="102">
        <f>(BL13/BE90)^2+BG9+BG10*(BE90/BL13)^2</f>
        <v>5.5361834145422879</v>
      </c>
      <c r="BM90" s="102">
        <f>(BM13/BE90)^2+BG9+BG10*(BE90/BM13)^2</f>
        <v>5.4710690599769318</v>
      </c>
      <c r="BN90" s="102">
        <f>(BN13/BE90)^2+BG9+BG10*(BE90/BN13)^2</f>
        <v>5.6200845828527495</v>
      </c>
      <c r="BO90" s="98">
        <f t="shared" si="24"/>
        <v>5.4710690599769318</v>
      </c>
      <c r="BQ90" s="11">
        <f t="shared" si="25"/>
        <v>5.0999999999999996</v>
      </c>
      <c r="BR90" s="102">
        <f>(BR13/BQ90)^2+BS9+BS10*(BQ90/BR13)^2</f>
        <v>106.07844675124952</v>
      </c>
      <c r="BS90" s="102">
        <f>(BS13/BQ90)^2+BS9+BS10*(BQ90/BS13)^2</f>
        <v>28.163787004998078</v>
      </c>
      <c r="BT90" s="102">
        <f>(BT13/BQ90)^2+BS9+BS10*(BQ90/BT13)^2</f>
        <v>13.906020761245674</v>
      </c>
      <c r="BU90" s="102">
        <f>(BU13/BQ90)^2+BS9+BS10*(BQ90/BU13)^2</f>
        <v>9.1176480199923109</v>
      </c>
      <c r="BV90" s="102">
        <f>(BV13/BQ90)^2+BS9+BS10*(BQ90/BV13)^2</f>
        <v>7.1227687812379852</v>
      </c>
      <c r="BW90" s="102">
        <f>(BW13/BQ90)^2+BS9+BS10*(BQ90/BW13)^2</f>
        <v>6.2740830449826985</v>
      </c>
      <c r="BX90" s="102">
        <f>(BX13/BQ90)^2+BS9+BS10*(BQ90/BX13)^2</f>
        <v>6.0071561173489005</v>
      </c>
      <c r="BY90" s="102">
        <f>(BY13/BQ90)^2+BS9+BS10*(BQ90/BY13)^2</f>
        <v>6.0862170799692432</v>
      </c>
      <c r="BZ90" s="102">
        <f>(BZ13/BQ90)^2+BS9+BS10*(BQ90/BZ13)^2</f>
        <v>6.3986312956555178</v>
      </c>
      <c r="CA90" s="98">
        <f t="shared" si="26"/>
        <v>6.0071561173489005</v>
      </c>
      <c r="CC90" s="11">
        <f t="shared" si="27"/>
        <v>4.5615786740995707</v>
      </c>
      <c r="CD90" s="102">
        <f>(CD13/CC90)^2+CE9+CE10*(CC90/CD13)^2</f>
        <v>106.08805843906188</v>
      </c>
      <c r="CE90" s="102">
        <f>(CE13/CC90)^2+CE9+CE10*(CC90/CE13)^2</f>
        <v>28.20223375624759</v>
      </c>
      <c r="CF90" s="102">
        <f>(CF13/CC90)^2+CE9+CE10*(CC90/CF13)^2</f>
        <v>13.992525951557091</v>
      </c>
      <c r="CG90" s="102">
        <f>(CG13/CC90)^2+CE9+CE10*(CC90/CG13)^2</f>
        <v>9.271435024990387</v>
      </c>
      <c r="CH90" s="102">
        <f>(CH13/CC90)^2+CE9+CE10*(CC90/CH13)^2</f>
        <v>7.363060976547481</v>
      </c>
      <c r="CI90" s="102">
        <f>(CI13/CC90)^2+CE9+CE10*(CC90/CI13)^2</f>
        <v>6.6201038062283732</v>
      </c>
      <c r="CJ90" s="102">
        <f>(CJ13/CC90)^2+CE9+CE10*(CC90/CJ13)^2</f>
        <v>6.4781288201555132</v>
      </c>
      <c r="CK90" s="102">
        <f>(CK13/CC90)^2+CE9+CE10*(CC90/CK13)^2</f>
        <v>6.7013650999615528</v>
      </c>
      <c r="CL90" s="102">
        <f>(CL13/CC90)^2+CE9+CE10*(CC90/CL13)^2</f>
        <v>7.1771780084582861</v>
      </c>
      <c r="CM90" s="98">
        <f t="shared" si="28"/>
        <v>6.4781288201555132</v>
      </c>
      <c r="CO90" s="11">
        <f t="shared" si="29"/>
        <v>4.1641325627314032</v>
      </c>
      <c r="CP90" s="102">
        <f>(CP13/CO90)^2+CQ9+CQ10*(CO90/CP13)^2</f>
        <v>106.09767012687431</v>
      </c>
      <c r="CQ90" s="102">
        <f>(CQ13/CO90)^2+CQ9+CQ10*(CO90/CQ13)^2</f>
        <v>28.240680507497121</v>
      </c>
      <c r="CR90" s="102">
        <f>(CR13/CO90)^2+CQ9+CQ10*(CO90/CR13)^2</f>
        <v>14.079031141868512</v>
      </c>
      <c r="CS90" s="102">
        <f>(CS13/CO90)^2+CQ9+CQ10*(CO90/CS13)^2</f>
        <v>9.4252220299884666</v>
      </c>
      <c r="CT90" s="102">
        <f>(CT13/CO90)^2+CQ9+CQ10*(CO90/CT13)^2</f>
        <v>7.6033531718569787</v>
      </c>
      <c r="CU90" s="102">
        <f>(CU13/CO90)^2+CQ9+CQ10*(CO90/CU13)^2</f>
        <v>6.9661245674740488</v>
      </c>
      <c r="CV90" s="102">
        <f>(CV13/CO90)^2+CQ9+CQ10*(CO90/CV13)^2</f>
        <v>6.9491015229621258</v>
      </c>
      <c r="CW90" s="102">
        <f>(CW13/CO90)^2+CQ9+CQ10*(CO90/CW13)^2</f>
        <v>7.3165131199538633</v>
      </c>
      <c r="CX90" s="102">
        <f>(CX13/CO90)^2+CQ9+CQ10*(CO90/CX13)^2</f>
        <v>7.9557247212610518</v>
      </c>
      <c r="CY90" s="98">
        <f t="shared" si="30"/>
        <v>6.9491015229621258</v>
      </c>
    </row>
    <row r="91" spans="32:103" x14ac:dyDescent="0.3">
      <c r="AF91" s="10">
        <v>5.2</v>
      </c>
      <c r="AG91" s="102">
        <f t="shared" si="33"/>
        <v>29.076982248520714</v>
      </c>
      <c r="AH91" s="102">
        <f t="shared" si="33"/>
        <v>8.907928994082841</v>
      </c>
      <c r="AI91" s="102">
        <f t="shared" si="33"/>
        <v>5.3372846811308339</v>
      </c>
      <c r="AJ91" s="102">
        <f t="shared" si="31"/>
        <v>4.2817159763313599</v>
      </c>
      <c r="AK91" s="102">
        <f t="shared" si="31"/>
        <v>4.0061562130177526</v>
      </c>
      <c r="AL91" s="102">
        <f t="shared" si="31"/>
        <v>4.0824720578566733</v>
      </c>
      <c r="AM91" s="102">
        <f t="shared" si="31"/>
        <v>4.3639669122086691</v>
      </c>
      <c r="AN91" s="102">
        <f t="shared" si="31"/>
        <v>4.7893639053254429</v>
      </c>
      <c r="AO91" s="102">
        <f t="shared" si="31"/>
        <v>5.3293892906713412</v>
      </c>
      <c r="AP91" s="98">
        <f t="shared" si="19"/>
        <v>4.0061562130177526</v>
      </c>
      <c r="AS91" s="11">
        <f t="shared" si="22"/>
        <v>7.353910524340094</v>
      </c>
      <c r="AT91" s="102">
        <f>(AT13/AS91)^2+AU9+AU10*(AS91/AT13)^2</f>
        <v>110.17849112426035</v>
      </c>
      <c r="AU91" s="102">
        <f>(AU13/AS91)^2+AU9+AU10*(AS91/AU13)^2</f>
        <v>29.113964497041419</v>
      </c>
      <c r="AV91" s="102">
        <f>(AV13/AS91)^2+AU9+AU10*(AS91/AV13)^2</f>
        <v>14.18419789612097</v>
      </c>
      <c r="AW91" s="102">
        <f>(AW13/AS91)^2+AU9+AU10*(AS91/AW13)^2</f>
        <v>9.0558579881656804</v>
      </c>
      <c r="AX91" s="102">
        <f>(AX13/AS91)^2+AU9+AU10*(AS91/AX13)^2</f>
        <v>6.7886781065088755</v>
      </c>
      <c r="AY91" s="102">
        <f>(AY13/AS91)^2+AU9+AU10*(AS91/AY13)^2</f>
        <v>5.6701249178172244</v>
      </c>
      <c r="AZ91" s="102">
        <f>(AZ13/AS91)^2+AU9+AU10*(AS91/AZ13)^2</f>
        <v>5.113412027532906</v>
      </c>
      <c r="BA91" s="102">
        <f>(BA13/AS91)^2+AU9+AU10*(AS91/BA13)^2</f>
        <v>4.8734319526627221</v>
      </c>
      <c r="BB91" s="102">
        <f>(BB13/AS91)^2+AU9+AU10*(AS91/BB13)^2</f>
        <v>4.8330897070640653</v>
      </c>
      <c r="BC91" s="98">
        <f t="shared" si="32"/>
        <v>4.8330897070640653</v>
      </c>
      <c r="BE91" s="11">
        <f t="shared" si="23"/>
        <v>6.0044427995721081</v>
      </c>
      <c r="BF91" s="102">
        <f>(BF13/BE91)^2+BG9+BG10*(BE91/BF13)^2</f>
        <v>110.18773668639052</v>
      </c>
      <c r="BG91" s="102">
        <f>(BG13/BE91)^2+BG9+BG10*(BE91/BG13)^2</f>
        <v>29.150946745562131</v>
      </c>
      <c r="BH91" s="102">
        <f>(BH13/BE91)^2+BG9+BG10*(BE91/BH13)^2</f>
        <v>14.267407955292573</v>
      </c>
      <c r="BI91" s="102">
        <f>(BI13/BE91)^2+BG9+BG10*(BE91/BI13)^2</f>
        <v>9.2037869822485199</v>
      </c>
      <c r="BJ91" s="102">
        <f>(BJ13/BE91)^2+BG9+BG10*(BE91/BJ13)^2</f>
        <v>7.0198171597633143</v>
      </c>
      <c r="BK91" s="102">
        <f>(BK13/BE91)^2+BG9+BG10*(BE91/BK13)^2</f>
        <v>6.0029651545036167</v>
      </c>
      <c r="BL91" s="102">
        <f>(BL13/BE91)^2+BG9+BG10*(BE91/BL13)^2</f>
        <v>5.5664445719116049</v>
      </c>
      <c r="BM91" s="102">
        <f>(BM13/BE91)^2+BG9+BG10*(BE91/BM13)^2</f>
        <v>5.4651479289940834</v>
      </c>
      <c r="BN91" s="102">
        <f>(BN13/BE91)^2+BG9+BG10*(BE91/BN13)^2</f>
        <v>5.5819802396084448</v>
      </c>
      <c r="BO91" s="98">
        <f t="shared" si="24"/>
        <v>5.4651479289940834</v>
      </c>
      <c r="BQ91" s="11">
        <f t="shared" si="25"/>
        <v>5.2</v>
      </c>
      <c r="BR91" s="102">
        <f>(BR13/BQ91)^2+BS9+BS10*(BQ91/BR13)^2</f>
        <v>110.19698224852073</v>
      </c>
      <c r="BS91" s="102">
        <f>(BS13/BQ91)^2+BS9+BS10*(BQ91/BS13)^2</f>
        <v>29.187928994082842</v>
      </c>
      <c r="BT91" s="102">
        <f>(BT13/BQ91)^2+BS9+BS10*(BQ91/BT13)^2</f>
        <v>14.350618014464169</v>
      </c>
      <c r="BU91" s="102">
        <f>(BU13/BQ91)^2+BS9+BS10*(BQ91/BU13)^2</f>
        <v>9.3517159763313611</v>
      </c>
      <c r="BV91" s="102">
        <f>(BV13/BQ91)^2+BS9+BS10*(BQ91/BV13)^2</f>
        <v>7.2509562130177514</v>
      </c>
      <c r="BW91" s="102">
        <f>(BW13/BQ91)^2+BS9+BS10*(BQ91/BW13)^2</f>
        <v>6.3358053911900072</v>
      </c>
      <c r="BX91" s="102">
        <f>(BX13/BQ91)^2+BS9+BS10*(BQ91/BX13)^2</f>
        <v>6.0194771162903038</v>
      </c>
      <c r="BY91" s="102">
        <f>(BY13/BQ91)^2+BS9+BS10*(BQ91/BY13)^2</f>
        <v>6.0568639053254438</v>
      </c>
      <c r="BZ91" s="102">
        <f>(BZ13/BQ91)^2+BS9+BS10*(BQ91/BZ13)^2</f>
        <v>6.3308707721528235</v>
      </c>
      <c r="CA91" s="98">
        <f t="shared" si="26"/>
        <v>6.0194771162903038</v>
      </c>
      <c r="CC91" s="11">
        <f t="shared" si="27"/>
        <v>4.6510213931995628</v>
      </c>
      <c r="CD91" s="102">
        <f>(CD13/CC91)^2+CE9+CE10*(CC91/CD13)^2</f>
        <v>110.2062278106509</v>
      </c>
      <c r="CE91" s="102">
        <f>(CE13/CC91)^2+CE9+CE10*(CC91/CE13)^2</f>
        <v>29.224911242603554</v>
      </c>
      <c r="CF91" s="102">
        <f>(CF13/CC91)^2+CE9+CE10*(CC91/CF13)^2</f>
        <v>14.433828073635766</v>
      </c>
      <c r="CG91" s="102">
        <f>(CG13/CC91)^2+CE9+CE10*(CC91/CG13)^2</f>
        <v>9.4996449704142023</v>
      </c>
      <c r="CH91" s="102">
        <f>(CH13/CC91)^2+CE9+CE10*(CC91/CH13)^2</f>
        <v>7.4820952662721893</v>
      </c>
      <c r="CI91" s="102">
        <f>(CI13/CC91)^2+CE9+CE10*(CC91/CI13)^2</f>
        <v>6.6686456278763977</v>
      </c>
      <c r="CJ91" s="102">
        <f>(CJ13/CC91)^2+CE9+CE10*(CC91/CJ13)^2</f>
        <v>6.4725096606690018</v>
      </c>
      <c r="CK91" s="102">
        <f>(CK13/CC91)^2+CE9+CE10*(CC91/CK13)^2</f>
        <v>6.6485798816568051</v>
      </c>
      <c r="CL91" s="102">
        <f>(CL13/CC91)^2+CE9+CE10*(CC91/CL13)^2</f>
        <v>7.0797613046972012</v>
      </c>
      <c r="CM91" s="98">
        <f t="shared" si="28"/>
        <v>6.4725096606690018</v>
      </c>
      <c r="CO91" s="11">
        <f t="shared" si="29"/>
        <v>4.245782220824176</v>
      </c>
      <c r="CP91" s="102">
        <f>(CP13/CO91)^2+CQ9+CQ10*(CO91/CP13)^2</f>
        <v>110.21547337278109</v>
      </c>
      <c r="CQ91" s="102">
        <f>(CQ13/CO91)^2+CQ9+CQ10*(CO91/CQ13)^2</f>
        <v>29.261893491124265</v>
      </c>
      <c r="CR91" s="102">
        <f>(CR13/CO91)^2+CQ9+CQ10*(CO91/CR13)^2</f>
        <v>14.517038132807366</v>
      </c>
      <c r="CS91" s="102">
        <f>(CS13/CO91)^2+CQ9+CQ10*(CO91/CS13)^2</f>
        <v>9.6475739644970417</v>
      </c>
      <c r="CT91" s="102">
        <f>(CT13/CO91)^2+CQ9+CQ10*(CO91/CT13)^2</f>
        <v>7.7132343195266282</v>
      </c>
      <c r="CU91" s="102">
        <f>(CU13/CO91)^2+CQ9+CQ10*(CO91/CU13)^2</f>
        <v>7.0014858645627873</v>
      </c>
      <c r="CV91" s="102">
        <f>(CV13/CO91)^2+CQ9+CQ10*(CO91/CV13)^2</f>
        <v>6.925542205047698</v>
      </c>
      <c r="CW91" s="102">
        <f>(CW13/CO91)^2+CQ9+CQ10*(CO91/CW13)^2</f>
        <v>7.2402958579881647</v>
      </c>
      <c r="CX91" s="102">
        <f>(CX13/CO91)^2+CQ9+CQ10*(CO91/CX13)^2</f>
        <v>7.8286518372415799</v>
      </c>
      <c r="CY91" s="98">
        <f t="shared" si="30"/>
        <v>6.925542205047698</v>
      </c>
    </row>
    <row r="92" spans="32:103" x14ac:dyDescent="0.3">
      <c r="AF92" s="10">
        <v>5.3</v>
      </c>
      <c r="AG92" s="102">
        <f t="shared" si="33"/>
        <v>30.125599857600573</v>
      </c>
      <c r="AH92" s="102">
        <f t="shared" si="33"/>
        <v>9.1648994304022775</v>
      </c>
      <c r="AI92" s="102">
        <f t="shared" si="33"/>
        <v>5.441509829516237</v>
      </c>
      <c r="AJ92" s="102">
        <f t="shared" si="31"/>
        <v>4.3252227216091139</v>
      </c>
      <c r="AK92" s="102">
        <f t="shared" si="31"/>
        <v>4.013596440014239</v>
      </c>
      <c r="AL92" s="102">
        <f t="shared" si="31"/>
        <v>4.0618726513982839</v>
      </c>
      <c r="AM92" s="102">
        <f t="shared" si="31"/>
        <v>4.31765832855036</v>
      </c>
      <c r="AN92" s="102">
        <f t="shared" si="31"/>
        <v>4.7172971364364553</v>
      </c>
      <c r="AO92" s="102">
        <f t="shared" si="31"/>
        <v>5.2303785891029282</v>
      </c>
      <c r="AP92" s="98">
        <f t="shared" si="19"/>
        <v>4.013596440014239</v>
      </c>
      <c r="AS92" s="11">
        <f t="shared" si="22"/>
        <v>7.4953318805774032</v>
      </c>
      <c r="AT92" s="102">
        <f>(AT13/AS92)^2+AU9+AU10*(AS92/AT13)^2</f>
        <v>114.37779992880027</v>
      </c>
      <c r="AU92" s="102">
        <f>(AU13/AS92)^2+AU9+AU10*(AS92/AU13)^2</f>
        <v>30.161199715201136</v>
      </c>
      <c r="AV92" s="102">
        <f>(AV13/AS92)^2+AU9+AU10*(AS92/AV13)^2</f>
        <v>14.644643803647005</v>
      </c>
      <c r="AW92" s="102">
        <f>(AW13/AS92)^2+AU9+AU10*(AS92/AW13)^2</f>
        <v>9.3072988608045559</v>
      </c>
      <c r="AX92" s="102">
        <f>(AX13/AS92)^2+AU9+AU10*(AS92/AX13)^2</f>
        <v>6.9393982200071189</v>
      </c>
      <c r="AY92" s="102">
        <f>(AY13/AS92)^2+AU9+AU10*(AS92/AY13)^2</f>
        <v>5.7619085479213634</v>
      </c>
      <c r="AZ92" s="102">
        <f>(AZ13/AS92)^2+AU9+AU10*(AS92/AZ13)^2</f>
        <v>5.1652577357037508</v>
      </c>
      <c r="BA92" s="102">
        <f>(BA13/AS92)^2+AU9+AU10*(AS92/BA13)^2</f>
        <v>4.8948204432182276</v>
      </c>
      <c r="BB92" s="102">
        <f>(BB13/AS92)^2+AU9+AU10*(AS92/BB13)^2</f>
        <v>4.8289547266502293</v>
      </c>
      <c r="BC92" s="98">
        <f t="shared" si="32"/>
        <v>4.8289547266502293</v>
      </c>
      <c r="BE92" s="11">
        <f t="shared" si="23"/>
        <v>6.1199128534100335</v>
      </c>
      <c r="BF92" s="102">
        <f>(BF13/BE92)^2+BG9+BG10*(BE92/BF13)^2</f>
        <v>114.38669989320044</v>
      </c>
      <c r="BG92" s="102">
        <f>(BG13/BE92)^2+BG9+BG10*(BE92/BG13)^2</f>
        <v>30.196799572801712</v>
      </c>
      <c r="BH92" s="102">
        <f>(BH13/BE92)^2+BG9+BG10*(BE92/BH13)^2</f>
        <v>14.72474348324829</v>
      </c>
      <c r="BI92" s="102">
        <f>(BI13/BE92)^2+BG9+BG10*(BE92/BI13)^2</f>
        <v>9.4496982912068361</v>
      </c>
      <c r="BJ92" s="102">
        <f>(BJ13/BE92)^2+BG9+BG10*(BE92/BJ13)^2</f>
        <v>7.1618973300106807</v>
      </c>
      <c r="BK92" s="102">
        <f>(BK13/BE92)^2+BG9+BG10*(BE92/BK13)^2</f>
        <v>6.0823072663264899</v>
      </c>
      <c r="BL92" s="102">
        <f>(BL13/BE92)^2+BG9+BG10*(BE92/BL13)^2</f>
        <v>5.6013559913107285</v>
      </c>
      <c r="BM92" s="102">
        <f>(BM13/BE92)^2+BG9+BG10*(BE92/BM13)^2</f>
        <v>5.4644181648273404</v>
      </c>
      <c r="BN92" s="102">
        <f>(BN13/BE92)^2+BG9+BG10*(BE92/BN13)^2</f>
        <v>5.5498518430617629</v>
      </c>
      <c r="BO92" s="98">
        <f t="shared" si="24"/>
        <v>5.4644181648273404</v>
      </c>
      <c r="BQ92" s="11">
        <f t="shared" si="25"/>
        <v>5.3</v>
      </c>
      <c r="BR92" s="102">
        <f>(BR13/BQ92)^2+BS9+BS10*(BQ92/BR13)^2</f>
        <v>114.39559985760057</v>
      </c>
      <c r="BS92" s="102">
        <f>(BS13/BQ92)^2+BS9+BS10*(BQ92/BS13)^2</f>
        <v>30.232399430402278</v>
      </c>
      <c r="BT92" s="102">
        <f>(BT13/BQ92)^2+BS9+BS10*(BQ92/BT13)^2</f>
        <v>14.80484316284957</v>
      </c>
      <c r="BU92" s="102">
        <f>(BU13/BQ92)^2+BS9+BS10*(BQ92/BU13)^2</f>
        <v>9.5920977216091146</v>
      </c>
      <c r="BV92" s="102">
        <f>(BV13/BQ92)^2+BS9+BS10*(BQ92/BV13)^2</f>
        <v>7.3843964400142408</v>
      </c>
      <c r="BW92" s="102">
        <f>(BW13/BQ92)^2+BS9+BS10*(BQ92/BW13)^2</f>
        <v>6.4027059847316163</v>
      </c>
      <c r="BX92" s="102">
        <f>(BX13/BQ92)^2+BS9+BS10*(BQ92/BX13)^2</f>
        <v>6.0374542469177062</v>
      </c>
      <c r="BY92" s="102">
        <f>(BY13/BQ92)^2+BS9+BS10*(BQ92/BY13)^2</f>
        <v>6.034015886436455</v>
      </c>
      <c r="BZ92" s="102">
        <f>(BZ13/BQ92)^2+BS9+BS10*(BQ92/BZ13)^2</f>
        <v>6.2707489594732984</v>
      </c>
      <c r="CA92" s="98">
        <f t="shared" si="26"/>
        <v>6.034015886436455</v>
      </c>
      <c r="CC92" s="11">
        <f t="shared" si="27"/>
        <v>4.7404641122995539</v>
      </c>
      <c r="CD92" s="102">
        <f>(CD13/CC92)^2+CE9+CE10*(CC92/CD13)^2</f>
        <v>114.4044998220007</v>
      </c>
      <c r="CE92" s="102">
        <f>(CE13/CC92)^2+CE9+CE10*(CC92/CE13)^2</f>
        <v>30.267999288002844</v>
      </c>
      <c r="CF92" s="102">
        <f>(CF13/CC92)^2+CE9+CE10*(CC92/CF13)^2</f>
        <v>14.884942842450855</v>
      </c>
      <c r="CG92" s="102">
        <f>(CG13/CC92)^2+CE9+CE10*(CC92/CG13)^2</f>
        <v>9.7344971520113912</v>
      </c>
      <c r="CH92" s="102">
        <f>(CH13/CC92)^2+CE9+CE10*(CC92/CH13)^2</f>
        <v>7.6068955500177999</v>
      </c>
      <c r="CI92" s="102">
        <f>(CI13/CC92)^2+CE9+CE10*(CC92/CI13)^2</f>
        <v>6.7231047031367428</v>
      </c>
      <c r="CJ92" s="102">
        <f>(CJ13/CC92)^2+CE9+CE10*(CC92/CJ13)^2</f>
        <v>6.473552502524683</v>
      </c>
      <c r="CK92" s="102">
        <f>(CK13/CC92)^2+CE9+CE10*(CC92/CK13)^2</f>
        <v>6.6036136080455687</v>
      </c>
      <c r="CL92" s="102">
        <f>(CL13/CC92)^2+CE9+CE10*(CC92/CL13)^2</f>
        <v>6.991646075884832</v>
      </c>
      <c r="CM92" s="98">
        <f t="shared" si="28"/>
        <v>6.473552502524683</v>
      </c>
      <c r="CO92" s="11">
        <f t="shared" si="29"/>
        <v>4.3274318789169479</v>
      </c>
      <c r="CP92" s="102">
        <f>(CP13/CO92)^2+CQ9+CQ10*(CO92/CP13)^2</f>
        <v>114.41339978640086</v>
      </c>
      <c r="CQ92" s="102">
        <f>(CQ13/CO92)^2+CQ9+CQ10*(CO92/CQ13)^2</f>
        <v>30.303599145603417</v>
      </c>
      <c r="CR92" s="102">
        <f>(CR13/CO92)^2+CQ9+CQ10*(CO92/CR13)^2</f>
        <v>14.965042522052135</v>
      </c>
      <c r="CS92" s="102">
        <f>(CS13/CO92)^2+CQ9+CQ10*(CO92/CS13)^2</f>
        <v>9.8768965824136714</v>
      </c>
      <c r="CT92" s="102">
        <f>(CT13/CO92)^2+CQ9+CQ10*(CO92/CT13)^2</f>
        <v>7.82939466002136</v>
      </c>
      <c r="CU92" s="102">
        <f>(CU13/CO92)^2+CQ9+CQ10*(CO92/CU13)^2</f>
        <v>7.0435034215418693</v>
      </c>
      <c r="CV92" s="102">
        <f>(CV13/CO92)^2+CQ9+CQ10*(CO92/CV13)^2</f>
        <v>6.9096507581316615</v>
      </c>
      <c r="CW92" s="102">
        <f>(CW13/CO92)^2+CQ9+CQ10*(CO92/CW13)^2</f>
        <v>7.1732113296546824</v>
      </c>
      <c r="CX92" s="102">
        <f>(CX13/CO92)^2+CQ9+CQ10*(CO92/CX13)^2</f>
        <v>7.7125431922963665</v>
      </c>
      <c r="CY92" s="98">
        <f t="shared" si="30"/>
        <v>6.9096507581316615</v>
      </c>
    </row>
    <row r="93" spans="32:103" x14ac:dyDescent="0.3">
      <c r="AF93" s="10">
        <v>5.4</v>
      </c>
      <c r="AG93" s="102">
        <f t="shared" si="33"/>
        <v>31.194293552812074</v>
      </c>
      <c r="AH93" s="102">
        <f t="shared" si="33"/>
        <v>9.4271742112482855</v>
      </c>
      <c r="AI93" s="102">
        <f t="shared" si="33"/>
        <v>5.5486419753086427</v>
      </c>
      <c r="AJ93" s="102">
        <f t="shared" si="31"/>
        <v>4.3711968449931424</v>
      </c>
      <c r="AK93" s="102">
        <f t="shared" si="31"/>
        <v>4.0237388203017819</v>
      </c>
      <c r="AL93" s="102">
        <f t="shared" si="31"/>
        <v>4.0445679012345677</v>
      </c>
      <c r="AM93" s="102">
        <f t="shared" si="31"/>
        <v>4.2754861286078212</v>
      </c>
      <c r="AN93" s="102">
        <f t="shared" si="31"/>
        <v>4.6504123799725656</v>
      </c>
      <c r="AO93" s="102">
        <f t="shared" si="31"/>
        <v>5.1377777777777771</v>
      </c>
      <c r="AP93" s="98">
        <f t="shared" ref="AP93:AP149" si="34">MIN(AG93:AO93)</f>
        <v>4.0237388203017819</v>
      </c>
      <c r="AS93" s="11">
        <f t="shared" si="22"/>
        <v>7.6367532368147133</v>
      </c>
      <c r="AT93" s="102">
        <f>(AT13/AS93)^2+AU9+AU10*(AS93/AT13)^2</f>
        <v>118.65714677640604</v>
      </c>
      <c r="AU93" s="102">
        <f>(AU13/AS93)^2+AU9+AU10*(AS93/AU13)^2</f>
        <v>31.228587105624143</v>
      </c>
      <c r="AV93" s="102">
        <f>(AV13/AS93)^2+AU9+AU10*(AS93/AV13)^2</f>
        <v>15.11432098765432</v>
      </c>
      <c r="AW93" s="102">
        <f>(AW13/AS93)^2+AU9+AU10*(AS93/AW13)^2</f>
        <v>9.56434842249657</v>
      </c>
      <c r="AX93" s="102">
        <f>(AX13/AS93)^2+AU9+AU10*(AS93/AX13)^2</f>
        <v>7.0942694101508916</v>
      </c>
      <c r="AY93" s="102">
        <f>(AY13/AS93)^2+AU9+AU10*(AS93/AY13)^2</f>
        <v>5.8572839506172834</v>
      </c>
      <c r="AZ93" s="102">
        <f>(AZ13/AS93)^2+AU9+AU10*(AS93/AZ13)^2</f>
        <v>5.2206002071610538</v>
      </c>
      <c r="BA93" s="102">
        <f>(BA13/AS93)^2+AU9+AU10*(AS93/BA13)^2</f>
        <v>4.9198936899862824</v>
      </c>
      <c r="BB93" s="102">
        <f>(BB13/AS93)^2+AU9+AU10*(AS93/BB13)^2</f>
        <v>4.8288888888888888</v>
      </c>
      <c r="BC93" s="98">
        <f t="shared" si="32"/>
        <v>4.8288888888888888</v>
      </c>
      <c r="BE93" s="11">
        <f t="shared" si="23"/>
        <v>6.235382907247959</v>
      </c>
      <c r="BF93" s="102">
        <f>(BF13/BE93)^2+BG9+BG10*(BE93/BF13)^2</f>
        <v>118.66572016460908</v>
      </c>
      <c r="BG93" s="102">
        <f>(BG13/BE93)^2+BG9+BG10*(BE93/BG13)^2</f>
        <v>31.26288065843622</v>
      </c>
      <c r="BH93" s="102">
        <f>(BH13/BE93)^2+BG9+BG10*(BE93/BH13)^2</f>
        <v>15.191481481481485</v>
      </c>
      <c r="BI93" s="102">
        <f>(BI13/BE93)^2+BG9+BG10*(BE93/BI13)^2</f>
        <v>9.7015226337448581</v>
      </c>
      <c r="BJ93" s="102">
        <f>(BJ13/BE93)^2+BG9+BG10*(BE93/BJ13)^2</f>
        <v>7.3086041152263386</v>
      </c>
      <c r="BK93" s="102">
        <f>(BK13/BE93)^2+BG9+BG10*(BE93/BK13)^2</f>
        <v>6.1659259259259267</v>
      </c>
      <c r="BL93" s="102">
        <f>(BL13/BE93)^2+BG9+BG10*(BE93/BL13)^2</f>
        <v>5.6406962291089275</v>
      </c>
      <c r="BM93" s="102">
        <f>(BM13/BE93)^2+BG9+BG10*(BE93/BM13)^2</f>
        <v>5.4685905349794242</v>
      </c>
      <c r="BN93" s="102">
        <f>(BN13/BE93)^2+BG9+BG10*(BE93/BN13)^2</f>
        <v>5.5233333333333334</v>
      </c>
      <c r="BO93" s="98">
        <f t="shared" si="24"/>
        <v>5.4685905349794242</v>
      </c>
      <c r="BQ93" s="11">
        <f t="shared" si="25"/>
        <v>5.4</v>
      </c>
      <c r="BR93" s="102">
        <f>(BR13/BQ93)^2+BS9+BS10*(BQ93/BR13)^2</f>
        <v>118.67429355281209</v>
      </c>
      <c r="BS93" s="102">
        <f>(BS13/BQ93)^2+BS9+BS10*(BQ93/BS13)^2</f>
        <v>31.29717421124829</v>
      </c>
      <c r="BT93" s="102">
        <f>(BT13/BQ93)^2+BS9+BS10*(BQ93/BT13)^2</f>
        <v>15.268641975308643</v>
      </c>
      <c r="BU93" s="102">
        <f>(BU13/BQ93)^2+BS9+BS10*(BQ93/BU13)^2</f>
        <v>9.8386968449931427</v>
      </c>
      <c r="BV93" s="102">
        <f>(BV13/BQ93)^2+BS9+BS10*(BQ93/BV13)^2</f>
        <v>7.5229388203017837</v>
      </c>
      <c r="BW93" s="102">
        <f>(BW13/BQ93)^2+BS9+BS10*(BQ93/BW13)^2</f>
        <v>6.4745679012345683</v>
      </c>
      <c r="BX93" s="102">
        <f>(BX13/BQ93)^2+BS9+BS10*(BQ93/BX13)^2</f>
        <v>6.0607922510568013</v>
      </c>
      <c r="BY93" s="102">
        <f>(BY13/BQ93)^2+BS9+BS10*(BQ93/BY13)^2</f>
        <v>6.017287379972565</v>
      </c>
      <c r="BZ93" s="102">
        <f>(BZ13/BQ93)^2+BS9+BS10*(BQ93/BZ13)^2</f>
        <v>6.2177777777777772</v>
      </c>
      <c r="CA93" s="98">
        <f t="shared" si="26"/>
        <v>6.017287379972565</v>
      </c>
      <c r="CC93" s="11">
        <f t="shared" si="27"/>
        <v>4.8299068313995459</v>
      </c>
      <c r="CD93" s="102">
        <f>(CD13/CC93)^2+CE9+CE10*(CC93/CD13)^2</f>
        <v>118.68286694101511</v>
      </c>
      <c r="CE93" s="102">
        <f>(CE13/CC93)^2+CE9+CE10*(CC93/CE13)^2</f>
        <v>31.33146776406036</v>
      </c>
      <c r="CF93" s="102">
        <f>(CF13/CC93)^2+CE9+CE10*(CC93/CF13)^2</f>
        <v>15.345802469135803</v>
      </c>
      <c r="CG93" s="102">
        <f>(CG13/CC93)^2+CE9+CE10*(CC93/CG13)^2</f>
        <v>9.9758710562414272</v>
      </c>
      <c r="CH93" s="102">
        <f>(CH13/CC93)^2+CE9+CE10*(CC93/CH13)^2</f>
        <v>7.7372735253772298</v>
      </c>
      <c r="CI93" s="102">
        <f>(CI13/CC93)^2+CE9+CE10*(CC93/CI13)^2</f>
        <v>6.7832098765432107</v>
      </c>
      <c r="CJ93" s="102">
        <f>(CJ13/CC93)^2+CE9+CE10*(CC93/CJ13)^2</f>
        <v>6.4808882730046751</v>
      </c>
      <c r="CK93" s="102">
        <f>(CK13/CC93)^2+CE9+CE10*(CC93/CK13)^2</f>
        <v>6.5659842249657068</v>
      </c>
      <c r="CL93" s="102">
        <f>(CL13/CC93)^2+CE9+CE10*(CC93/CL13)^2</f>
        <v>6.9122222222222218</v>
      </c>
      <c r="CM93" s="98">
        <f t="shared" si="28"/>
        <v>6.4808882730046751</v>
      </c>
      <c r="CO93" s="11">
        <f t="shared" si="29"/>
        <v>4.4090815370097216</v>
      </c>
      <c r="CP93" s="102">
        <f>(CP13/CO93)^2+CQ9+CQ10*(CO93/CP13)^2</f>
        <v>118.69144032921815</v>
      </c>
      <c r="CQ93" s="102">
        <f>(CQ13/CO93)^2+CQ9+CQ10*(CO93/CQ13)^2</f>
        <v>31.365761316872437</v>
      </c>
      <c r="CR93" s="102">
        <f>(CR13/CO93)^2+CQ9+CQ10*(CO93/CR13)^2</f>
        <v>15.422962962962966</v>
      </c>
      <c r="CS93" s="102">
        <f>(CS13/CO93)^2+CQ9+CQ10*(CO93/CS13)^2</f>
        <v>10.113045267489714</v>
      </c>
      <c r="CT93" s="102">
        <f>(CT13/CO93)^2+CQ9+CQ10*(CO93/CT13)^2</f>
        <v>7.9516082304526758</v>
      </c>
      <c r="CU93" s="102">
        <f>(CU13/CO93)^2+CQ9+CQ10*(CO93/CU13)^2</f>
        <v>7.0918518518518523</v>
      </c>
      <c r="CV93" s="102">
        <f>(CV13/CO93)^2+CQ9+CQ10*(CO93/CV13)^2</f>
        <v>6.9009842949525488</v>
      </c>
      <c r="CW93" s="102">
        <f>(CW13/CO93)^2+CQ9+CQ10*(CO93/CW13)^2</f>
        <v>7.1146810699588467</v>
      </c>
      <c r="CX93" s="102">
        <f>(CX13/CO93)^2+CQ9+CQ10*(CO93/CX13)^2</f>
        <v>7.6066666666666656</v>
      </c>
      <c r="CY93" s="98">
        <f t="shared" si="30"/>
        <v>6.9009842949525488</v>
      </c>
    </row>
    <row r="94" spans="32:103" x14ac:dyDescent="0.3">
      <c r="AF94" s="10">
        <v>5.5</v>
      </c>
      <c r="AG94" s="102">
        <f t="shared" si="33"/>
        <v>32.283057851239668</v>
      </c>
      <c r="AH94" s="102">
        <f t="shared" si="33"/>
        <v>9.694731404958679</v>
      </c>
      <c r="AI94" s="102">
        <f t="shared" si="33"/>
        <v>5.6586317722681363</v>
      </c>
      <c r="AJ94" s="102">
        <f t="shared" si="31"/>
        <v>4.4195506198347116</v>
      </c>
      <c r="AK94" s="102">
        <f t="shared" si="31"/>
        <v>4.0364462809917363</v>
      </c>
      <c r="AL94" s="102">
        <f t="shared" si="31"/>
        <v>4.0303604224058764</v>
      </c>
      <c r="AM94" s="102">
        <f t="shared" si="31"/>
        <v>4.2371816495193118</v>
      </c>
      <c r="AN94" s="102">
        <f t="shared" si="31"/>
        <v>4.588358729338843</v>
      </c>
      <c r="AO94" s="102">
        <f t="shared" si="31"/>
        <v>5.0511427405366796</v>
      </c>
      <c r="AP94" s="98">
        <f t="shared" si="34"/>
        <v>4.0303604224058764</v>
      </c>
      <c r="AS94" s="11">
        <f t="shared" si="22"/>
        <v>7.7781745930520225</v>
      </c>
      <c r="AT94" s="102">
        <f>(AT13/AS94)^2+AU9+AU10*(AS94/AT13)^2</f>
        <v>123.01652892561982</v>
      </c>
      <c r="AU94" s="102">
        <f>(AU13/AS94)^2+AU9+AU10*(AS94/AU13)^2</f>
        <v>32.316115702479337</v>
      </c>
      <c r="AV94" s="102">
        <f>(AV13/AS94)^2+AU9+AU10*(AS94/AV13)^2</f>
        <v>15.593204775022954</v>
      </c>
      <c r="AW94" s="102">
        <f>(AW13/AS94)^2+AU9+AU10*(AS94/AW13)^2</f>
        <v>9.8269628099173545</v>
      </c>
      <c r="AX94" s="102">
        <f>(AX13/AS94)^2+AU9+AU10*(AS94/AX13)^2</f>
        <v>7.2532231404958676</v>
      </c>
      <c r="AY94" s="102">
        <f>(AY13/AS94)^2+AU9+AU10*(AS94/AY13)^2</f>
        <v>5.9561524334251601</v>
      </c>
      <c r="AZ94" s="102">
        <f>(AZ13/AS94)^2+AU9+AU10*(AS94/AZ13)^2</f>
        <v>5.2793051104739419</v>
      </c>
      <c r="BA94" s="102">
        <f>(BA13/AS94)^2+AU9+AU10*(AS94/BA13)^2</f>
        <v>4.9484762396694215</v>
      </c>
      <c r="BB94" s="102">
        <f>(BB13/AS94)^2+AU9+AU10*(AS94/BB13)^2</f>
        <v>4.8326701357004396</v>
      </c>
      <c r="BC94" s="98">
        <f t="shared" si="32"/>
        <v>4.8326701357004396</v>
      </c>
      <c r="BE94" s="11">
        <f t="shared" si="23"/>
        <v>6.3508529610858835</v>
      </c>
      <c r="BF94" s="102">
        <f>(BF13/BE94)^2+BG9+BG10*(BE94/BF13)^2</f>
        <v>123.02479338842976</v>
      </c>
      <c r="BG94" s="102">
        <f>(BG13/BE94)^2+BG9+BG10*(BE94/BG13)^2</f>
        <v>32.349173553719005</v>
      </c>
      <c r="BH94" s="102">
        <f>(BH13/BE94)^2+BG9+BG10*(BE94/BH13)^2</f>
        <v>15.667584940312215</v>
      </c>
      <c r="BI94" s="102">
        <f>(BI13/BE94)^2+BG9+BG10*(BE94/BI13)^2</f>
        <v>9.9591942148760335</v>
      </c>
      <c r="BJ94" s="102">
        <f>(BJ13/BE94)^2+BG9+BG10*(BE94/BJ13)^2</f>
        <v>7.4598347107438014</v>
      </c>
      <c r="BK94" s="102">
        <f>(BK13/BE94)^2+BG9+BG10*(BE94/BK13)^2</f>
        <v>6.2536730945821857</v>
      </c>
      <c r="BL94" s="102">
        <f>(BL13/BE94)^2+BG9+BG10*(BE94/BL13)^2</f>
        <v>5.6842637881598925</v>
      </c>
      <c r="BM94" s="102">
        <f>(BM13/BE94)^2+BG9+BG10*(BE94/BM13)^2</f>
        <v>5.4774018595041323</v>
      </c>
      <c r="BN94" s="102">
        <f>(BN13/BE94)^2+BG9+BG10*(BE94/BN13)^2</f>
        <v>5.5020916233037447</v>
      </c>
      <c r="BO94" s="98">
        <f t="shared" si="24"/>
        <v>5.4774018595041323</v>
      </c>
      <c r="BQ94" s="11">
        <f t="shared" si="25"/>
        <v>5.5</v>
      </c>
      <c r="BR94" s="102">
        <f>(BR13/BQ94)^2+BS9+BS10*(BQ94/BR13)^2</f>
        <v>123.03305785123968</v>
      </c>
      <c r="BS94" s="102">
        <f>(BS13/BQ94)^2+BS9+BS10*(BQ94/BS13)^2</f>
        <v>32.382231404958681</v>
      </c>
      <c r="BT94" s="102">
        <f>(BT13/BQ94)^2+BS9+BS10*(BQ94/BT13)^2</f>
        <v>15.741965105601468</v>
      </c>
      <c r="BU94" s="102">
        <f>(BU13/BQ94)^2+BS9+BS10*(BQ94/BU13)^2</f>
        <v>10.091425619834711</v>
      </c>
      <c r="BV94" s="102">
        <f>(BV13/BQ94)^2+BS9+BS10*(BQ94/BV13)^2</f>
        <v>7.6664462809917362</v>
      </c>
      <c r="BW94" s="102">
        <f>(BW13/BQ94)^2+BS9+BS10*(BQ94/BW13)^2</f>
        <v>6.5511937557392095</v>
      </c>
      <c r="BX94" s="102">
        <f>(BX13/BQ94)^2+BS9+BS10*(BQ94/BX13)^2</f>
        <v>6.0892224658458423</v>
      </c>
      <c r="BY94" s="102">
        <f>(BY13/BQ94)^2+BS9+BS10*(BQ94/BY13)^2</f>
        <v>6.006327479338843</v>
      </c>
      <c r="BZ94" s="102">
        <f>(BZ13/BQ94)^2+BS9+BS10*(BQ94/BZ13)^2</f>
        <v>6.1715131109070516</v>
      </c>
      <c r="CA94" s="98">
        <f t="shared" si="26"/>
        <v>6.006327479338843</v>
      </c>
      <c r="CC94" s="11">
        <f t="shared" si="27"/>
        <v>4.919349550499537</v>
      </c>
      <c r="CD94" s="102">
        <f>(CD13/CC94)^2+CE9+CE10*(CC94/CD13)^2</f>
        <v>123.04132231404955</v>
      </c>
      <c r="CE94" s="102">
        <f>(CE13/CC94)^2+CE9+CE10*(CC94/CE13)^2</f>
        <v>32.415289256198342</v>
      </c>
      <c r="CF94" s="102">
        <f>(CF13/CC94)^2+CE9+CE10*(CC94/CF13)^2</f>
        <v>15.816345270890723</v>
      </c>
      <c r="CG94" s="102">
        <f>(CG13/CC94)^2+CE9+CE10*(CC94/CG13)^2</f>
        <v>10.223657024793386</v>
      </c>
      <c r="CH94" s="102">
        <f>(CH13/CC94)^2+CE9+CE10*(CC94/CH13)^2</f>
        <v>7.8730578512396701</v>
      </c>
      <c r="CI94" s="102">
        <f>(CI13/CC94)^2+CE9+CE10*(CC94/CI13)^2</f>
        <v>6.8487144168962342</v>
      </c>
      <c r="CJ94" s="102">
        <f>(CJ13/CC94)^2+CE9+CE10*(CC94/CJ13)^2</f>
        <v>6.4941811435317929</v>
      </c>
      <c r="CK94" s="102">
        <f>(CK13/CC94)^2+CE9+CE10*(CC94/CK13)^2</f>
        <v>6.5352530991735538</v>
      </c>
      <c r="CL94" s="102">
        <f>(CL13/CC94)^2+CE9+CE10*(CC94/CL13)^2</f>
        <v>6.8409345985103558</v>
      </c>
      <c r="CM94" s="98">
        <f t="shared" si="28"/>
        <v>6.4941811435317929</v>
      </c>
      <c r="CO94" s="11">
        <f t="shared" si="29"/>
        <v>4.4907311951024935</v>
      </c>
      <c r="CP94" s="102">
        <f>(CP13/CO94)^2+CQ9+CQ10*(CO94/CP13)^2</f>
        <v>123.04958677685953</v>
      </c>
      <c r="CQ94" s="102">
        <f>(CQ13/CO94)^2+CQ9+CQ10*(CO94/CQ13)^2</f>
        <v>32.448347107438025</v>
      </c>
      <c r="CR94" s="102">
        <f>(CR13/CO94)^2+CQ9+CQ10*(CO94/CR13)^2</f>
        <v>15.890725436179984</v>
      </c>
      <c r="CS94" s="102">
        <f>(CS13/CO94)^2+CQ9+CQ10*(CO94/CS13)^2</f>
        <v>10.355888429752067</v>
      </c>
      <c r="CT94" s="102">
        <f>(CT13/CO94)^2+CQ9+CQ10*(CO94/CT13)^2</f>
        <v>8.0796694214876048</v>
      </c>
      <c r="CU94" s="102">
        <f>(CU13/CO94)^2+CQ9+CQ10*(CO94/CU13)^2</f>
        <v>7.1462350780532597</v>
      </c>
      <c r="CV94" s="102">
        <f>(CV13/CO94)^2+CQ9+CQ10*(CO94/CV13)^2</f>
        <v>6.8991398212177426</v>
      </c>
      <c r="CW94" s="102">
        <f>(CW13/CO94)^2+CQ9+CQ10*(CO94/CW13)^2</f>
        <v>7.0641787190082646</v>
      </c>
      <c r="CX94" s="102">
        <f>(CX13/CO94)^2+CQ9+CQ10*(CO94/CX13)^2</f>
        <v>7.5103560861136627</v>
      </c>
      <c r="CY94" s="98">
        <f t="shared" si="30"/>
        <v>6.8991398212177426</v>
      </c>
    </row>
    <row r="95" spans="32:103" x14ac:dyDescent="0.3">
      <c r="AF95" s="10">
        <v>5.6</v>
      </c>
      <c r="AG95" s="102">
        <f t="shared" si="33"/>
        <v>33.39188775510204</v>
      </c>
      <c r="AH95" s="102">
        <f t="shared" si="33"/>
        <v>9.9675510204081625</v>
      </c>
      <c r="AI95" s="102">
        <f t="shared" si="33"/>
        <v>5.7714342403628116</v>
      </c>
      <c r="AJ95" s="102">
        <f t="shared" si="31"/>
        <v>4.4702040816326534</v>
      </c>
      <c r="AK95" s="102">
        <f t="shared" si="31"/>
        <v>4.0515938775510207</v>
      </c>
      <c r="AL95" s="102">
        <f t="shared" si="31"/>
        <v>4.01907029478458</v>
      </c>
      <c r="AM95" s="102">
        <f t="shared" si="31"/>
        <v>4.2024999999999997</v>
      </c>
      <c r="AN95" s="102">
        <f t="shared" si="31"/>
        <v>4.5308163265306121</v>
      </c>
      <c r="AO95" s="102">
        <f t="shared" si="31"/>
        <v>4.970068657092467</v>
      </c>
      <c r="AP95" s="98">
        <f t="shared" si="34"/>
        <v>4.01907029478458</v>
      </c>
      <c r="AS95" s="11">
        <f t="shared" si="22"/>
        <v>7.9195959492893309</v>
      </c>
      <c r="AT95" s="102">
        <f>(AT13/AS95)^2+AU9+AU10*(AS95/AT13)^2</f>
        <v>127.45594387755098</v>
      </c>
      <c r="AU95" s="102">
        <f>(AU13/AS95)^2+AU9+AU10*(AS95/AU13)^2</f>
        <v>33.423775510204074</v>
      </c>
      <c r="AV95" s="102">
        <f>(AV13/AS95)^2+AU9+AU10*(AS95/AV13)^2</f>
        <v>16.081272675736958</v>
      </c>
      <c r="AW95" s="102">
        <f>(AW13/AS95)^2+AU9+AU10*(AS95/AW13)^2</f>
        <v>10.095102040816323</v>
      </c>
      <c r="AX95" s="102">
        <f>(AX13/AS95)^2+AU9+AU10*(AS95/AX13)^2</f>
        <v>7.4161969387755082</v>
      </c>
      <c r="AY95" s="102">
        <f>(AY13/AS95)^2+AU9+AU10*(AS95/AY13)^2</f>
        <v>6.0584240362811776</v>
      </c>
      <c r="AZ95" s="102">
        <f>(AZ13/AS95)^2+AU9+AU10*(AS95/AZ13)^2</f>
        <v>5.3412499999999987</v>
      </c>
      <c r="BA95" s="102">
        <f>(BA13/AS95)^2+AU9+AU10*(AS95/BA13)^2</f>
        <v>4.9804081632653059</v>
      </c>
      <c r="BB95" s="102">
        <f>(BB13/AS95)^2+AU9+AU10*(AS95/BB13)^2</f>
        <v>4.8400960569412952</v>
      </c>
      <c r="BC95" s="98">
        <f t="shared" si="32"/>
        <v>4.8400960569412952</v>
      </c>
      <c r="BE95" s="11">
        <f t="shared" si="23"/>
        <v>6.4663230149238089</v>
      </c>
      <c r="BF95" s="102">
        <f>(BF13/BE95)^2+BG9+BG10*(BE95/BF13)^2</f>
        <v>127.46391581632656</v>
      </c>
      <c r="BG95" s="102">
        <f>(BG13/BE95)^2+BG9+BG10*(BE95/BG13)^2</f>
        <v>33.455663265306129</v>
      </c>
      <c r="BH95" s="102">
        <f>(BH13/BE95)^2+BG9+BG10*(BE95/BH13)^2</f>
        <v>16.153020124716559</v>
      </c>
      <c r="BI95" s="102">
        <f>(BI13/BE95)^2+BG9+BG10*(BE95/BI13)^2</f>
        <v>10.222653061224491</v>
      </c>
      <c r="BJ95" s="102">
        <f>(BJ13/BE95)^2+BG9+BG10*(BE95/BJ13)^2</f>
        <v>7.615495408163266</v>
      </c>
      <c r="BK95" s="102">
        <f>(BK13/BE95)^2+BG9+BG10*(BE95/BK13)^2</f>
        <v>6.3454138321995472</v>
      </c>
      <c r="BL95" s="102">
        <f>(BL13/BE95)^2+BG9+BG10*(BE95/BL13)^2</f>
        <v>5.7318750000000005</v>
      </c>
      <c r="BM95" s="102">
        <f>(BM13/BE95)^2+BG9+BG10*(BE95/BM13)^2</f>
        <v>5.4906122448979602</v>
      </c>
      <c r="BN95" s="102">
        <f>(BN13/BE95)^2+BG9+BG10*(BE95/BN13)^2</f>
        <v>5.4858230977576214</v>
      </c>
      <c r="BO95" s="98">
        <f t="shared" si="24"/>
        <v>5.4858230977576214</v>
      </c>
      <c r="BQ95" s="11">
        <f t="shared" si="25"/>
        <v>5.6</v>
      </c>
      <c r="BR95" s="102">
        <f>(BR13/BQ95)^2+BS9+BS10*(BQ95/BR13)^2</f>
        <v>127.47188775510202</v>
      </c>
      <c r="BS95" s="102">
        <f>(BS13/BQ95)^2+BS9+BS10*(BQ95/BS13)^2</f>
        <v>33.487551020408162</v>
      </c>
      <c r="BT95" s="102">
        <f>(BT13/BQ95)^2+BS9+BS10*(BQ95/BT13)^2</f>
        <v>16.224767573696141</v>
      </c>
      <c r="BU95" s="102">
        <f>(BU13/BQ95)^2+BS9+BS10*(BQ95/BU13)^2</f>
        <v>10.350204081632652</v>
      </c>
      <c r="BV95" s="102">
        <f>(BV13/BQ95)^2+BS9+BS10*(BQ95/BV13)^2</f>
        <v>7.8147938775510193</v>
      </c>
      <c r="BW95" s="102">
        <f>(BW13/BQ95)^2+BS9+BS10*(BQ95/BW13)^2</f>
        <v>6.6324036281179133</v>
      </c>
      <c r="BX95" s="102">
        <f>(BX13/BQ95)^2+BS9+BS10*(BQ95/BX13)^2</f>
        <v>6.1224999999999996</v>
      </c>
      <c r="BY95" s="102">
        <f>(BY13/BQ95)^2+BS9+BS10*(BQ95/BY13)^2</f>
        <v>6.0008163265306118</v>
      </c>
      <c r="BZ95" s="102">
        <f>(BZ13/BQ95)^2+BS9+BS10*(BQ95/BZ13)^2</f>
        <v>6.1315501385739486</v>
      </c>
      <c r="CA95" s="98">
        <f t="shared" si="26"/>
        <v>6.0008163265306118</v>
      </c>
      <c r="CC95" s="11">
        <f t="shared" si="27"/>
        <v>5.0087922695995282</v>
      </c>
      <c r="CD95" s="102">
        <f>(CD13/CC95)^2+CE9+CE10*(CC95/CD13)^2</f>
        <v>127.47985969387751</v>
      </c>
      <c r="CE95" s="102">
        <f>(CE13/CC95)^2+CE9+CE10*(CC95/CE13)^2</f>
        <v>33.519438775510196</v>
      </c>
      <c r="CF95" s="102">
        <f>(CF13/CC95)^2+CE9+CE10*(CC95/CF13)^2</f>
        <v>16.296515022675734</v>
      </c>
      <c r="CG95" s="102">
        <f>(CG13/CC95)^2+CE9+CE10*(CC95/CG13)^2</f>
        <v>10.477755102040815</v>
      </c>
      <c r="CH95" s="102">
        <f>(CH13/CC95)^2+CE9+CE10*(CC95/CH13)^2</f>
        <v>8.0140923469387744</v>
      </c>
      <c r="CI95" s="102">
        <f>(CI13/CC95)^2+CE9+CE10*(CC95/CI13)^2</f>
        <v>6.9193934240362811</v>
      </c>
      <c r="CJ95" s="102">
        <f>(CJ13/CC95)^2+CE9+CE10*(CC95/CJ13)^2</f>
        <v>6.5131250000000005</v>
      </c>
      <c r="CK95" s="102">
        <f>(CK13/CC95)^2+CE9+CE10*(CC95/CK13)^2</f>
        <v>6.5110204081632652</v>
      </c>
      <c r="CL95" s="102">
        <f>(CL13/CC95)^2+CE9+CE10*(CC95/CL13)^2</f>
        <v>6.7772771793902749</v>
      </c>
      <c r="CM95" s="98">
        <f t="shared" si="28"/>
        <v>6.5110204081632652</v>
      </c>
      <c r="CO95" s="11">
        <f t="shared" si="29"/>
        <v>4.5723808531952663</v>
      </c>
      <c r="CP95" s="102">
        <f>(CP13/CO95)^2+CQ9+CQ10*(CO95/CP13)^2</f>
        <v>127.4878316326531</v>
      </c>
      <c r="CQ95" s="102">
        <f>(CQ13/CO95)^2+CQ9+CQ10*(CO95/CQ13)^2</f>
        <v>33.551326530612258</v>
      </c>
      <c r="CR95" s="102">
        <f>(CR13/CO95)^2+CQ9+CQ10*(CO95/CR13)^2</f>
        <v>16.368262471655335</v>
      </c>
      <c r="CS95" s="102">
        <f>(CS13/CO95)^2+CQ9+CQ10*(CO95/CS13)^2</f>
        <v>10.605306122448981</v>
      </c>
      <c r="CT95" s="102">
        <f>(CT13/CO95)^2+CQ9+CQ10*(CO95/CT13)^2</f>
        <v>8.2133908163265321</v>
      </c>
      <c r="CU95" s="102">
        <f>(CU13/CO95)^2+CQ9+CQ10*(CO95/CU13)^2</f>
        <v>7.2063832199546489</v>
      </c>
      <c r="CV95" s="102">
        <f>(CV13/CO95)^2+CQ9+CQ10*(CO95/CV13)^2</f>
        <v>6.9037499999999996</v>
      </c>
      <c r="CW95" s="102">
        <f>(CW13/CO95)^2+CQ9+CQ10*(CO95/CW13)^2</f>
        <v>7.0212244897959177</v>
      </c>
      <c r="CX95" s="102">
        <f>(CX13/CO95)^2+CQ9+CQ10*(CO95/CX13)^2</f>
        <v>7.4230042202066002</v>
      </c>
      <c r="CY95" s="98">
        <f t="shared" si="30"/>
        <v>6.9037499999999996</v>
      </c>
    </row>
    <row r="96" spans="32:103" x14ac:dyDescent="0.3">
      <c r="AF96" s="10">
        <v>5.7</v>
      </c>
      <c r="AG96" s="102">
        <f t="shared" si="33"/>
        <v>34.520778701138809</v>
      </c>
      <c r="AH96" s="102">
        <f t="shared" si="33"/>
        <v>10.245614804555247</v>
      </c>
      <c r="AI96" s="102">
        <f t="shared" si="33"/>
        <v>5.8870083102493087</v>
      </c>
      <c r="AJ96" s="102">
        <f t="shared" si="31"/>
        <v>4.5230842182209923</v>
      </c>
      <c r="AK96" s="102">
        <f t="shared" si="31"/>
        <v>4.0690675284702991</v>
      </c>
      <c r="AL96" s="102">
        <f t="shared" si="31"/>
        <v>4.0105332409972299</v>
      </c>
      <c r="AM96" s="102">
        <f t="shared" si="31"/>
        <v>4.1712175802915814</v>
      </c>
      <c r="AN96" s="102">
        <f t="shared" si="31"/>
        <v>4.4774931228839634</v>
      </c>
      <c r="AO96" s="102">
        <f t="shared" si="31"/>
        <v>4.8941859033548782</v>
      </c>
      <c r="AP96" s="98">
        <f t="shared" si="34"/>
        <v>4.0105332409972299</v>
      </c>
      <c r="AS96" s="11">
        <f t="shared" si="22"/>
        <v>8.0610173055266419</v>
      </c>
      <c r="AT96" s="102">
        <f>(AT13/AS96)^2+AU9+AU10*(AS96/AT13)^2</f>
        <v>131.9753893505694</v>
      </c>
      <c r="AU96" s="102">
        <f>(AU13/AS96)^2+AU9+AU10*(AS96/AU13)^2</f>
        <v>34.551557402277624</v>
      </c>
      <c r="AV96" s="102">
        <f>(AV13/AS96)^2+AU9+AU10*(AS96/AV13)^2</f>
        <v>16.578504155124655</v>
      </c>
      <c r="AW96" s="102">
        <f>(AW13/AS96)^2+AU9+AU10*(AS96/AW13)^2</f>
        <v>10.368729609110495</v>
      </c>
      <c r="AX96" s="102">
        <f>(AX13/AS96)^2+AU9+AU10*(AS96/AX13)^2</f>
        <v>7.58313376423515</v>
      </c>
      <c r="AY96" s="102">
        <f>(AY13/AS96)^2+AU9+AU10*(AS96/AY13)^2</f>
        <v>6.1640166204986144</v>
      </c>
      <c r="AZ96" s="102">
        <f>(AZ13/AS96)^2+AU9+AU10*(AS96/AZ13)^2</f>
        <v>5.406323075860076</v>
      </c>
      <c r="BA96" s="102">
        <f>(BA13/AS96)^2+AU9+AU10*(AS96/BA13)^2</f>
        <v>5.0155434364419822</v>
      </c>
      <c r="BB96" s="102">
        <f>(BB13/AS96)^2+AU9+AU10*(AS96/BB13)^2</f>
        <v>4.8509818405663285</v>
      </c>
      <c r="BC96" s="98">
        <f t="shared" si="32"/>
        <v>4.8509818405663285</v>
      </c>
      <c r="BE96" s="11">
        <f t="shared" si="23"/>
        <v>6.5817930687617343</v>
      </c>
      <c r="BF96" s="102">
        <f>(BF13/BE96)^2+BG9+BG10*(BE96/BF13)^2</f>
        <v>131.98308402585414</v>
      </c>
      <c r="BG96" s="102">
        <f>(BG13/BE96)^2+BG9+BG10*(BE96/BG13)^2</f>
        <v>34.582336103416445</v>
      </c>
      <c r="BH96" s="102">
        <f>(BH13/BE96)^2+BG9+BG10*(BE96/BH13)^2</f>
        <v>16.64775623268698</v>
      </c>
      <c r="BI96" s="102">
        <f>(BI13/BE96)^2+BG9+BG10*(BE96/BI13)^2</f>
        <v>10.491844413665746</v>
      </c>
      <c r="BJ96" s="102">
        <f>(BJ13/BE96)^2+BG9+BG10*(BE96/BJ13)^2</f>
        <v>7.7755006463527252</v>
      </c>
      <c r="BK96" s="102">
        <f>(BK13/BE96)^2+BG9+BG10*(BE96/BK13)^2</f>
        <v>6.4410249307479228</v>
      </c>
      <c r="BL96" s="102">
        <f>(BL13/BE96)^2+BG9+BG10*(BE96/BL13)^2</f>
        <v>5.7833621648105229</v>
      </c>
      <c r="BM96" s="102">
        <f>(BM13/BE96)^2+BG9+BG10*(BE96/BM13)^2</f>
        <v>5.5080026546629739</v>
      </c>
      <c r="BN96" s="102">
        <f>(BN13/BE96)^2+BG9+BG10*(BE96/BN13)^2</f>
        <v>5.4742505386272695</v>
      </c>
      <c r="BO96" s="98">
        <f t="shared" si="24"/>
        <v>5.4742505386272695</v>
      </c>
      <c r="BQ96" s="11">
        <f t="shared" si="25"/>
        <v>5.7</v>
      </c>
      <c r="BR96" s="102">
        <f>(BR13/BQ96)^2+BS9+BS10*(BQ96/BR13)^2</f>
        <v>131.99077870113882</v>
      </c>
      <c r="BS96" s="102">
        <f>(BS13/BQ96)^2+BS9+BS10*(BQ96/BS13)^2</f>
        <v>34.613114804555252</v>
      </c>
      <c r="BT96" s="102">
        <f>(BT13/BQ96)^2+BS9+BS10*(BQ96/BT13)^2</f>
        <v>16.717008310249309</v>
      </c>
      <c r="BU96" s="102">
        <f>(BU13/BQ96)^2+BS9+BS10*(BQ96/BU13)^2</f>
        <v>10.614959218220992</v>
      </c>
      <c r="BV96" s="102">
        <f>(BV13/BQ96)^2+BS9+BS10*(BQ96/BV13)^2</f>
        <v>7.9678675284702996</v>
      </c>
      <c r="BW96" s="102">
        <f>(BW13/BQ96)^2+BS9+BS10*(BQ96/BW13)^2</f>
        <v>6.7180332409972303</v>
      </c>
      <c r="BX96" s="102">
        <f>(BX13/BQ96)^2+BS9+BS10*(BQ96/BX13)^2</f>
        <v>6.160401253760968</v>
      </c>
      <c r="BY96" s="102">
        <f>(BY13/BQ96)^2+BS9+BS10*(BQ96/BY13)^2</f>
        <v>6.0004618728839638</v>
      </c>
      <c r="BZ96" s="102">
        <f>(BZ13/BQ96)^2+BS9+BS10*(BQ96/BZ13)^2</f>
        <v>6.0975192366882123</v>
      </c>
      <c r="CA96" s="98">
        <f t="shared" si="26"/>
        <v>6.0004618728839638</v>
      </c>
      <c r="CC96" s="11">
        <f t="shared" si="27"/>
        <v>5.0982349886995202</v>
      </c>
      <c r="CD96" s="102">
        <f>(CD13/CC96)^2+CE9+CE10*(CC96/CD13)^2</f>
        <v>131.9984733764235</v>
      </c>
      <c r="CE96" s="102">
        <f>(CE13/CC96)^2+CE9+CE10*(CC96/CE13)^2</f>
        <v>34.643893505694052</v>
      </c>
      <c r="CF96" s="102">
        <f>(CF13/CC96)^2+CE9+CE10*(CC96/CF13)^2</f>
        <v>16.786260387811634</v>
      </c>
      <c r="CG96" s="102">
        <f>(CG13/CC96)^2+CE9+CE10*(CC96/CG13)^2</f>
        <v>10.738074022776239</v>
      </c>
      <c r="CH96" s="102">
        <f>(CH13/CC96)^2+CE9+CE10*(CC96/CH13)^2</f>
        <v>8.1602344105878721</v>
      </c>
      <c r="CI96" s="102">
        <f>(CI13/CC96)^2+CE9+CE10*(CC96/CI13)^2</f>
        <v>6.9950415512465369</v>
      </c>
      <c r="CJ96" s="102">
        <f>(CJ13/CC96)^2+CE9+CE10*(CC96/CJ13)^2</f>
        <v>6.5374403427114149</v>
      </c>
      <c r="CK96" s="102">
        <f>(CK13/CC96)^2+CE9+CE10*(CC96/CK13)^2</f>
        <v>6.4929210911049555</v>
      </c>
      <c r="CL96" s="102">
        <f>(CL13/CC96)^2+CE9+CE10*(CC96/CL13)^2</f>
        <v>6.7207879347491533</v>
      </c>
      <c r="CM96" s="98">
        <f t="shared" si="28"/>
        <v>6.4929210911049555</v>
      </c>
      <c r="CO96" s="11">
        <f t="shared" si="29"/>
        <v>4.6540305112880391</v>
      </c>
      <c r="CP96" s="102">
        <f>(CP13/CO96)^2+CQ9+CQ10*(CO96/CP13)^2</f>
        <v>132.00616805170824</v>
      </c>
      <c r="CQ96" s="102">
        <f>(CQ13/CO96)^2+CQ9+CQ10*(CO96/CQ13)^2</f>
        <v>34.674672206832881</v>
      </c>
      <c r="CR96" s="102">
        <f>(CR13/CO96)^2+CQ9+CQ10*(CO96/CR13)^2</f>
        <v>16.855512465373966</v>
      </c>
      <c r="CS96" s="102">
        <f>(CS13/CO96)^2+CQ9+CQ10*(CO96/CS13)^2</f>
        <v>10.861188827331489</v>
      </c>
      <c r="CT96" s="102">
        <f>(CT13/CO96)^2+CQ9+CQ10*(CO96/CT13)^2</f>
        <v>8.3526012927054492</v>
      </c>
      <c r="CU96" s="102">
        <f>(CU13/CO96)^2+CQ9+CQ10*(CO96/CU13)^2</f>
        <v>7.2720498614958453</v>
      </c>
      <c r="CV96" s="102">
        <f>(CV13/CO96)^2+CQ9+CQ10*(CO96/CV13)^2</f>
        <v>6.9144794316618627</v>
      </c>
      <c r="CW96" s="102">
        <f>(CW13/CO96)^2+CQ9+CQ10*(CO96/CW13)^2</f>
        <v>6.9853803093259454</v>
      </c>
      <c r="CX96" s="102">
        <f>(CX13/CO96)^2+CQ9+CQ10*(CO96/CX13)^2</f>
        <v>7.3440566328100942</v>
      </c>
      <c r="CY96" s="98">
        <f t="shared" si="30"/>
        <v>6.9144794316618627</v>
      </c>
    </row>
    <row r="97" spans="32:103" x14ac:dyDescent="0.3">
      <c r="AF97" s="10">
        <v>5.8</v>
      </c>
      <c r="AG97" s="102">
        <f t="shared" si="33"/>
        <v>35.669726516052314</v>
      </c>
      <c r="AH97" s="102">
        <f t="shared" si="33"/>
        <v>10.528906064209274</v>
      </c>
      <c r="AI97" s="102">
        <f t="shared" si="33"/>
        <v>6.0053164222486464</v>
      </c>
      <c r="AJ97" s="102">
        <f t="shared" si="31"/>
        <v>4.5781242568370981</v>
      </c>
      <c r="AK97" s="102">
        <f t="shared" si="31"/>
        <v>4.088762901307966</v>
      </c>
      <c r="AL97" s="102">
        <f t="shared" si="31"/>
        <v>4.0045990223279162</v>
      </c>
      <c r="AM97" s="102">
        <f t="shared" si="31"/>
        <v>4.1431298988085112</v>
      </c>
      <c r="AN97" s="102">
        <f t="shared" si="31"/>
        <v>4.4281220273483957</v>
      </c>
      <c r="AO97" s="102">
        <f t="shared" si="31"/>
        <v>4.8231564422131195</v>
      </c>
      <c r="AP97" s="98">
        <f t="shared" si="34"/>
        <v>4.0045990223279162</v>
      </c>
      <c r="AS97" s="11">
        <f t="shared" si="22"/>
        <v>8.2024386617639511</v>
      </c>
      <c r="AT97" s="102">
        <f>(AT13/AS97)^2+AU9+AU10*(AS97/AT13)^2</f>
        <v>136.57486325802617</v>
      </c>
      <c r="AU97" s="102">
        <f>(AU13/AS97)^2+AU9+AU10*(AS97/AU13)^2</f>
        <v>35.699453032104635</v>
      </c>
      <c r="AV97" s="102">
        <f>(AV13/AS97)^2+AU9+AU10*(AS97/AV13)^2</f>
        <v>17.084880433346548</v>
      </c>
      <c r="AW97" s="102">
        <f>(AW13/AS97)^2+AU9+AU10*(AS97/AW13)^2</f>
        <v>10.647812128418551</v>
      </c>
      <c r="AX97" s="102">
        <f>(AX13/AS97)^2+AU9+AU10*(AS97/AX13)^2</f>
        <v>7.753981450653983</v>
      </c>
      <c r="AY97" s="102">
        <f>(AY13/AS97)^2+AU9+AU10*(AS97/AY13)^2</f>
        <v>6.2728550667195142</v>
      </c>
      <c r="AZ97" s="102">
        <f>(AZ13/AS97)^2+AU9+AU10*(AS97/AZ13)^2</f>
        <v>5.4744220922613991</v>
      </c>
      <c r="BA97" s="102">
        <f>(BA13/AS97)^2+AU9+AU10*(AS97/BA13)^2</f>
        <v>5.0537485136741971</v>
      </c>
      <c r="BB97" s="102">
        <f>(BB13/AS97)^2+AU9+AU10*(AS97/BB13)^2</f>
        <v>4.865158468020141</v>
      </c>
      <c r="BC97" s="98">
        <f t="shared" si="32"/>
        <v>4.865158468020141</v>
      </c>
      <c r="BE97" s="11">
        <f t="shared" si="23"/>
        <v>6.6972631225996588</v>
      </c>
      <c r="BF97" s="102">
        <f>(BF13/BE97)^2+BG9+BG10*(BE97/BF13)^2</f>
        <v>136.58229488703924</v>
      </c>
      <c r="BG97" s="102">
        <f>(BG13/BE97)^2+BG9+BG10*(BE97/BG13)^2</f>
        <v>35.729179548156957</v>
      </c>
      <c r="BH97" s="102">
        <f>(BH13/BE97)^2+BG9+BG10*(BE97/BH13)^2</f>
        <v>17.15176509446426</v>
      </c>
      <c r="BI97" s="102">
        <f>(BI13/BE97)^2+BG9+BG10*(BE97/BI13)^2</f>
        <v>10.766718192627824</v>
      </c>
      <c r="BJ97" s="102">
        <f>(BJ13/BE97)^2+BG9+BG10*(BE97/BJ13)^2</f>
        <v>7.9397721759809752</v>
      </c>
      <c r="BK97" s="102">
        <f>(BK13/BE97)^2+BG9+BG10*(BE97/BK13)^2</f>
        <v>6.5403937111903812</v>
      </c>
      <c r="BL97" s="102">
        <f>(BL13/BE97)^2+BG9+BG10*(BE97/BL13)^2</f>
        <v>5.8385719139023031</v>
      </c>
      <c r="BM97" s="102">
        <f>(BM13/BE97)^2+BG9+BG10*(BE97/BM13)^2</f>
        <v>5.5293727705112961</v>
      </c>
      <c r="BN97" s="102">
        <f>(BN13/BE97)^2+BG9+BG10*(BE97/BN13)^2</f>
        <v>5.4671204180795945</v>
      </c>
      <c r="BO97" s="98">
        <f t="shared" si="24"/>
        <v>5.4671204180795945</v>
      </c>
      <c r="BQ97" s="11">
        <f t="shared" si="25"/>
        <v>5.8</v>
      </c>
      <c r="BR97" s="102">
        <f>(BR13/BQ97)^2+BS9+BS10*(BQ97/BR13)^2</f>
        <v>136.58972651605231</v>
      </c>
      <c r="BS97" s="102">
        <f>(BS13/BQ97)^2+BS9+BS10*(BQ97/BS13)^2</f>
        <v>35.758906064209278</v>
      </c>
      <c r="BT97" s="102">
        <f>(BT13/BQ97)^2+BS9+BS10*(BQ97/BT13)^2</f>
        <v>17.218649755581978</v>
      </c>
      <c r="BU97" s="102">
        <f>(BU13/BQ97)^2+BS9+BS10*(BQ97/BU13)^2</f>
        <v>10.885624256837099</v>
      </c>
      <c r="BV97" s="102">
        <f>(BV13/BQ97)^2+BS9+BS10*(BQ97/BV13)^2</f>
        <v>8.1255629013079655</v>
      </c>
      <c r="BW97" s="102">
        <f>(BW13/BQ97)^2+BS9+BS10*(BQ97/BW13)^2</f>
        <v>6.8079323556612499</v>
      </c>
      <c r="BX97" s="102">
        <f>(BX13/BQ97)^2+BS9+BS10*(BQ97/BX13)^2</f>
        <v>6.2027217355432054</v>
      </c>
      <c r="BY97" s="102">
        <f>(BY13/BQ97)^2+BS9+BS10*(BQ97/BY13)^2</f>
        <v>6.004997027348395</v>
      </c>
      <c r="BZ97" s="102">
        <f>(BZ13/BQ97)^2+BS9+BS10*(BQ97/BZ13)^2</f>
        <v>6.0690823681390462</v>
      </c>
      <c r="CA97" s="98">
        <f t="shared" si="26"/>
        <v>6.004997027348395</v>
      </c>
      <c r="CC97" s="11">
        <f t="shared" si="27"/>
        <v>5.1876777077995113</v>
      </c>
      <c r="CD97" s="102">
        <f>(CD13/CC97)^2+CE9+CE10*(CC97/CD13)^2</f>
        <v>136.59715814506535</v>
      </c>
      <c r="CE97" s="102">
        <f>(CE13/CC97)^2+CE9+CE10*(CC97/CE13)^2</f>
        <v>35.788632580261577</v>
      </c>
      <c r="CF97" s="102">
        <f>(CF13/CC97)^2+CE9+CE10*(CC97/CF13)^2</f>
        <v>17.285534416699694</v>
      </c>
      <c r="CG97" s="102">
        <f>(CG13/CC97)^2+CE9+CE10*(CC97/CG13)^2</f>
        <v>11.004530321046371</v>
      </c>
      <c r="CH97" s="102">
        <f>(CH13/CC97)^2+CE9+CE10*(CC97/CH13)^2</f>
        <v>8.3113536266349577</v>
      </c>
      <c r="CI97" s="102">
        <f>(CI13/CC97)^2+CE9+CE10*(CC97/CI13)^2</f>
        <v>7.0754710001321168</v>
      </c>
      <c r="CJ97" s="102">
        <f>(CJ13/CC97)^2+CE9+CE10*(CC97/CJ13)^2</f>
        <v>6.5668715571841103</v>
      </c>
      <c r="CK97" s="102">
        <f>(CK13/CC97)^2+CE9+CE10*(CC97/CK13)^2</f>
        <v>6.480621284185494</v>
      </c>
      <c r="CL97" s="102">
        <f>(CL13/CC97)^2+CE9+CE10*(CC97/CL13)^2</f>
        <v>6.6710443181984997</v>
      </c>
      <c r="CM97" s="98">
        <f t="shared" si="28"/>
        <v>6.480621284185494</v>
      </c>
      <c r="CO97" s="11">
        <f t="shared" si="29"/>
        <v>4.735680169380811</v>
      </c>
      <c r="CP97" s="102">
        <f>(CP13/CO97)^2+CQ9+CQ10*(CO97/CP13)^2</f>
        <v>136.60458977407848</v>
      </c>
      <c r="CQ97" s="102">
        <f>(CQ13/CO97)^2+CQ9+CQ10*(CO97/CQ13)^2</f>
        <v>35.818359096313912</v>
      </c>
      <c r="CR97" s="102">
        <f>(CR13/CO97)^2+CQ9+CQ10*(CO97/CR13)^2</f>
        <v>17.352419077817416</v>
      </c>
      <c r="CS97" s="102">
        <f>(CS13/CO97)^2+CQ9+CQ10*(CO97/CS13)^2</f>
        <v>11.123436385255648</v>
      </c>
      <c r="CT97" s="102">
        <f>(CT13/CO97)^2+CQ9+CQ10*(CO97/CT13)^2</f>
        <v>8.4971443519619498</v>
      </c>
      <c r="CU97" s="102">
        <f>(CU13/CO97)^2+CQ9+CQ10*(CO97/CU13)^2</f>
        <v>7.3430096446029864</v>
      </c>
      <c r="CV97" s="102">
        <f>(CV13/CO97)^2+CQ9+CQ10*(CO97/CV13)^2</f>
        <v>6.9310213788250152</v>
      </c>
      <c r="CW97" s="102">
        <f>(CW13/CO97)^2+CQ9+CQ10*(CO97/CW13)^2</f>
        <v>6.9562455410225921</v>
      </c>
      <c r="CX97" s="102">
        <f>(CX13/CO97)^2+CQ9+CQ10*(CO97/CX13)^2</f>
        <v>7.2730062682579515</v>
      </c>
      <c r="CY97" s="98">
        <f t="shared" si="30"/>
        <v>6.9310213788250152</v>
      </c>
    </row>
    <row r="98" spans="32:103" x14ac:dyDescent="0.3">
      <c r="AF98" s="10">
        <v>5.9</v>
      </c>
      <c r="AG98" s="102">
        <f t="shared" si="33"/>
        <v>36.838727377190459</v>
      </c>
      <c r="AH98" s="102">
        <f t="shared" si="33"/>
        <v>10.817409508761852</v>
      </c>
      <c r="AI98" s="102">
        <f t="shared" si="33"/>
        <v>6.1263241724919411</v>
      </c>
      <c r="AJ98" s="102">
        <f t="shared" si="31"/>
        <v>4.6352630350474007</v>
      </c>
      <c r="AK98" s="102">
        <f t="shared" si="31"/>
        <v>4.1105844297615635</v>
      </c>
      <c r="AL98" s="102">
        <f t="shared" si="31"/>
        <v>4.0011300233010951</v>
      </c>
      <c r="AM98" s="102">
        <f t="shared" si="31"/>
        <v>4.1180496455979698</v>
      </c>
      <c r="AN98" s="102">
        <f t="shared" si="31"/>
        <v>4.3824583901895995</v>
      </c>
      <c r="AO98" s="102">
        <f t="shared" si="31"/>
        <v>4.7566706388472157</v>
      </c>
      <c r="AP98" s="98">
        <f t="shared" si="34"/>
        <v>4.0011300233010951</v>
      </c>
      <c r="AS98" s="11">
        <f t="shared" si="22"/>
        <v>8.3438600180012603</v>
      </c>
      <c r="AT98" s="102">
        <f>(AT13/AS98)^2+AU9+AU10*(AS98/AT13)^2</f>
        <v>141.25436368859522</v>
      </c>
      <c r="AU98" s="102">
        <f>(AU13/AS98)^2+AU9+AU10*(AS98/AU13)^2</f>
        <v>36.867454754380923</v>
      </c>
      <c r="AV98" s="102">
        <f>(AV13/AS98)^2+AU9+AU10*(AS98/AV13)^2</f>
        <v>17.60038430846819</v>
      </c>
      <c r="AW98" s="102">
        <f>(AW13/AS98)^2+AU9+AU10*(AS98/AW13)^2</f>
        <v>10.9323190175237</v>
      </c>
      <c r="AX98" s="102">
        <f>(AX13/AS98)^2+AU9+AU10*(AS98/AX13)^2</f>
        <v>7.9286922148807815</v>
      </c>
      <c r="AY98" s="102">
        <f>(AY13/AS98)^2+AU9+AU10*(AS98/AY13)^2</f>
        <v>6.3848705672061019</v>
      </c>
      <c r="AZ98" s="102">
        <f>(AZ13/AS98)^2+AU9+AU10*(AS98/AZ13)^2</f>
        <v>5.5454533942275557</v>
      </c>
      <c r="BA98" s="102">
        <f>(BA13/AS98)^2+AU9+AU10*(AS98/BA13)^2</f>
        <v>5.0949010700948003</v>
      </c>
      <c r="BB98" s="102">
        <f>(BB13/AS98)^2+AU9+AU10*(AS98/BB13)^2</f>
        <v>4.8824711218927437</v>
      </c>
      <c r="BC98" s="98">
        <f t="shared" si="32"/>
        <v>4.8824711218927437</v>
      </c>
      <c r="BE98" s="11">
        <f t="shared" si="23"/>
        <v>6.8127331764375851</v>
      </c>
      <c r="BF98" s="102">
        <f>(BF13/BE98)^2+BG9+BG10*(BE98/BF13)^2</f>
        <v>141.26154553289288</v>
      </c>
      <c r="BG98" s="102">
        <f>(BG13/BE98)^2+BG9+BG10*(BE98/BG13)^2</f>
        <v>36.896182131571393</v>
      </c>
      <c r="BH98" s="102">
        <f>(BH13/BE98)^2+BG9+BG10*(BE98/BH13)^2</f>
        <v>17.66502090714674</v>
      </c>
      <c r="BI98" s="102">
        <f>(BI13/BE98)^2+BG9+BG10*(BE98/BI13)^2</f>
        <v>11.047228526285553</v>
      </c>
      <c r="BJ98" s="102">
        <f>(BJ13/BE98)^2+BG9+BG10*(BE98/BJ13)^2</f>
        <v>8.1082383223211743</v>
      </c>
      <c r="BK98" s="102">
        <f>(BK13/BE98)^2+BG9+BG10*(BE98/BK13)^2</f>
        <v>6.6434169619202672</v>
      </c>
      <c r="BL98" s="102">
        <f>(BL13/BE98)^2+BG9+BG10*(BE98/BL13)^2</f>
        <v>5.8973637648107236</v>
      </c>
      <c r="BM98" s="102">
        <f>(BM13/BE98)^2+BG9+BG10*(BE98/BM13)^2</f>
        <v>5.5545391051422008</v>
      </c>
      <c r="BN98" s="102">
        <f>(BN13/BE98)^2+BG9+BG10*(BE98/BN13)^2</f>
        <v>5.4642005099996096</v>
      </c>
      <c r="BO98" s="98">
        <f t="shared" si="24"/>
        <v>5.4642005099996096</v>
      </c>
      <c r="BQ98" s="11">
        <f t="shared" si="25"/>
        <v>5.9</v>
      </c>
      <c r="BR98" s="102">
        <f>(BR13/BQ98)^2+BS9+BS10*(BQ98/BR13)^2</f>
        <v>141.26872737719046</v>
      </c>
      <c r="BS98" s="102">
        <f>(BS13/BQ98)^2+BS9+BS10*(BQ98/BS13)^2</f>
        <v>36.92490950876185</v>
      </c>
      <c r="BT98" s="102">
        <f>(BT13/BQ98)^2+BS9+BS10*(BQ98/BT13)^2</f>
        <v>17.729657505825276</v>
      </c>
      <c r="BU98" s="102">
        <f>(BU13/BQ98)^2+BS9+BS10*(BQ98/BU13)^2</f>
        <v>11.1621380350474</v>
      </c>
      <c r="BV98" s="102">
        <f>(BV13/BQ98)^2+BS9+BS10*(BQ98/BV13)^2</f>
        <v>8.2877844297615635</v>
      </c>
      <c r="BW98" s="102">
        <f>(BW13/BQ98)^2+BS9+BS10*(BQ98/BW13)^2</f>
        <v>6.9019633566344289</v>
      </c>
      <c r="BX98" s="102">
        <f>(BX13/BQ98)^2+BS9+BS10*(BQ98/BX13)^2</f>
        <v>6.249274135393887</v>
      </c>
      <c r="BY98" s="102">
        <f>(BY13/BQ98)^2+BS9+BS10*(BQ98/BY13)^2</f>
        <v>6.0141771401896005</v>
      </c>
      <c r="BZ98" s="102">
        <f>(BZ13/BQ98)^2+BS9+BS10*(BQ98/BZ13)^2</f>
        <v>6.0459298981064755</v>
      </c>
      <c r="CA98" s="98">
        <f t="shared" si="26"/>
        <v>6.0141771401896005</v>
      </c>
      <c r="CC98" s="11">
        <f t="shared" si="27"/>
        <v>5.2771204268995033</v>
      </c>
      <c r="CD98" s="102">
        <f>(CD13/CC98)^2+CE9+CE10*(CC98/CD13)^2</f>
        <v>141.27590922148806</v>
      </c>
      <c r="CE98" s="102">
        <f>(CE13/CC98)^2+CE9+CE10*(CC98/CE13)^2</f>
        <v>36.953636885952307</v>
      </c>
      <c r="CF98" s="102">
        <f>(CF13/CC98)^2+CE9+CE10*(CC98/CF13)^2</f>
        <v>17.794294104503813</v>
      </c>
      <c r="CG98" s="102">
        <f>(CG13/CC98)^2+CE9+CE10*(CC98/CG13)^2</f>
        <v>11.27704754380925</v>
      </c>
      <c r="CH98" s="102">
        <f>(CH13/CC98)^2+CE9+CE10*(CC98/CH13)^2</f>
        <v>8.4673305372019527</v>
      </c>
      <c r="CI98" s="102">
        <f>(CI13/CC98)^2+CE9+CE10*(CC98/CI13)^2</f>
        <v>7.1605097513485907</v>
      </c>
      <c r="CJ98" s="102">
        <f>(CJ13/CC98)^2+CE9+CE10*(CC98/CJ13)^2</f>
        <v>6.6011845059770522</v>
      </c>
      <c r="CK98" s="102">
        <f>(CK13/CC98)^2+CE9+CE10*(CC98/CK13)^2</f>
        <v>6.4738151752370019</v>
      </c>
      <c r="CL98" s="102">
        <f>(CL13/CC98)^2+CE9+CE10*(CC98/CL13)^2</f>
        <v>6.6276592862133414</v>
      </c>
      <c r="CM98" s="98">
        <f t="shared" si="28"/>
        <v>6.4738151752370019</v>
      </c>
      <c r="CO98" s="11">
        <f t="shared" si="29"/>
        <v>4.8173298274735847</v>
      </c>
      <c r="CP98" s="102">
        <f>(CP13/CO98)^2+CQ9+CQ10*(CO98/CP13)^2</f>
        <v>141.28309106578575</v>
      </c>
      <c r="CQ98" s="102">
        <f>(CQ13/CO98)^2+CQ9+CQ10*(CO98/CQ13)^2</f>
        <v>36.982364263142792</v>
      </c>
      <c r="CR98" s="102">
        <f>(CR13/CO98)^2+CQ9+CQ10*(CO98/CR13)^2</f>
        <v>17.858930703182359</v>
      </c>
      <c r="CS98" s="102">
        <f>(CS13/CO98)^2+CQ9+CQ10*(CO98/CS13)^2</f>
        <v>11.391957052571104</v>
      </c>
      <c r="CT98" s="102">
        <f>(CT13/CO98)^2+CQ9+CQ10*(CO98/CT13)^2</f>
        <v>8.6468766446423473</v>
      </c>
      <c r="CU98" s="102">
        <f>(CU13/CO98)^2+CQ9+CQ10*(CO98/CU13)^2</f>
        <v>7.4190561460627542</v>
      </c>
      <c r="CV98" s="102">
        <f>(CV13/CO98)^2+CQ9+CQ10*(CO98/CV13)^2</f>
        <v>6.9530948765602201</v>
      </c>
      <c r="CW98" s="102">
        <f>(CW13/CO98)^2+CQ9+CQ10*(CO98/CW13)^2</f>
        <v>6.9334532102844006</v>
      </c>
      <c r="CX98" s="102">
        <f>(CX13/CO98)^2+CQ9+CQ10*(CO98/CX13)^2</f>
        <v>7.2093886743202065</v>
      </c>
      <c r="CY98" s="98">
        <f t="shared" si="30"/>
        <v>6.9334532102844006</v>
      </c>
    </row>
    <row r="99" spans="32:103" x14ac:dyDescent="0.3">
      <c r="AF99" s="10">
        <v>6</v>
      </c>
      <c r="AG99" s="102">
        <f t="shared" si="33"/>
        <v>38.027777777777779</v>
      </c>
      <c r="AH99" s="102">
        <f t="shared" si="33"/>
        <v>11.111111111111112</v>
      </c>
      <c r="AI99" s="102">
        <f t="shared" si="33"/>
        <v>6.25</v>
      </c>
      <c r="AJ99" s="102">
        <f t="shared" si="31"/>
        <v>4.6944444444444438</v>
      </c>
      <c r="AK99" s="102">
        <f t="shared" si="31"/>
        <v>4.1344444444444441</v>
      </c>
      <c r="AL99" s="102">
        <f t="shared" si="31"/>
        <v>4</v>
      </c>
      <c r="AM99" s="102">
        <f t="shared" si="31"/>
        <v>4.0958049886621311</v>
      </c>
      <c r="AN99" s="102">
        <f t="shared" si="31"/>
        <v>4.3402777777777768</v>
      </c>
      <c r="AO99" s="102">
        <f t="shared" si="31"/>
        <v>4.6944444444444438</v>
      </c>
      <c r="AP99" s="98">
        <f t="shared" si="34"/>
        <v>4</v>
      </c>
      <c r="AS99" s="11">
        <f t="shared" si="22"/>
        <v>8.4852813742385695</v>
      </c>
      <c r="AT99" s="102">
        <f>(AT13/AS99)^2+AU9+AU10*(AS99/AT13)^2</f>
        <v>146.01388888888886</v>
      </c>
      <c r="AU99" s="102">
        <f>(AU13/AS99)^2+AU9+AU10*(AS99/AU13)^2</f>
        <v>38.05555555555555</v>
      </c>
      <c r="AV99" s="102">
        <f>(AV13/AS99)^2+AU9+AU10*(AS99/AV13)^2</f>
        <v>18.124999999999996</v>
      </c>
      <c r="AW99" s="102">
        <f>(AW13/AS99)^2+AU9+AU10*(AS99/AW13)^2</f>
        <v>11.222222222222221</v>
      </c>
      <c r="AX99" s="102">
        <f>(AX13/AS99)^2+AU9+AU10*(AS99/AX13)^2</f>
        <v>8.1072222222222194</v>
      </c>
      <c r="AY99" s="102">
        <f>(AY13/AS99)^2+AU9+AU10*(AS99/AY13)^2</f>
        <v>6.4999999999999991</v>
      </c>
      <c r="AZ99" s="102">
        <f>(AZ13/AS99)^2+AU9+AU10*(AS99/AZ13)^2</f>
        <v>5.6193310657596367</v>
      </c>
      <c r="BA99" s="102">
        <f>(BA13/AS99)^2+AU9+AU10*(AS99/BA13)^2</f>
        <v>5.1388888888888893</v>
      </c>
      <c r="BB99" s="102">
        <f>(BB13/AS99)^2+AU9+AU10*(AS99/BB13)^2</f>
        <v>4.9027777777777768</v>
      </c>
      <c r="BC99" s="98">
        <f t="shared" si="32"/>
        <v>4.9027777777777768</v>
      </c>
      <c r="BE99" s="11">
        <f t="shared" si="23"/>
        <v>6.9282032302755097</v>
      </c>
      <c r="BF99" s="102">
        <f>(BF13/BE99)^2+BG9+BG10*(BE99/BF13)^2</f>
        <v>146.02083333333337</v>
      </c>
      <c r="BG99" s="102">
        <f>(BG13/BE99)^2+BG9+BG10*(BE99/BG13)^2</f>
        <v>38.083333333333343</v>
      </c>
      <c r="BH99" s="102">
        <f>(BH13/BE99)^2+BG9+BG10*(BE99/BH13)^2</f>
        <v>18.187500000000004</v>
      </c>
      <c r="BI99" s="102">
        <f>(BI13/BE99)^2+BG9+BG10*(BE99/BI13)^2</f>
        <v>11.333333333333336</v>
      </c>
      <c r="BJ99" s="102">
        <f>(BJ13/BE99)^2+BG9+BG10*(BE99/BJ13)^2</f>
        <v>8.2808333333333337</v>
      </c>
      <c r="BK99" s="102">
        <f>(BK13/BE99)^2+BG9+BG10*(BE99/BK13)^2</f>
        <v>6.7500000000000009</v>
      </c>
      <c r="BL99" s="102">
        <f>(BL13/BE99)^2+BG9+BG10*(BE99/BL13)^2</f>
        <v>5.9596088435374153</v>
      </c>
      <c r="BM99" s="102">
        <f>(BM13/BE99)^2+BG9+BG10*(BE99/BM13)^2</f>
        <v>5.5833333333333339</v>
      </c>
      <c r="BN99" s="102">
        <f>(BN13/BE99)^2+BG9+BG10*(BE99/BN13)^2</f>
        <v>5.4652777777777777</v>
      </c>
      <c r="BO99" s="98">
        <f t="shared" si="24"/>
        <v>5.4652777777777777</v>
      </c>
      <c r="BQ99" s="11">
        <f t="shared" si="25"/>
        <v>6</v>
      </c>
      <c r="BR99" s="102">
        <f>(BR13/BQ99)^2+BS9+BS10*(BQ99/BR13)^2</f>
        <v>146.02777777777777</v>
      </c>
      <c r="BS99" s="102">
        <f>(BS13/BQ99)^2+BS9+BS10*(BQ99/BS13)^2</f>
        <v>38.111111111111114</v>
      </c>
      <c r="BT99" s="102">
        <f>(BT13/BQ99)^2+BS9+BS10*(BQ99/BT13)^2</f>
        <v>18.25</v>
      </c>
      <c r="BU99" s="102">
        <f>(BU13/BQ99)^2+BS9+BS10*(BQ99/BU13)^2</f>
        <v>11.444444444444445</v>
      </c>
      <c r="BV99" s="102">
        <f>(BV13/BQ99)^2+BS9+BS10*(BQ99/BV13)^2</f>
        <v>8.4544444444444444</v>
      </c>
      <c r="BW99" s="102">
        <f>(BW13/BQ99)^2+BS9+BS10*(BQ99/BW13)^2</f>
        <v>7</v>
      </c>
      <c r="BX99" s="102">
        <f>(BX13/BQ99)^2+BS9+BS10*(BQ99/BX13)^2</f>
        <v>6.2998866213151929</v>
      </c>
      <c r="BY99" s="102">
        <f>(BY13/BQ99)^2+BS9+BS10*(BQ99/BY13)^2</f>
        <v>6.0277777777777777</v>
      </c>
      <c r="BZ99" s="102">
        <f>(BZ13/BQ99)^2+BS9+BS10*(BQ99/BZ13)^2</f>
        <v>6.0277777777777777</v>
      </c>
      <c r="CA99" s="98">
        <f t="shared" si="26"/>
        <v>6.0277777777777777</v>
      </c>
      <c r="CC99" s="11">
        <f t="shared" si="27"/>
        <v>5.3665631459994954</v>
      </c>
      <c r="CD99" s="102">
        <f>(CD13/CC99)^2+CE9+CE10*(CC99/CD13)^2</f>
        <v>146.03472222222223</v>
      </c>
      <c r="CE99" s="102">
        <f>(CE13/CC99)^2+CE9+CE10*(CC99/CE13)^2</f>
        <v>38.138888888888886</v>
      </c>
      <c r="CF99" s="102">
        <f>(CF13/CC99)^2+CE9+CE10*(CC99/CF13)^2</f>
        <v>18.3125</v>
      </c>
      <c r="CG99" s="102">
        <f>(CG13/CC99)^2+CE9+CE10*(CC99/CG13)^2</f>
        <v>11.555555555555555</v>
      </c>
      <c r="CH99" s="102">
        <f>(CH13/CC99)^2+CE9+CE10*(CC99/CH13)^2</f>
        <v>8.6280555555555551</v>
      </c>
      <c r="CI99" s="102">
        <f>(CI13/CC99)^2+CE9+CE10*(CC99/CI13)^2</f>
        <v>7.25</v>
      </c>
      <c r="CJ99" s="102">
        <f>(CJ13/CC99)^2+CE9+CE10*(CC99/CJ13)^2</f>
        <v>6.6401643990929706</v>
      </c>
      <c r="CK99" s="102">
        <f>(CK13/CC99)^2+CE9+CE10*(CC99/CK13)^2</f>
        <v>6.4722222222222223</v>
      </c>
      <c r="CL99" s="102">
        <f>(CL13/CC99)^2+CE9+CE10*(CC99/CL13)^2</f>
        <v>6.5902777777777777</v>
      </c>
      <c r="CM99" s="98">
        <f t="shared" si="28"/>
        <v>6.4722222222222223</v>
      </c>
      <c r="CO99" s="11">
        <f t="shared" si="29"/>
        <v>4.8989794855663567</v>
      </c>
      <c r="CP99" s="102">
        <f>(CP13/CO99)^2+CQ9+CQ10*(CO99/CP13)^2</f>
        <v>146.04166666666669</v>
      </c>
      <c r="CQ99" s="102">
        <f>(CQ13/CO99)^2+CQ9+CQ10*(CO99/CQ13)^2</f>
        <v>38.166666666666671</v>
      </c>
      <c r="CR99" s="102">
        <f>(CR13/CO99)^2+CQ9+CQ10*(CO99/CR13)^2</f>
        <v>18.375000000000004</v>
      </c>
      <c r="CS99" s="102">
        <f>(CS13/CO99)^2+CQ9+CQ10*(CO99/CS13)^2</f>
        <v>11.666666666666668</v>
      </c>
      <c r="CT99" s="102">
        <f>(CT13/CO99)^2+CQ9+CQ10*(CO99/CT13)^2</f>
        <v>8.8016666666666676</v>
      </c>
      <c r="CU99" s="102">
        <f>(CU13/CO99)^2+CQ9+CQ10*(CO99/CU13)^2</f>
        <v>7.5000000000000009</v>
      </c>
      <c r="CV99" s="102">
        <f>(CV13/CO99)^2+CQ9+CQ10*(CO99/CV13)^2</f>
        <v>6.9804421768707474</v>
      </c>
      <c r="CW99" s="102">
        <f>(CW13/CO99)^2+CQ9+CQ10*(CO99/CW13)^2</f>
        <v>6.9166666666666661</v>
      </c>
      <c r="CX99" s="102">
        <f>(CX13/CO99)^2+CQ9+CQ10*(CO99/CX13)^2</f>
        <v>7.1527777777777777</v>
      </c>
      <c r="CY99" s="98">
        <f t="shared" si="30"/>
        <v>6.9166666666666661</v>
      </c>
    </row>
    <row r="100" spans="32:103" x14ac:dyDescent="0.3">
      <c r="AF100" s="10">
        <v>6.1</v>
      </c>
      <c r="AG100" s="102">
        <f t="shared" si="33"/>
        <v>39.236874496103191</v>
      </c>
      <c r="AH100" s="102">
        <f t="shared" si="33"/>
        <v>11.40999798441279</v>
      </c>
      <c r="AI100" s="102">
        <f t="shared" si="33"/>
        <v>6.3763149093732272</v>
      </c>
      <c r="AJ100" s="102">
        <f t="shared" si="31"/>
        <v>4.7556169376511699</v>
      </c>
      <c r="AK100" s="102">
        <f t="shared" si="31"/>
        <v>4.1602624025799528</v>
      </c>
      <c r="AL100" s="102">
        <f t="shared" si="31"/>
        <v>4.0010929708262424</v>
      </c>
      <c r="AM100" s="102">
        <f t="shared" si="31"/>
        <v>4.0762380641587459</v>
      </c>
      <c r="AN100" s="102">
        <f t="shared" si="31"/>
        <v>4.3013740006046755</v>
      </c>
      <c r="AO100" s="102">
        <f t="shared" si="31"/>
        <v>4.6362169004084262</v>
      </c>
      <c r="AP100" s="98">
        <f t="shared" si="34"/>
        <v>4.0010929708262424</v>
      </c>
      <c r="AS100" s="11">
        <f t="shared" si="22"/>
        <v>8.6267027304758788</v>
      </c>
      <c r="AT100" s="102">
        <f>(AT13/AS100)^2+AU9+AU10*(AS100/AT13)^2</f>
        <v>150.85343724805156</v>
      </c>
      <c r="AU100" s="102">
        <f>(AU13/AS100)^2+AU9+AU10*(AS100/AU13)^2</f>
        <v>39.263748992206388</v>
      </c>
      <c r="AV100" s="102">
        <f>(AV13/AS100)^2+AU9+AU10*(AS100/AV13)^2</f>
        <v>18.658713010242167</v>
      </c>
      <c r="AW100" s="102">
        <f>(AW13/AS100)^2+AU9+AU10*(AS100/AW13)^2</f>
        <v>11.517495968825584</v>
      </c>
      <c r="AX100" s="102">
        <f>(AX13/AS100)^2+AU9+AU10*(AS100/AX13)^2</f>
        <v>8.2895312012899751</v>
      </c>
      <c r="AY100" s="102">
        <f>(AY13/AS100)^2+AU9+AU10*(AS100/AY13)^2</f>
        <v>6.6181853743020094</v>
      </c>
      <c r="AZ100" s="102">
        <f>(AZ13/AS100)^2+AU9+AU10*(AS100/AZ13)^2</f>
        <v>5.695976174936515</v>
      </c>
      <c r="BA100" s="102">
        <f>(BA13/AS100)^2+AU9+AU10*(AS100/BA13)^2</f>
        <v>5.1856088753023375</v>
      </c>
      <c r="BB100" s="102">
        <f>(BB13/AS100)^2+AU9+AU10*(AS100/BB13)^2</f>
        <v>4.925947956377053</v>
      </c>
      <c r="BC100" s="98">
        <f t="shared" si="32"/>
        <v>4.925947956377053</v>
      </c>
      <c r="BE100" s="11">
        <f t="shared" si="23"/>
        <v>7.0436732841134342</v>
      </c>
      <c r="BF100" s="102">
        <f>(BF13/BE100)^2+BG9+BG10*(BE100/BF13)^2</f>
        <v>150.86015587207737</v>
      </c>
      <c r="BG100" s="102">
        <f>(BG13/BE100)^2+BG9+BG10*(BE100/BG13)^2</f>
        <v>39.290623488309585</v>
      </c>
      <c r="BH100" s="102">
        <f>(BH13/BE100)^2+BG9+BG10*(BE100/BH13)^2</f>
        <v>18.719180626474369</v>
      </c>
      <c r="BI100" s="102">
        <f>(BI13/BE100)^2+BG9+BG10*(BE100/BI13)^2</f>
        <v>11.624993953238375</v>
      </c>
      <c r="BJ100" s="102">
        <f>(BJ13/BE100)^2+BG9+BG10*(BE100/BJ13)^2</f>
        <v>8.4574968019349637</v>
      </c>
      <c r="BK100" s="102">
        <f>(BK13/BE100)^2+BG9+BG10*(BE100/BK13)^2</f>
        <v>6.8600558392307924</v>
      </c>
      <c r="BL100" s="102">
        <f>(BL13/BE100)^2+BG9+BG10*(BE100/BL13)^2</f>
        <v>6.0251887522006919</v>
      </c>
      <c r="BM100" s="102">
        <f>(BM13/BE100)^2+BG9+BG10*(BE100/BM13)^2</f>
        <v>5.615600812953506</v>
      </c>
      <c r="BN100" s="102">
        <f>(BN13/BE100)^2+BG9+BG10*(BE100/BN13)^2</f>
        <v>5.4701565024668133</v>
      </c>
      <c r="BO100" s="98">
        <f t="shared" si="24"/>
        <v>5.4701565024668133</v>
      </c>
      <c r="BQ100" s="11">
        <f t="shared" si="25"/>
        <v>6.1</v>
      </c>
      <c r="BR100" s="102">
        <f>(BR13/BQ100)^2+BS9+BS10*(BQ100/BR13)^2</f>
        <v>150.86687449610318</v>
      </c>
      <c r="BS100" s="102">
        <f>(BS13/BQ100)^2+BS9+BS10*(BQ100/BS13)^2</f>
        <v>39.317497984412789</v>
      </c>
      <c r="BT100" s="102">
        <f>(BT13/BQ100)^2+BS9+BS10*(BQ100/BT13)^2</f>
        <v>18.779648242706561</v>
      </c>
      <c r="BU100" s="102">
        <f>(BU13/BQ100)^2+BS9+BS10*(BQ100/BU13)^2</f>
        <v>11.732491937651167</v>
      </c>
      <c r="BV100" s="102">
        <f>(BV13/BQ100)^2+BS9+BS10*(BQ100/BV13)^2</f>
        <v>8.6254624025799522</v>
      </c>
      <c r="BW100" s="102">
        <f>(BW13/BQ100)^2+BS9+BS10*(BQ100/BW13)^2</f>
        <v>7.1019263041595746</v>
      </c>
      <c r="BX100" s="102">
        <f>(BX13/BQ100)^2+BS9+BS10*(BQ100/BX13)^2</f>
        <v>6.354401329464868</v>
      </c>
      <c r="BY100" s="102">
        <f>(BY13/BQ100)^2+BS9+BS10*(BQ100/BY13)^2</f>
        <v>6.0455927506046763</v>
      </c>
      <c r="BZ100" s="102">
        <f>(BZ13/BQ100)^2+BS9+BS10*(BQ100/BZ13)^2</f>
        <v>6.0143650485565736</v>
      </c>
      <c r="CA100" s="98">
        <f t="shared" si="26"/>
        <v>6.0143650485565736</v>
      </c>
      <c r="CC100" s="11">
        <f t="shared" si="27"/>
        <v>5.4560058650994865</v>
      </c>
      <c r="CD100" s="102">
        <f>(CD13/CC100)^2+CE9+CE10*(CC100/CD13)^2</f>
        <v>150.87359312012896</v>
      </c>
      <c r="CE100" s="102">
        <f>(CE13/CC100)^2+CE9+CE10*(CC100/CE13)^2</f>
        <v>39.344372480515986</v>
      </c>
      <c r="CF100" s="102">
        <f>(CF13/CC100)^2+CE9+CE10*(CC100/CF13)^2</f>
        <v>18.840115858938756</v>
      </c>
      <c r="CG100" s="102">
        <f>(CG13/CC100)^2+CE9+CE10*(CC100/CG13)^2</f>
        <v>11.83998992206396</v>
      </c>
      <c r="CH100" s="102">
        <f>(CH13/CC100)^2+CE9+CE10*(CC100/CH13)^2</f>
        <v>8.793428003224939</v>
      </c>
      <c r="CI100" s="102">
        <f>(CI13/CC100)^2+CE9+CE10*(CC100/CI13)^2</f>
        <v>7.3437967690883568</v>
      </c>
      <c r="CJ100" s="102">
        <f>(CJ13/CC100)^2+CE9+CE10*(CC100/CJ13)^2</f>
        <v>6.683613906729045</v>
      </c>
      <c r="CK100" s="102">
        <f>(CK13/CC100)^2+CE9+CE10*(CC100/CK13)^2</f>
        <v>6.4755846882558457</v>
      </c>
      <c r="CL100" s="102">
        <f>(CL13/CC100)^2+CE9+CE10*(CC100/CL13)^2</f>
        <v>6.5585735946463348</v>
      </c>
      <c r="CM100" s="98">
        <f t="shared" si="28"/>
        <v>6.4755846882558457</v>
      </c>
      <c r="CO100" s="11">
        <f t="shared" si="29"/>
        <v>4.9806291436591286</v>
      </c>
      <c r="CP100" s="102">
        <f>(CP13/CO100)^2+CQ9+CQ10*(CO100/CP13)^2</f>
        <v>150.88031174415477</v>
      </c>
      <c r="CQ100" s="102">
        <f>(CQ13/CO100)^2+CQ9+CQ10*(CO100/CQ13)^2</f>
        <v>39.371246976619183</v>
      </c>
      <c r="CR100" s="102">
        <f>(CR13/CO100)^2+CQ9+CQ10*(CO100/CR13)^2</f>
        <v>18.900583475170951</v>
      </c>
      <c r="CS100" s="102">
        <f>(CS13/CO100)^2+CQ9+CQ10*(CO100/CS13)^2</f>
        <v>11.947487906476752</v>
      </c>
      <c r="CT100" s="102">
        <f>(CT13/CO100)^2+CQ9+CQ10*(CO100/CT13)^2</f>
        <v>8.9613936038699276</v>
      </c>
      <c r="CU100" s="102">
        <f>(CU13/CO100)^2+CQ9+CQ10*(CO100/CU13)^2</f>
        <v>7.5856672340171398</v>
      </c>
      <c r="CV100" s="102">
        <f>(CV13/CO100)^2+CQ9+CQ10*(CO100/CV13)^2</f>
        <v>7.0128264839932211</v>
      </c>
      <c r="CW100" s="102">
        <f>(CW13/CO100)^2+CQ9+CQ10*(CO100/CW13)^2</f>
        <v>6.9055766259070142</v>
      </c>
      <c r="CX100" s="102">
        <f>(CX13/CO100)^2+CQ9+CQ10*(CO100/CX13)^2</f>
        <v>7.102782140736096</v>
      </c>
      <c r="CY100" s="98">
        <f t="shared" si="30"/>
        <v>6.9055766259070142</v>
      </c>
    </row>
    <row r="101" spans="32:103" x14ac:dyDescent="0.3">
      <c r="AF101" s="10">
        <v>6.2</v>
      </c>
      <c r="AG101" s="102">
        <f t="shared" si="33"/>
        <v>40.466014568158172</v>
      </c>
      <c r="AH101" s="102">
        <f t="shared" si="33"/>
        <v>11.714058272632675</v>
      </c>
      <c r="AI101" s="102">
        <f t="shared" si="33"/>
        <v>6.5052422245346291</v>
      </c>
      <c r="AJ101" s="102">
        <f t="shared" si="31"/>
        <v>4.8187330905306975</v>
      </c>
      <c r="AK101" s="102">
        <f t="shared" si="31"/>
        <v>4.1879642039542144</v>
      </c>
      <c r="AL101" s="102">
        <f t="shared" si="31"/>
        <v>4.0043022314718462</v>
      </c>
      <c r="AM101" s="102">
        <f t="shared" si="31"/>
        <v>4.0592036356686272</v>
      </c>
      <c r="AN101" s="102">
        <f t="shared" si="31"/>
        <v>4.2655573621227889</v>
      </c>
      <c r="AO101" s="102">
        <f t="shared" si="31"/>
        <v>4.5817479220462216</v>
      </c>
      <c r="AP101" s="98">
        <f t="shared" si="34"/>
        <v>4.0043022314718462</v>
      </c>
      <c r="AS101" s="11">
        <f t="shared" si="22"/>
        <v>8.7681240867131898</v>
      </c>
      <c r="AT101" s="102">
        <f>(AT13/AS101)^2+AU9+AU10*(AS101/AT13)^2</f>
        <v>155.77300728407911</v>
      </c>
      <c r="AU101" s="102">
        <f>(AU13/AS101)^2+AU9+AU10*(AS101/AU13)^2</f>
        <v>40.49202913631634</v>
      </c>
      <c r="AV101" s="102">
        <f>(AV13/AS101)^2+AU9+AU10*(AS101/AV13)^2</f>
        <v>19.201510001156205</v>
      </c>
      <c r="AW101" s="102">
        <f>(AW13/AS101)^2+AU9+AU10*(AS101/AW13)^2</f>
        <v>11.818116545265349</v>
      </c>
      <c r="AX101" s="102">
        <f>(AX13/AS101)^2+AU9+AU10*(AS101/AX13)^2</f>
        <v>8.4755821019771069</v>
      </c>
      <c r="AY101" s="102">
        <f>(AY13/AS101)^2+AU9+AU10*(AS101/AY13)^2</f>
        <v>6.7393733379581455</v>
      </c>
      <c r="AZ101" s="102">
        <f>(AZ13/AS101)^2+AU9+AU10*(AS101/AZ13)^2</f>
        <v>5.7753161035486009</v>
      </c>
      <c r="BA101" s="102">
        <f>(BA13/AS101)^2+AU9+AU10*(AS101/BA13)^2</f>
        <v>5.2349661810613952</v>
      </c>
      <c r="BB101" s="102">
        <f>(BB13/AS101)^2+AU9+AU10*(AS101/BB13)^2</f>
        <v>4.9518616153440984</v>
      </c>
      <c r="BC101" s="98">
        <f t="shared" si="32"/>
        <v>4.9518616153440984</v>
      </c>
      <c r="BE101" s="11">
        <f t="shared" si="23"/>
        <v>7.1591433379513605</v>
      </c>
      <c r="BF101" s="102">
        <f>(BF13/BE101)^2+BG9+BG10*(BE101/BF13)^2</f>
        <v>155.77951092611866</v>
      </c>
      <c r="BG101" s="102">
        <f>(BG13/BE101)^2+BG9+BG10*(BE101/BG13)^2</f>
        <v>40.518043704474515</v>
      </c>
      <c r="BH101" s="102">
        <f>(BH13/BE101)^2+BG9+BG10*(BE101/BH13)^2</f>
        <v>19.260042779512087</v>
      </c>
      <c r="BI101" s="102">
        <f>(BI13/BE101)^2+BG9+BG10*(BE101/BI13)^2</f>
        <v>11.922174817898025</v>
      </c>
      <c r="BJ101" s="102">
        <f>(BJ13/BE101)^2+BG9+BG10*(BE101/BJ13)^2</f>
        <v>8.6381731529656616</v>
      </c>
      <c r="BK101" s="102">
        <f>(BK13/BE101)^2+BG9+BG10*(BE101/BK13)^2</f>
        <v>6.9735044513816637</v>
      </c>
      <c r="BL101" s="102">
        <f>(BL13/BE101)^2+BG9+BG10*(BE101/BL13)^2</f>
        <v>6.0939945634861648</v>
      </c>
      <c r="BM101" s="102">
        <f>(BM13/BE101)^2+BG9+BG10*(BE101/BM13)^2</f>
        <v>5.651199271592092</v>
      </c>
      <c r="BN101" s="102">
        <f>(BN13/BE101)^2+BG9+BG10*(BE101/BN13)^2</f>
        <v>5.478656620547012</v>
      </c>
      <c r="BO101" s="98">
        <f t="shared" si="24"/>
        <v>5.478656620547012</v>
      </c>
      <c r="BQ101" s="11">
        <f t="shared" si="25"/>
        <v>6.2</v>
      </c>
      <c r="BR101" s="102">
        <f>(BR13/BQ101)^2+BS9+BS10*(BQ101/BR13)^2</f>
        <v>155.78601456815818</v>
      </c>
      <c r="BS101" s="102">
        <f>(BS13/BQ101)^2+BS9+BS10*(BQ101/BS13)^2</f>
        <v>40.544058272632682</v>
      </c>
      <c r="BT101" s="102">
        <f>(BT13/BQ101)^2+BS9+BS10*(BQ101/BT13)^2</f>
        <v>19.318575557867966</v>
      </c>
      <c r="BU101" s="102">
        <f>(BU13/BQ101)^2+BS9+BS10*(BQ101/BU13)^2</f>
        <v>12.026233090530699</v>
      </c>
      <c r="BV101" s="102">
        <f>(BV13/BQ101)^2+BS9+BS10*(BQ101/BV13)^2</f>
        <v>8.8007642039542144</v>
      </c>
      <c r="BW101" s="102">
        <f>(BW13/BQ101)^2+BS9+BS10*(BQ101/BW13)^2</f>
        <v>7.2076355648051802</v>
      </c>
      <c r="BX101" s="102">
        <f>(BX13/BQ101)^2+BS9+BS10*(BQ101/BX13)^2</f>
        <v>6.4126730234237295</v>
      </c>
      <c r="BY101" s="102">
        <f>(BY13/BQ101)^2+BS9+BS10*(BQ101/BY13)^2</f>
        <v>6.0674323621227888</v>
      </c>
      <c r="BZ101" s="102">
        <f>(BZ13/BQ101)^2+BS9+BS10*(BQ101/BZ13)^2</f>
        <v>6.0054516257499255</v>
      </c>
      <c r="CA101" s="98">
        <f t="shared" si="26"/>
        <v>6.0054516257499255</v>
      </c>
      <c r="CC101" s="11">
        <f t="shared" si="27"/>
        <v>5.5454485841994785</v>
      </c>
      <c r="CD101" s="102">
        <f>(CD13/CC101)^2+CE9+CE10*(CC101/CD13)^2</f>
        <v>155.7925182101977</v>
      </c>
      <c r="CE101" s="102">
        <f>(CE13/CC101)^2+CE9+CE10*(CC101/CE13)^2</f>
        <v>40.570072840790843</v>
      </c>
      <c r="CF101" s="102">
        <f>(CF13/CC101)^2+CE9+CE10*(CC101/CF13)^2</f>
        <v>19.377108336223841</v>
      </c>
      <c r="CG101" s="102">
        <f>(CG13/CC101)^2+CE9+CE10*(CC101/CG13)^2</f>
        <v>12.130291363163371</v>
      </c>
      <c r="CH101" s="102">
        <f>(CH13/CC101)^2+CE9+CE10*(CC101/CH13)^2</f>
        <v>8.9633552549427673</v>
      </c>
      <c r="CI101" s="102">
        <f>(CI13/CC101)^2+CE9+CE10*(CC101/CI13)^2</f>
        <v>7.4417666782286966</v>
      </c>
      <c r="CJ101" s="102">
        <f>(CJ13/CC101)^2+CE9+CE10*(CC101/CJ13)^2</f>
        <v>6.7313514833612942</v>
      </c>
      <c r="CK101" s="102">
        <f>(CK13/CC101)^2+CE9+CE10*(CC101/CK13)^2</f>
        <v>6.4836654526534856</v>
      </c>
      <c r="CL101" s="102">
        <f>(CL13/CC101)^2+CE9+CE10*(CC101/CL13)^2</f>
        <v>6.5322466309528391</v>
      </c>
      <c r="CM101" s="98">
        <f t="shared" si="28"/>
        <v>6.4836654526534856</v>
      </c>
      <c r="CO101" s="11">
        <f t="shared" si="29"/>
        <v>5.0622788017519023</v>
      </c>
      <c r="CP101" s="102">
        <f>(CP13/CO101)^2+CQ9+CQ10*(CO101/CP13)^2</f>
        <v>155.7990218522373</v>
      </c>
      <c r="CQ101" s="102">
        <f>(CQ13/CO101)^2+CQ9+CQ10*(CO101/CQ13)^2</f>
        <v>40.596087408949025</v>
      </c>
      <c r="CR101" s="102">
        <f>(CR13/CO101)^2+CQ9+CQ10*(CO101/CR13)^2</f>
        <v>19.435641114579727</v>
      </c>
      <c r="CS101" s="102">
        <f>(CS13/CO101)^2+CQ9+CQ10*(CO101/CS13)^2</f>
        <v>12.234349635796049</v>
      </c>
      <c r="CT101" s="102">
        <f>(CT13/CO101)^2+CQ9+CQ10*(CO101/CT13)^2</f>
        <v>9.1259463059313237</v>
      </c>
      <c r="CU101" s="102">
        <f>(CU13/CO101)^2+CQ9+CQ10*(CO101/CU13)^2</f>
        <v>7.6758977916522158</v>
      </c>
      <c r="CV101" s="102">
        <f>(CV13/CO101)^2+CQ9+CQ10*(CO101/CV13)^2</f>
        <v>7.0500299432988607</v>
      </c>
      <c r="CW101" s="102">
        <f>(CW13/CO101)^2+CQ9+CQ10*(CO101/CW13)^2</f>
        <v>6.8998985431841833</v>
      </c>
      <c r="CX101" s="102">
        <f>(CX13/CO101)^2+CQ9+CQ10*(CO101/CX13)^2</f>
        <v>7.0590416361557526</v>
      </c>
      <c r="CY101" s="98">
        <f t="shared" si="30"/>
        <v>6.8998985431841833</v>
      </c>
    </row>
    <row r="102" spans="32:103" x14ac:dyDescent="0.3">
      <c r="AF102" s="10">
        <v>6.3</v>
      </c>
      <c r="AG102" s="102">
        <f t="shared" si="33"/>
        <v>41.715195263290504</v>
      </c>
      <c r="AH102" s="102">
        <f t="shared" si="33"/>
        <v>12.023281053162007</v>
      </c>
      <c r="AI102" s="102">
        <f t="shared" si="33"/>
        <v>6.6367573696145135</v>
      </c>
      <c r="AJ102" s="102">
        <f t="shared" si="31"/>
        <v>4.8837492126480209</v>
      </c>
      <c r="AK102" s="102">
        <f t="shared" si="31"/>
        <v>4.2174815822625353</v>
      </c>
      <c r="AL102" s="102">
        <f t="shared" si="31"/>
        <v>4.0095294784580497</v>
      </c>
      <c r="AM102" s="102">
        <f t="shared" si="31"/>
        <v>4.0445679012345677</v>
      </c>
      <c r="AN102" s="102">
        <f t="shared" si="31"/>
        <v>4.2326531005920884</v>
      </c>
      <c r="AO102" s="102">
        <f t="shared" si="31"/>
        <v>4.5308163265306121</v>
      </c>
      <c r="AP102" s="98">
        <f t="shared" si="34"/>
        <v>4.0095294784580497</v>
      </c>
      <c r="AS102" s="11">
        <f t="shared" si="22"/>
        <v>8.9095454429504972</v>
      </c>
      <c r="AT102" s="102">
        <f>(AT13/AS102)^2+AU9+AU10*(AS102/AT13)^2</f>
        <v>160.7725976316452</v>
      </c>
      <c r="AU102" s="102">
        <f>(AU13/AS102)^2+AU9+AU10*(AS102/AU13)^2</f>
        <v>41.740390526580988</v>
      </c>
      <c r="AV102" s="102">
        <f>(AV13/AS102)^2+AU9+AU10*(AS102/AV13)^2</f>
        <v>19.753378684807249</v>
      </c>
      <c r="AW102" s="102">
        <f>(AW13/AS102)^2+AU9+AU10*(AS102/AW13)^2</f>
        <v>12.124062106324008</v>
      </c>
      <c r="AX102" s="102">
        <f>(AX13/AS102)^2+AU9+AU10*(AS102/AX13)^2</f>
        <v>8.6653407911312659</v>
      </c>
      <c r="AY102" s="102">
        <f>(AY13/AS102)^2+AU9+AU10*(AS102/AY13)^2</f>
        <v>6.8635147392290232</v>
      </c>
      <c r="AZ102" s="102">
        <f>(AZ13/AS102)^2+AU9+AU10*(AS102/AZ13)^2</f>
        <v>5.8572839506172825</v>
      </c>
      <c r="BA102" s="102">
        <f>(BA13/AS102)^2+AU9+AU10*(AS102/BA13)^2</f>
        <v>5.2868734252960436</v>
      </c>
      <c r="BB102" s="102">
        <f>(BB13/AS102)^2+AU9+AU10*(AS102/BB13)^2</f>
        <v>4.9804081632653059</v>
      </c>
      <c r="BC102" s="98">
        <f t="shared" si="32"/>
        <v>4.9804081632653059</v>
      </c>
      <c r="BE102" s="11">
        <f t="shared" si="23"/>
        <v>7.274613391789285</v>
      </c>
      <c r="BF102" s="102">
        <f>(BF13/BE102)^2+BG9+BG10*(BE102/BF13)^2</f>
        <v>160.7788964474679</v>
      </c>
      <c r="BG102" s="102">
        <f>(BG13/BE102)^2+BG9+BG10*(BE102/BG13)^2</f>
        <v>41.765585789871508</v>
      </c>
      <c r="BH102" s="102">
        <f>(BH13/BE102)^2+BG9+BG10*(BE102/BH13)^2</f>
        <v>19.810068027210885</v>
      </c>
      <c r="BI102" s="102">
        <f>(BI13/BE102)^2+BG9+BG10*(BE102/BI13)^2</f>
        <v>12.224843159486017</v>
      </c>
      <c r="BJ102" s="102">
        <f>(BJ13/BE102)^2+BG9+BG10*(BE102/BJ13)^2</f>
        <v>8.822811186696903</v>
      </c>
      <c r="BK102" s="102">
        <f>(BK13/BE102)^2+BG9+BG10*(BE102/BK13)^2</f>
        <v>7.0902721088435374</v>
      </c>
      <c r="BL102" s="102">
        <f>(BL13/BE102)^2+BG9+BG10*(BE102/BL13)^2</f>
        <v>6.1659259259259276</v>
      </c>
      <c r="BM102" s="102">
        <f>(BM13/BE102)^2+BG9+BG10*(BE102/BM13)^2</f>
        <v>5.6899976379440673</v>
      </c>
      <c r="BN102" s="102">
        <f>(BN13/BE102)^2+BG9+BG10*(BE102/BN13)^2</f>
        <v>5.4906122448979602</v>
      </c>
      <c r="BO102" s="98">
        <f t="shared" si="24"/>
        <v>5.4906122448979602</v>
      </c>
      <c r="BQ102" s="11">
        <f t="shared" si="25"/>
        <v>6.3</v>
      </c>
      <c r="BR102" s="102">
        <f>(BR13/BQ102)^2+BS9+BS10*(BQ102/BR13)^2</f>
        <v>160.78519526329049</v>
      </c>
      <c r="BS102" s="102">
        <f>(BS13/BQ102)^2+BS9+BS10*(BQ102/BS13)^2</f>
        <v>41.790781053162</v>
      </c>
      <c r="BT102" s="102">
        <f>(BT13/BQ102)^2+BS9+BS10*(BQ102/BT13)^2</f>
        <v>19.866757369614511</v>
      </c>
      <c r="BU102" s="102">
        <f>(BU13/BQ102)^2+BS9+BS10*(BQ102/BU13)^2</f>
        <v>12.325624212648021</v>
      </c>
      <c r="BV102" s="102">
        <f>(BV13/BQ102)^2+BS9+BS10*(BQ102/BV13)^2</f>
        <v>8.9802815822625348</v>
      </c>
      <c r="BW102" s="102">
        <f>(BW13/BQ102)^2+BS9+BS10*(BQ102/BW13)^2</f>
        <v>7.3170294784580499</v>
      </c>
      <c r="BX102" s="102">
        <f>(BX13/BQ102)^2+BS9+BS10*(BQ102/BX13)^2</f>
        <v>6.4745679012345683</v>
      </c>
      <c r="BY102" s="102">
        <f>(BY13/BQ102)^2+BS9+BS10*(BQ102/BY13)^2</f>
        <v>6.0931218505920883</v>
      </c>
      <c r="BZ102" s="102">
        <f>(BZ13/BQ102)^2+BS9+BS10*(BQ102/BZ13)^2</f>
        <v>6.0008163265306118</v>
      </c>
      <c r="CA102" s="98">
        <f t="shared" si="26"/>
        <v>6.0008163265306118</v>
      </c>
      <c r="CC102" s="11">
        <f t="shared" si="27"/>
        <v>5.6348913032994696</v>
      </c>
      <c r="CD102" s="102">
        <f>(CD13/CC102)^2+CE9+CE10*(CC102/CD13)^2</f>
        <v>160.79149407911311</v>
      </c>
      <c r="CE102" s="102">
        <f>(CE13/CC102)^2+CE9+CE10*(CC102/CE13)^2</f>
        <v>41.815976316452506</v>
      </c>
      <c r="CF102" s="102">
        <f>(CF13/CC102)^2+CE9+CE10*(CC102/CF13)^2</f>
        <v>19.923446712018137</v>
      </c>
      <c r="CG102" s="102">
        <f>(CG13/CC102)^2+CE9+CE10*(CC102/CG13)^2</f>
        <v>12.426405265810027</v>
      </c>
      <c r="CH102" s="102">
        <f>(CH13/CC102)^2+CE9+CE10*(CC102/CH13)^2</f>
        <v>9.1377519778281684</v>
      </c>
      <c r="CI102" s="102">
        <f>(CI13/CC102)^2+CE9+CE10*(CC102/CI13)^2</f>
        <v>7.5437868480725623</v>
      </c>
      <c r="CJ102" s="102">
        <f>(CJ13/CC102)^2+CE9+CE10*(CC102/CJ13)^2</f>
        <v>6.7832098765432107</v>
      </c>
      <c r="CK102" s="102">
        <f>(CK13/CC102)^2+CE9+CE10*(CC102/CK13)^2</f>
        <v>6.4962460632401111</v>
      </c>
      <c r="CL102" s="102">
        <f>(CL13/CC102)^2+CE9+CE10*(CC102/CL13)^2</f>
        <v>6.5110204081632652</v>
      </c>
      <c r="CM102" s="98">
        <f t="shared" si="28"/>
        <v>6.4962460632401111</v>
      </c>
      <c r="CO102" s="11">
        <f t="shared" si="29"/>
        <v>5.1439284598446742</v>
      </c>
      <c r="CP102" s="102">
        <f>(CP13/CO102)^2+CQ9+CQ10*(CO102/CP13)^2</f>
        <v>160.79779289493575</v>
      </c>
      <c r="CQ102" s="102">
        <f>(CQ13/CO102)^2+CQ9+CQ10*(CO102/CQ13)^2</f>
        <v>41.841171579743005</v>
      </c>
      <c r="CR102" s="102">
        <f>(CR13/CO102)^2+CQ9+CQ10*(CO102/CR13)^2</f>
        <v>19.98013605442177</v>
      </c>
      <c r="CS102" s="102">
        <f>(CS13/CO102)^2+CQ9+CQ10*(CO102/CS13)^2</f>
        <v>12.527186318972033</v>
      </c>
      <c r="CT102" s="102">
        <f>(CT13/CO102)^2+CQ9+CQ10*(CO102/CT13)^2</f>
        <v>9.2952223733938037</v>
      </c>
      <c r="CU102" s="102">
        <f>(CU13/CO102)^2+CQ9+CQ10*(CO102/CU13)^2</f>
        <v>7.7705442176870747</v>
      </c>
      <c r="CV102" s="102">
        <f>(CV13/CO102)^2+CQ9+CQ10*(CO102/CV13)^2</f>
        <v>7.0918518518518523</v>
      </c>
      <c r="CW102" s="102">
        <f>(CW13/CO102)^2+CQ9+CQ10*(CO102/CW13)^2</f>
        <v>6.899370275888133</v>
      </c>
      <c r="CX102" s="102">
        <f>(CX13/CO102)^2+CQ9+CQ10*(CO102/CX13)^2</f>
        <v>7.0212244897959195</v>
      </c>
      <c r="CY102" s="98">
        <f t="shared" si="30"/>
        <v>6.899370275888133</v>
      </c>
    </row>
    <row r="103" spans="32:103" x14ac:dyDescent="0.3">
      <c r="AF103" s="10">
        <v>6.4</v>
      </c>
      <c r="AG103" s="102">
        <f t="shared" si="33"/>
        <v>42.984414062500008</v>
      </c>
      <c r="AH103" s="102">
        <f t="shared" si="33"/>
        <v>12.337656250000002</v>
      </c>
      <c r="AI103" s="102">
        <f t="shared" si="33"/>
        <v>6.7708376736111111</v>
      </c>
      <c r="AJ103" s="102">
        <f t="shared" si="33"/>
        <v>4.9506250000000005</v>
      </c>
      <c r="AK103" s="102">
        <f t="shared" si="33"/>
        <v>4.2487515625000007</v>
      </c>
      <c r="AL103" s="102">
        <f t="shared" si="33"/>
        <v>4.0166840277777771</v>
      </c>
      <c r="AM103" s="102">
        <f t="shared" si="33"/>
        <v>4.0322074298469399</v>
      </c>
      <c r="AN103" s="102">
        <f t="shared" si="33"/>
        <v>4.2024999999999997</v>
      </c>
      <c r="AO103" s="102">
        <f t="shared" si="33"/>
        <v>4.4832180748456798</v>
      </c>
      <c r="AP103" s="98">
        <f t="shared" si="34"/>
        <v>4.0166840277777771</v>
      </c>
      <c r="AS103" s="11">
        <f t="shared" si="22"/>
        <v>9.0509667991878082</v>
      </c>
      <c r="AT103" s="102">
        <f>(AT13/AS103)^2+AU9+AU10*(AS103/AT13)^2</f>
        <v>165.85220703125</v>
      </c>
      <c r="AU103" s="102">
        <f>(AU13/AS103)^2+AU9+AU10*(AS103/AU13)^2</f>
        <v>43.008828125000001</v>
      </c>
      <c r="AV103" s="102">
        <f>(AV13/AS103)^2+AU9+AU10*(AS103/AV13)^2</f>
        <v>20.314307725694444</v>
      </c>
      <c r="AW103" s="102">
        <f>(AW13/AS103)^2+AU9+AU10*(AS103/AW13)^2</f>
        <v>12.4353125</v>
      </c>
      <c r="AX103" s="102">
        <f>(AX13/AS103)^2+AU9+AU10*(AS103/AX13)^2</f>
        <v>8.8587757812499994</v>
      </c>
      <c r="AY103" s="102">
        <f>(AY13/AS103)^2+AU9+AU10*(AS103/AY13)^2</f>
        <v>6.9905642361111111</v>
      </c>
      <c r="AZ103" s="102">
        <f>(AZ13/AS103)^2+AU9+AU10*(AS103/AZ13)^2</f>
        <v>5.9418180006377543</v>
      </c>
      <c r="BA103" s="102">
        <f>(BA13/AS103)^2+AU9+AU10*(AS103/BA13)^2</f>
        <v>5.3412500000000005</v>
      </c>
      <c r="BB103" s="102">
        <f>(BB13/AS103)^2+AU9+AU10*(AS103/BB13)^2</f>
        <v>5.0114855806327157</v>
      </c>
      <c r="BC103" s="98">
        <f t="shared" si="32"/>
        <v>5.0114855806327157</v>
      </c>
      <c r="BE103" s="11">
        <f t="shared" si="23"/>
        <v>7.3900834456272104</v>
      </c>
      <c r="BF103" s="102">
        <f>(BF13/BE103)^2+BG9+BG10*(BE103/BF13)^2</f>
        <v>165.85831054687503</v>
      </c>
      <c r="BG103" s="102">
        <f>(BG13/BE103)^2+BG9+BG10*(BE103/BG13)^2</f>
        <v>43.033242187500008</v>
      </c>
      <c r="BH103" s="102">
        <f>(BH13/BE103)^2+BG9+BG10*(BE103/BH13)^2</f>
        <v>20.369239366319448</v>
      </c>
      <c r="BI103" s="102">
        <f>(BI13/BE103)^2+BG9+BG10*(BE103/BI13)^2</f>
        <v>12.532968750000002</v>
      </c>
      <c r="BJ103" s="102">
        <f>(BJ13/BE103)^2+BG9+BG10*(BE103/BJ13)^2</f>
        <v>9.0113636718749994</v>
      </c>
      <c r="BK103" s="102">
        <f>(BK13/BE103)^2+BG9+BG10*(BE103/BK13)^2</f>
        <v>7.210290798611112</v>
      </c>
      <c r="BL103" s="102">
        <f>(BL13/BE103)^2+BG9+BG10*(BE103/BL13)^2</f>
        <v>6.2408902662627561</v>
      </c>
      <c r="BM103" s="102">
        <f>(BM13/BE103)^2+BG9+BG10*(BE103/BM13)^2</f>
        <v>5.7318750000000005</v>
      </c>
      <c r="BN103" s="102">
        <f>(BN13/BE103)^2+BG9+BG10*(BE103/BN13)^2</f>
        <v>5.5058703462577157</v>
      </c>
      <c r="BO103" s="98">
        <f t="shared" si="24"/>
        <v>5.5058703462577157</v>
      </c>
      <c r="BQ103" s="11">
        <f t="shared" si="25"/>
        <v>6.4</v>
      </c>
      <c r="BR103" s="102">
        <f>(BR13/BQ103)^2+BS9+BS10*(BQ103/BR13)^2</f>
        <v>165.86441406250003</v>
      </c>
      <c r="BS103" s="102">
        <f>(BS13/BQ103)^2+BS9+BS10*(BQ103/BS13)^2</f>
        <v>43.057656250000008</v>
      </c>
      <c r="BT103" s="102">
        <f>(BT13/BQ103)^2+BS9+BS10*(BQ103/BT13)^2</f>
        <v>20.424171006944444</v>
      </c>
      <c r="BU103" s="102">
        <f>(BU13/BQ103)^2+BS9+BS10*(BQ103/BU13)^2</f>
        <v>12.630625000000002</v>
      </c>
      <c r="BV103" s="102">
        <f>(BV13/BQ103)^2+BS9+BS10*(BQ103/BV13)^2</f>
        <v>9.1639515624999994</v>
      </c>
      <c r="BW103" s="102">
        <f>(BW13/BQ103)^2+BS9+BS10*(BQ103/BW13)^2</f>
        <v>7.4300173611111111</v>
      </c>
      <c r="BX103" s="102">
        <f>(BX13/BQ103)^2+BS9+BS10*(BQ103/BX13)^2</f>
        <v>6.5399625318877561</v>
      </c>
      <c r="BY103" s="102">
        <f>(BY13/BQ103)^2+BS9+BS10*(BQ103/BY13)^2</f>
        <v>6.1225000000000005</v>
      </c>
      <c r="BZ103" s="102">
        <f>(BZ13/BQ103)^2+BS9+BS10*(BQ103/BZ13)^2</f>
        <v>6.0002551118827157</v>
      </c>
      <c r="CA103" s="98">
        <f t="shared" si="26"/>
        <v>6.0002551118827157</v>
      </c>
      <c r="CC103" s="11">
        <f t="shared" si="27"/>
        <v>5.7243340223994617</v>
      </c>
      <c r="CD103" s="102">
        <f>(CD13/CC103)^2+CE9+CE10*(CC103/CD13)^2</f>
        <v>165.870517578125</v>
      </c>
      <c r="CE103" s="102">
        <f>(CE13/CC103)^2+CE9+CE10*(CC103/CE13)^2</f>
        <v>43.082070312500001</v>
      </c>
      <c r="CF103" s="102">
        <f>(CF13/CC103)^2+CE9+CE10*(CC103/CF13)^2</f>
        <v>20.479102647569444</v>
      </c>
      <c r="CG103" s="102">
        <f>(CG13/CC103)^2+CE9+CE10*(CC103/CG13)^2</f>
        <v>12.72828125</v>
      </c>
      <c r="CH103" s="102">
        <f>(CH13/CC103)^2+CE9+CE10*(CC103/CH13)^2</f>
        <v>9.3165394531249994</v>
      </c>
      <c r="CI103" s="102">
        <f>(CI13/CC103)^2+CE9+CE10*(CC103/CI13)^2</f>
        <v>7.6497439236111111</v>
      </c>
      <c r="CJ103" s="102">
        <f>(CJ13/CC103)^2+CE9+CE10*(CC103/CJ13)^2</f>
        <v>6.8390347975127552</v>
      </c>
      <c r="CK103" s="102">
        <f>(CK13/CC103)^2+CE9+CE10*(CC103/CK13)^2</f>
        <v>6.5131250000000005</v>
      </c>
      <c r="CL103" s="102">
        <f>(CL13/CC103)^2+CE9+CE10*(CC103/CL13)^2</f>
        <v>6.4946398775077157</v>
      </c>
      <c r="CM103" s="98">
        <f t="shared" si="28"/>
        <v>6.4946398775077157</v>
      </c>
      <c r="CO103" s="11">
        <f t="shared" si="29"/>
        <v>5.225578117937447</v>
      </c>
      <c r="CP103" s="102">
        <f>(CP13/CO103)^2+CQ9+CQ10*(CO103/CP13)^2</f>
        <v>165.87662109375003</v>
      </c>
      <c r="CQ103" s="102">
        <f>(CQ13/CO103)^2+CQ9+CQ10*(CO103/CQ13)^2</f>
        <v>43.106484375000008</v>
      </c>
      <c r="CR103" s="102">
        <f>(CR13/CO103)^2+CQ9+CQ10*(CO103/CR13)^2</f>
        <v>20.534034288194448</v>
      </c>
      <c r="CS103" s="102">
        <f>(CS13/CO103)^2+CQ9+CQ10*(CO103/CS13)^2</f>
        <v>12.825937500000002</v>
      </c>
      <c r="CT103" s="102">
        <f>(CT13/CO103)^2+CQ9+CQ10*(CO103/CT13)^2</f>
        <v>9.4691273437500012</v>
      </c>
      <c r="CU103" s="102">
        <f>(CU13/CO103)^2+CQ9+CQ10*(CO103/CU13)^2</f>
        <v>7.869470486111112</v>
      </c>
      <c r="CV103" s="102">
        <f>(CV13/CO103)^2+CQ9+CQ10*(CO103/CV13)^2</f>
        <v>7.1381070631377543</v>
      </c>
      <c r="CW103" s="102">
        <f>(CW13/CO103)^2+CQ9+CQ10*(CO103/CW13)^2</f>
        <v>6.9037500000000005</v>
      </c>
      <c r="CX103" s="102">
        <f>(CX13/CO103)^2+CQ9+CQ10*(CO103/CX13)^2</f>
        <v>6.9890246431327165</v>
      </c>
      <c r="CY103" s="98">
        <f t="shared" si="30"/>
        <v>6.9037500000000005</v>
      </c>
    </row>
    <row r="104" spans="32:103" x14ac:dyDescent="0.3">
      <c r="AF104" s="10">
        <v>6.5</v>
      </c>
      <c r="AG104" s="102">
        <f t="shared" ref="AG104:AO132" si="35">(AG$13/$AF104+$AF104/AG$13)^2</f>
        <v>44.273668639053255</v>
      </c>
      <c r="AH104" s="102">
        <f t="shared" si="35"/>
        <v>12.657174556213016</v>
      </c>
      <c r="AI104" s="102">
        <f t="shared" si="35"/>
        <v>6.9074621959237339</v>
      </c>
      <c r="AJ104" s="102">
        <f t="shared" si="35"/>
        <v>5.0193232248520712</v>
      </c>
      <c r="AK104" s="102">
        <f t="shared" si="35"/>
        <v>4.2817159763313617</v>
      </c>
      <c r="AL104" s="102">
        <f t="shared" si="35"/>
        <v>4.0256821170282704</v>
      </c>
      <c r="AM104" s="102">
        <f t="shared" si="35"/>
        <v>4.0220082115686511</v>
      </c>
      <c r="AN104" s="102">
        <f t="shared" si="35"/>
        <v>4.1749491494082847</v>
      </c>
      <c r="AO104" s="102">
        <f t="shared" si="35"/>
        <v>4.4387647015852147</v>
      </c>
      <c r="AP104" s="98">
        <f t="shared" si="34"/>
        <v>4.0220082115686511</v>
      </c>
      <c r="AS104" s="11">
        <f t="shared" si="22"/>
        <v>9.1923881554251174</v>
      </c>
      <c r="AT104" s="102">
        <f>(AT13/AS104)^2+AU9+AU10*(AS104/AT13)^2</f>
        <v>171.01183431952663</v>
      </c>
      <c r="AU104" s="102">
        <f>(AU13/AS104)^2+AU9+AU10*(AS104/AU13)^2</f>
        <v>44.297337278106511</v>
      </c>
      <c r="AV104" s="102">
        <f>(AV13/AS104)^2+AU9+AU10*(AS104/AV13)^2</f>
        <v>20.884286653517425</v>
      </c>
      <c r="AW104" s="102">
        <f>(AW13/AS104)^2+AU9+AU10*(AS104/AW13)^2</f>
        <v>12.751849112426036</v>
      </c>
      <c r="AX104" s="102">
        <f>(AX13/AS104)^2+AU9+AU10*(AS104/AX13)^2</f>
        <v>9.0558579881656804</v>
      </c>
      <c r="AY104" s="102">
        <f>(AY13/AS104)^2+AU9+AU10*(AS104/AY13)^2</f>
        <v>7.1204799474030249</v>
      </c>
      <c r="AZ104" s="102">
        <f>(AZ13/AS104)^2+AU9+AU10*(AS104/AZ13)^2</f>
        <v>6.0288612486414683</v>
      </c>
      <c r="BA104" s="102">
        <f>(BA13/AS104)^2+AU9+AU10*(AS104/BA13)^2</f>
        <v>5.3980214497041423</v>
      </c>
      <c r="BB104" s="102">
        <f>(BB13/AS104)^2+AU9+AU10*(AS104/BB13)^2</f>
        <v>5.044999634743224</v>
      </c>
      <c r="BC104" s="98">
        <f t="shared" si="32"/>
        <v>5.044999634743224</v>
      </c>
      <c r="BE104" s="11">
        <f t="shared" si="23"/>
        <v>7.5055534994651349</v>
      </c>
      <c r="BF104" s="102">
        <f>(BF13/BE104)^2+BG9+BG10*(BE104/BF13)^2</f>
        <v>171.01775147928993</v>
      </c>
      <c r="BG104" s="102">
        <f>(BG13/BE104)^2+BG9+BG10*(BE104/BG13)^2</f>
        <v>44.321005917159766</v>
      </c>
      <c r="BH104" s="102">
        <f>(BH13/BE104)^2+BG9+BG10*(BE104/BH13)^2</f>
        <v>20.937541091387249</v>
      </c>
      <c r="BI104" s="102">
        <f>(BI13/BE104)^2+BG9+BG10*(BE104/BI13)^2</f>
        <v>12.846523668639053</v>
      </c>
      <c r="BJ104" s="102">
        <f>(BJ13/BE104)^2+BG9+BG10*(BE104/BJ13)^2</f>
        <v>9.2037869822485199</v>
      </c>
      <c r="BK104" s="102">
        <f>(BK13/BE104)^2+BG9+BG10*(BE104/BK13)^2</f>
        <v>7.3334976988823151</v>
      </c>
      <c r="BL104" s="102">
        <f>(BL13/BE104)^2+BG9+BG10*(BE104/BL13)^2</f>
        <v>6.3188020770438342</v>
      </c>
      <c r="BM104" s="102">
        <f>(BM13/BE104)^2+BG9+BG10*(BE104/BM13)^2</f>
        <v>5.7767196745562126</v>
      </c>
      <c r="BN104" s="102">
        <f>(BN13/BE104)^2+BG9+BG10*(BE104/BN13)^2</f>
        <v>5.5242895755716273</v>
      </c>
      <c r="BO104" s="98">
        <f t="shared" si="24"/>
        <v>5.5242895755716273</v>
      </c>
      <c r="BQ104" s="11">
        <f t="shared" si="25"/>
        <v>6.5</v>
      </c>
      <c r="BR104" s="102">
        <f>(BR13/BQ104)^2+BS9+BS10*(BQ104/BR13)^2</f>
        <v>171.02366863905326</v>
      </c>
      <c r="BS104" s="102">
        <f>(BS13/BQ104)^2+BS9+BS10*(BQ104/BS13)^2</f>
        <v>44.344674556213015</v>
      </c>
      <c r="BT104" s="102">
        <f>(BT13/BQ104)^2+BS9+BS10*(BQ104/BT13)^2</f>
        <v>20.990795529257063</v>
      </c>
      <c r="BU104" s="102">
        <f>(BU13/BQ104)^2+BS9+BS10*(BQ104/BU13)^2</f>
        <v>12.941198224852071</v>
      </c>
      <c r="BV104" s="102">
        <f>(BV13/BQ104)^2+BS9+BS10*(BQ104/BV13)^2</f>
        <v>9.3517159763313611</v>
      </c>
      <c r="BW104" s="102">
        <f>(BW13/BQ104)^2+BS9+BS10*(BQ104/BW13)^2</f>
        <v>7.5465154503616034</v>
      </c>
      <c r="BX104" s="102">
        <f>(BX13/BQ104)^2+BS9+BS10*(BQ104/BX13)^2</f>
        <v>6.6087429054462019</v>
      </c>
      <c r="BY104" s="102">
        <f>(BY13/BQ104)^2+BS9+BS10*(BQ104/BY13)^2</f>
        <v>6.1554178994082847</v>
      </c>
      <c r="BZ104" s="102">
        <f>(BZ13/BQ104)^2+BS9+BS10*(BQ104/BZ13)^2</f>
        <v>6.0035795164000287</v>
      </c>
      <c r="CA104" s="98">
        <f t="shared" si="26"/>
        <v>6.0035795164000287</v>
      </c>
      <c r="CC104" s="11">
        <f t="shared" si="27"/>
        <v>5.8137767414994528</v>
      </c>
      <c r="CD104" s="102">
        <f>(CD13/CC104)^2+CE9+CE10*(CC104/CD13)^2</f>
        <v>171.02958579881656</v>
      </c>
      <c r="CE104" s="102">
        <f>(CE13/CC104)^2+CE9+CE10*(CC104/CE13)^2</f>
        <v>44.36834319526627</v>
      </c>
      <c r="CF104" s="102">
        <f>(CF13/CC104)^2+CE9+CE10*(CC104/CF13)^2</f>
        <v>21.044049967126888</v>
      </c>
      <c r="CG104" s="102">
        <f>(CG13/CC104)^2+CE9+CE10*(CC104/CG13)^2</f>
        <v>13.035872781065089</v>
      </c>
      <c r="CH104" s="102">
        <f>(CH13/CC104)^2+CE9+CE10*(CC104/CH13)^2</f>
        <v>9.4996449704141988</v>
      </c>
      <c r="CI104" s="102">
        <f>(CI13/CC104)^2+CE9+CE10*(CC104/CI13)^2</f>
        <v>7.7595332018408936</v>
      </c>
      <c r="CJ104" s="102">
        <f>(CJ13/CC104)^2+CE9+CE10*(CC104/CJ13)^2</f>
        <v>6.8986837338485687</v>
      </c>
      <c r="CK104" s="102">
        <f>(CK13/CC104)^2+CE9+CE10*(CC104/CK13)^2</f>
        <v>6.5341161242603549</v>
      </c>
      <c r="CL104" s="102">
        <f>(CL13/CC104)^2+CE9+CE10*(CC104/CL13)^2</f>
        <v>6.482869457228432</v>
      </c>
      <c r="CM104" s="98">
        <f t="shared" si="28"/>
        <v>6.482869457228432</v>
      </c>
      <c r="CO104" s="11">
        <f t="shared" si="29"/>
        <v>5.3072277760302198</v>
      </c>
      <c r="CP104" s="102">
        <f>(CP13/CO104)^2+CQ9+CQ10*(CO104/CP13)^2</f>
        <v>171.03550295857991</v>
      </c>
      <c r="CQ104" s="102">
        <f>(CQ13/CO104)^2+CQ9+CQ10*(CO104/CQ13)^2</f>
        <v>44.392011834319533</v>
      </c>
      <c r="CR104" s="102">
        <f>(CR13/CO104)^2+CQ9+CQ10*(CO104/CR13)^2</f>
        <v>21.097304404996716</v>
      </c>
      <c r="CS104" s="102">
        <f>(CS13/CO104)^2+CQ9+CQ10*(CO104/CS13)^2</f>
        <v>13.130547337278108</v>
      </c>
      <c r="CT104" s="102">
        <f>(CT13/CO104)^2+CQ9+CQ10*(CO104/CT13)^2</f>
        <v>9.6475739644970417</v>
      </c>
      <c r="CU104" s="102">
        <f>(CU13/CO104)^2+CQ9+CQ10*(CO104/CU13)^2</f>
        <v>7.9725509533201846</v>
      </c>
      <c r="CV104" s="102">
        <f>(CV13/CO104)^2+CQ9+CQ10*(CO104/CV13)^2</f>
        <v>7.1886245622509364</v>
      </c>
      <c r="CW104" s="102">
        <f>(CW13/CO104)^2+CQ9+CQ10*(CO104/CW13)^2</f>
        <v>6.9128143491124252</v>
      </c>
      <c r="CX104" s="102">
        <f>(CX13/CO104)^2+CQ9+CQ10*(CO104/CX13)^2</f>
        <v>6.9621593980568335</v>
      </c>
      <c r="CY104" s="98">
        <f t="shared" si="30"/>
        <v>6.9128143491124252</v>
      </c>
    </row>
    <row r="105" spans="32:103" x14ac:dyDescent="0.3">
      <c r="AF105" s="10">
        <v>6.6</v>
      </c>
      <c r="AG105" s="102">
        <f t="shared" si="35"/>
        <v>45.582956841138653</v>
      </c>
      <c r="AH105" s="102">
        <f t="shared" si="35"/>
        <v>12.981827364554638</v>
      </c>
      <c r="AI105" s="102">
        <f t="shared" si="35"/>
        <v>7.0466115702479328</v>
      </c>
      <c r="AJ105" s="102">
        <f t="shared" si="35"/>
        <v>5.0898094582185482</v>
      </c>
      <c r="AK105" s="102">
        <f t="shared" si="35"/>
        <v>4.316321028466481</v>
      </c>
      <c r="AL105" s="102">
        <f t="shared" si="35"/>
        <v>4.0364462809917345</v>
      </c>
      <c r="AM105" s="102">
        <f t="shared" si="35"/>
        <v>4.0138648076310419</v>
      </c>
      <c r="AN105" s="102">
        <f t="shared" si="35"/>
        <v>4.1498628328741969</v>
      </c>
      <c r="AO105" s="102">
        <f t="shared" si="35"/>
        <v>4.3972819100091831</v>
      </c>
      <c r="AP105" s="98">
        <f t="shared" si="34"/>
        <v>4.0138648076310419</v>
      </c>
      <c r="AS105" s="11">
        <f t="shared" si="22"/>
        <v>9.3338095116624267</v>
      </c>
      <c r="AT105" s="102">
        <f>(AT13/AS105)^2+AU9+AU10*(AS105/AT13)^2</f>
        <v>176.2514784205693</v>
      </c>
      <c r="AU105" s="102">
        <f>(AU13/AS105)^2+AU9+AU10*(AS105/AU13)^2</f>
        <v>45.605913682277311</v>
      </c>
      <c r="AV105" s="102">
        <f>(AV13/AS105)^2+AU9+AU10*(AS105/AV13)^2</f>
        <v>21.463305785123964</v>
      </c>
      <c r="AW105" s="102">
        <f>(AW13/AS105)^2+AU9+AU10*(AS105/AW13)^2</f>
        <v>13.073654729109274</v>
      </c>
      <c r="AX105" s="102">
        <f>(AX13/AS105)^2+AU9+AU10*(AS105/AX13)^2</f>
        <v>9.2565605142332394</v>
      </c>
      <c r="AY105" s="102">
        <f>(AY13/AS105)^2+AU9+AU10*(AS105/AY13)^2</f>
        <v>7.2532231404958667</v>
      </c>
      <c r="AZ105" s="102">
        <f>(AZ13/AS105)^2+AU9+AU10*(AS105/AZ13)^2</f>
        <v>6.1183609752440926</v>
      </c>
      <c r="BA105" s="102">
        <f>(BA13/AS105)^2+AU9+AU10*(AS105/BA13)^2</f>
        <v>5.4571189164370981</v>
      </c>
      <c r="BB105" s="102">
        <f>(BB13/AS105)^2+AU9+AU10*(AS105/BB13)^2</f>
        <v>5.0808631772268136</v>
      </c>
      <c r="BC105" s="98">
        <f t="shared" si="32"/>
        <v>5.0808631772268136</v>
      </c>
      <c r="BE105" s="11">
        <f t="shared" si="23"/>
        <v>7.6210235533030604</v>
      </c>
      <c r="BF105" s="102">
        <f>(BF13/BE105)^2+BG9+BG10*(BE105/BF13)^2</f>
        <v>176.257217630854</v>
      </c>
      <c r="BG105" s="102">
        <f>(BG13/BE105)^2+BG9+BG10*(BE105/BG13)^2</f>
        <v>45.628870523415983</v>
      </c>
      <c r="BH105" s="102">
        <f>(BH13/BE105)^2+BG9+BG10*(BE105/BH13)^2</f>
        <v>21.51495867768595</v>
      </c>
      <c r="BI105" s="102">
        <f>(BI13/BE105)^2+BG9+BG10*(BE105/BI13)^2</f>
        <v>13.165482093663913</v>
      </c>
      <c r="BJ105" s="102">
        <f>(BJ13/BE105)^2+BG9+BG10*(BE105/BJ13)^2</f>
        <v>9.400040771349861</v>
      </c>
      <c r="BK105" s="102">
        <f>(BK13/BE105)^2+BG9+BG10*(BE105/BK13)^2</f>
        <v>7.4598347107438014</v>
      </c>
      <c r="BL105" s="102">
        <f>(BL13/BE105)^2+BG9+BG10*(BE105/BL13)^2</f>
        <v>6.3995822791926695</v>
      </c>
      <c r="BM105" s="102">
        <f>(BM13/BE105)^2+BG9+BG10*(BE105/BM13)^2</f>
        <v>5.824428374655648</v>
      </c>
      <c r="BN105" s="102">
        <f>(BN13/BE105)^2+BG9+BG10*(BE105/BN13)^2</f>
        <v>5.5457392102846654</v>
      </c>
      <c r="BO105" s="98">
        <f t="shared" si="24"/>
        <v>5.5457392102846654</v>
      </c>
      <c r="BQ105" s="11">
        <f t="shared" si="25"/>
        <v>6.6</v>
      </c>
      <c r="BR105" s="102">
        <f>(BR13/BQ105)^2+BS9+BS10*(BQ105/BR13)^2</f>
        <v>176.26295684113865</v>
      </c>
      <c r="BS105" s="102">
        <f>(BS13/BQ105)^2+BS9+BS10*(BQ105/BS13)^2</f>
        <v>45.651827364554634</v>
      </c>
      <c r="BT105" s="102">
        <f>(BT13/BQ105)^2+BS9+BS10*(BQ105/BT13)^2</f>
        <v>21.566611570247929</v>
      </c>
      <c r="BU105" s="102">
        <f>(BU13/BQ105)^2+BS9+BS10*(BQ105/BU13)^2</f>
        <v>13.257309458218547</v>
      </c>
      <c r="BV105" s="102">
        <f>(BV13/BQ105)^2+BS9+BS10*(BQ105/BV13)^2</f>
        <v>9.5435210284664809</v>
      </c>
      <c r="BW105" s="102">
        <f>(BW13/BQ105)^2+BS9+BS10*(BQ105/BW13)^2</f>
        <v>7.6664462809917344</v>
      </c>
      <c r="BX105" s="102">
        <f>(BX13/BQ105)^2+BS9+BS10*(BQ105/BX13)^2</f>
        <v>6.6808035831412456</v>
      </c>
      <c r="BY105" s="102">
        <f>(BY13/BQ105)^2+BS9+BS10*(BQ105/BY13)^2</f>
        <v>6.1917378328741961</v>
      </c>
      <c r="BZ105" s="102">
        <f>(BZ13/BQ105)^2+BS9+BS10*(BQ105/BZ13)^2</f>
        <v>6.0106152433425155</v>
      </c>
      <c r="CA105" s="98">
        <f t="shared" si="26"/>
        <v>6.0106152433425155</v>
      </c>
      <c r="CC105" s="11">
        <f t="shared" si="27"/>
        <v>5.9032194605994439</v>
      </c>
      <c r="CD105" s="102">
        <f>(CD13/CC105)^2+CE9+CE10*(CC105/CD13)^2</f>
        <v>176.26869605142326</v>
      </c>
      <c r="CE105" s="102">
        <f>(CE13/CC105)^2+CE9+CE10*(CC105/CE13)^2</f>
        <v>45.674784205693285</v>
      </c>
      <c r="CF105" s="102">
        <f>(CF13/CC105)^2+CE9+CE10*(CC105/CF13)^2</f>
        <v>21.618264462809915</v>
      </c>
      <c r="CG105" s="102">
        <f>(CG13/CC105)^2+CE9+CE10*(CC105/CG13)^2</f>
        <v>13.349136822773183</v>
      </c>
      <c r="CH105" s="102">
        <f>(CH13/CC105)^2+CE9+CE10*(CC105/CH13)^2</f>
        <v>9.6870012855831007</v>
      </c>
      <c r="CI105" s="102">
        <f>(CI13/CC105)^2+CE9+CE10*(CC105/CI13)^2</f>
        <v>7.8730578512396683</v>
      </c>
      <c r="CJ105" s="102">
        <f>(CJ13/CC105)^2+CE9+CE10*(CC105/CJ13)^2</f>
        <v>6.9620248870898216</v>
      </c>
      <c r="CK105" s="102">
        <f>(CK13/CC105)^2+CE9+CE10*(CC105/CK13)^2</f>
        <v>6.5590472910927451</v>
      </c>
      <c r="CL105" s="102">
        <f>(CL13/CC105)^2+CE9+CE10*(CC105/CL13)^2</f>
        <v>6.4754912764003674</v>
      </c>
      <c r="CM105" s="98">
        <f t="shared" si="28"/>
        <v>6.4754912764003674</v>
      </c>
      <c r="CO105" s="11">
        <f t="shared" si="29"/>
        <v>5.3888774341229917</v>
      </c>
      <c r="CP105" s="102">
        <f>(CP13/CO105)^2+CQ9+CQ10*(CO105/CP13)^2</f>
        <v>176.27443526170799</v>
      </c>
      <c r="CQ105" s="102">
        <f>(CQ13/CO105)^2+CQ9+CQ10*(CO105/CQ13)^2</f>
        <v>45.697741046831958</v>
      </c>
      <c r="CR105" s="102">
        <f>(CR13/CO105)^2+CQ9+CQ10*(CO105/CR13)^2</f>
        <v>21.669917355371901</v>
      </c>
      <c r="CS105" s="102">
        <f>(CS13/CO105)^2+CQ9+CQ10*(CO105/CS13)^2</f>
        <v>13.440964187327825</v>
      </c>
      <c r="CT105" s="102">
        <f>(CT13/CO105)^2+CQ9+CQ10*(CO105/CT13)^2</f>
        <v>9.8304815426997241</v>
      </c>
      <c r="CU105" s="102">
        <f>(CU13/CO105)^2+CQ9+CQ10*(CO105/CU13)^2</f>
        <v>8.079669421487603</v>
      </c>
      <c r="CV105" s="102">
        <f>(CV13/CO105)^2+CQ9+CQ10*(CO105/CV13)^2</f>
        <v>7.2432461910383985</v>
      </c>
      <c r="CW105" s="102">
        <f>(CW13/CO105)^2+CQ9+CQ10*(CO105/CW13)^2</f>
        <v>6.926356749311295</v>
      </c>
      <c r="CX105" s="102">
        <f>(CX13/CO105)^2+CQ9+CQ10*(CO105/CX13)^2</f>
        <v>6.9403673094582192</v>
      </c>
      <c r="CY105" s="98">
        <f t="shared" si="30"/>
        <v>6.926356749311295</v>
      </c>
    </row>
    <row r="106" spans="32:103" x14ac:dyDescent="0.3">
      <c r="AF106" s="10">
        <v>6.7</v>
      </c>
      <c r="AG106" s="102">
        <f t="shared" si="35"/>
        <v>46.912276676319898</v>
      </c>
      <c r="AH106" s="102">
        <f t="shared" si="35"/>
        <v>13.311606705279573</v>
      </c>
      <c r="AI106" s="102">
        <f t="shared" si="35"/>
        <v>7.1882678646568152</v>
      </c>
      <c r="AJ106" s="102">
        <f t="shared" si="35"/>
        <v>5.162051821118288</v>
      </c>
      <c r="AK106" s="102">
        <f t="shared" si="35"/>
        <v>4.3525169079973258</v>
      </c>
      <c r="AL106" s="102">
        <f t="shared" si="35"/>
        <v>4.0489047919605952</v>
      </c>
      <c r="AM106" s="102">
        <f t="shared" si="35"/>
        <v>4.0076795886543524</v>
      </c>
      <c r="AN106" s="102">
        <f t="shared" si="35"/>
        <v>4.127113534473156</v>
      </c>
      <c r="AO106" s="102">
        <f t="shared" si="35"/>
        <v>4.3586083127755355</v>
      </c>
      <c r="AP106" s="98">
        <f t="shared" si="34"/>
        <v>4.0076795886543524</v>
      </c>
      <c r="AS106" s="11">
        <f t="shared" si="22"/>
        <v>9.4752308678997359</v>
      </c>
      <c r="AT106" s="102">
        <f>(AT13/AS106)^2+AU9+AU10*(AS106/AT13)^2</f>
        <v>181.57113833815993</v>
      </c>
      <c r="AU106" s="102">
        <f>(AU13/AS106)^2+AU9+AU10*(AS106/AU13)^2</f>
        <v>46.934553352639782</v>
      </c>
      <c r="AV106" s="102">
        <f>(AV13/AS106)^2+AU9+AU10*(AS106/AV13)^2</f>
        <v>22.051356154550625</v>
      </c>
      <c r="AW106" s="102">
        <f>(AW13/AS106)^2+AU9+AU10*(AS106/AW13)^2</f>
        <v>13.400713410559142</v>
      </c>
      <c r="AX106" s="102">
        <f>(AX13/AS106)^2+AU9+AU10*(AS106/AX13)^2</f>
        <v>9.4608584539986609</v>
      </c>
      <c r="AY106" s="102">
        <f>(AY13/AS106)^2+AU9+AU10*(AS106/AY13)^2</f>
        <v>7.3887579515358519</v>
      </c>
      <c r="AZ106" s="102">
        <f>(AZ13/AS106)^2+AU9+AU10*(AS106/AZ13)^2</f>
        <v>6.2102683657557467</v>
      </c>
      <c r="BA106" s="102">
        <f>(BA13/AS106)^2+AU9+AU10*(AS106/BA13)^2</f>
        <v>5.5184786422365786</v>
      </c>
      <c r="BB106" s="102">
        <f>(BB13/AS106)^2+AU9+AU10*(AS106/BB13)^2</f>
        <v>5.1189955144124593</v>
      </c>
      <c r="BC106" s="98">
        <f t="shared" si="32"/>
        <v>5.1189955144124593</v>
      </c>
      <c r="BE106" s="11">
        <f t="shared" si="23"/>
        <v>7.7364936071409858</v>
      </c>
      <c r="BF106" s="102">
        <f>(BF13/BE106)^2+BG9+BG10*(BE106/BF13)^2</f>
        <v>181.57670750723992</v>
      </c>
      <c r="BG106" s="102">
        <f>(BG13/BE106)^2+BG9+BG10*(BE106/BG13)^2</f>
        <v>46.956830028959679</v>
      </c>
      <c r="BH106" s="102">
        <f>(BH13/BE106)^2+BG9+BG10*(BE106/BH13)^2</f>
        <v>22.101478676270393</v>
      </c>
      <c r="BI106" s="102">
        <f>(BI13/BE106)^2+BG9+BG10*(BE106/BI13)^2</f>
        <v>13.489820115838716</v>
      </c>
      <c r="BJ106" s="102">
        <f>(BJ13/BE106)^2+BG9+BG10*(BE106/BJ13)^2</f>
        <v>9.600087680997996</v>
      </c>
      <c r="BK106" s="102">
        <f>(BK13/BE106)^2+BG9+BG10*(BE106/BK13)^2</f>
        <v>7.5892480384148913</v>
      </c>
      <c r="BL106" s="102">
        <f>(BL13/BE106)^2+BG9+BG10*(BE106/BL13)^2</f>
        <v>6.4831576506744391</v>
      </c>
      <c r="BM106" s="102">
        <f>(BM13/BE106)^2+BG9+BG10*(BE106/BM13)^2</f>
        <v>5.8749054633548674</v>
      </c>
      <c r="BN106" s="102">
        <f>(BN13/BE106)^2+BG9+BG10*(BE106/BN13)^2</f>
        <v>5.5700982098902942</v>
      </c>
      <c r="BO106" s="98">
        <f t="shared" si="24"/>
        <v>5.5700982098902942</v>
      </c>
      <c r="BQ106" s="11">
        <f t="shared" si="25"/>
        <v>6.7</v>
      </c>
      <c r="BR106" s="102">
        <f>(BR13/BQ106)^2+BS9+BS10*(BQ106/BR13)^2</f>
        <v>181.58227667631991</v>
      </c>
      <c r="BS106" s="102">
        <f>(BS13/BQ106)^2+BS9+BS10*(BQ106/BS13)^2</f>
        <v>46.97910670527957</v>
      </c>
      <c r="BT106" s="102">
        <f>(BT13/BQ106)^2+BS9+BS10*(BQ106/BT13)^2</f>
        <v>22.151601197990146</v>
      </c>
      <c r="BU106" s="102">
        <f>(BU13/BQ106)^2+BS9+BS10*(BQ106/BU13)^2</f>
        <v>13.578926821118289</v>
      </c>
      <c r="BV106" s="102">
        <f>(BV13/BQ106)^2+BS9+BS10*(BQ106/BV13)^2</f>
        <v>9.7393169079973276</v>
      </c>
      <c r="BW106" s="102">
        <f>(BW13/BQ106)^2+BS9+BS10*(BQ106/BW13)^2</f>
        <v>7.789738125293928</v>
      </c>
      <c r="BX106" s="102">
        <f>(BX13/BQ106)^2+BS9+BS10*(BQ106/BX13)^2</f>
        <v>6.7560469355931279</v>
      </c>
      <c r="BY106" s="102">
        <f>(BY13/BQ106)^2+BS9+BS10*(BQ106/BY13)^2</f>
        <v>6.2313322844731562</v>
      </c>
      <c r="BZ106" s="102">
        <f>(BZ13/BQ106)^2+BS9+BS10*(BQ106/BZ13)^2</f>
        <v>6.0212009053681284</v>
      </c>
      <c r="CA106" s="98">
        <f t="shared" si="26"/>
        <v>6.0212009053681284</v>
      </c>
      <c r="CC106" s="11">
        <f t="shared" si="27"/>
        <v>5.9926621796994359</v>
      </c>
      <c r="CD106" s="102">
        <f>(CD13/CC106)^2+CE9+CE10*(CC106/CD13)^2</f>
        <v>181.58784584539981</v>
      </c>
      <c r="CE106" s="102">
        <f>(CE13/CC106)^2+CE9+CE10*(CC106/CE13)^2</f>
        <v>47.001383381599453</v>
      </c>
      <c r="CF106" s="102">
        <f>(CF13/CC106)^2+CE9+CE10*(CC106/CF13)^2</f>
        <v>22.201723719709907</v>
      </c>
      <c r="CG106" s="102">
        <f>(CG13/CC106)^2+CE9+CE10*(CC106/CG13)^2</f>
        <v>13.668033526397858</v>
      </c>
      <c r="CH106" s="102">
        <f>(CH13/CC106)^2+CE9+CE10*(CC106/CH13)^2</f>
        <v>9.8785461349966575</v>
      </c>
      <c r="CI106" s="102">
        <f>(CI13/CC106)^2+CE9+CE10*(CC106/CI13)^2</f>
        <v>7.9902282121729655</v>
      </c>
      <c r="CJ106" s="102">
        <f>(CJ13/CC106)^2+CE9+CE10*(CC106/CJ13)^2</f>
        <v>7.0289362205118175</v>
      </c>
      <c r="CK106" s="102">
        <f>(CK13/CC106)^2+CE9+CE10*(CC106/CK13)^2</f>
        <v>6.5877591055914451</v>
      </c>
      <c r="CL106" s="102">
        <f>(CL13/CC106)^2+CE9+CE10*(CC106/CL13)^2</f>
        <v>6.4723036008459633</v>
      </c>
      <c r="CM106" s="98">
        <f t="shared" si="28"/>
        <v>6.4723036008459633</v>
      </c>
      <c r="CO106" s="11">
        <f t="shared" si="29"/>
        <v>5.4705270922157654</v>
      </c>
      <c r="CP106" s="102">
        <f>(CP13/CO106)^2+CQ9+CQ10*(CO106/CP13)^2</f>
        <v>181.59341501447989</v>
      </c>
      <c r="CQ106" s="102">
        <f>(CQ13/CO106)^2+CQ9+CQ10*(CO106/CQ13)^2</f>
        <v>47.023660057919372</v>
      </c>
      <c r="CR106" s="102">
        <f>(CR13/CO106)^2+CQ9+CQ10*(CO106/CR13)^2</f>
        <v>22.251846241429675</v>
      </c>
      <c r="CS106" s="102">
        <f>(CS13/CO106)^2+CQ9+CQ10*(CO106/CS13)^2</f>
        <v>13.757140231677438</v>
      </c>
      <c r="CT106" s="102">
        <f>(CT13/CO106)^2+CQ9+CQ10*(CO106/CT13)^2</f>
        <v>10.017775361995993</v>
      </c>
      <c r="CU106" s="102">
        <f>(CU13/CO106)^2+CQ9+CQ10*(CO106/CU13)^2</f>
        <v>8.1907182990520049</v>
      </c>
      <c r="CV106" s="102">
        <f>(CV13/CO106)^2+CQ9+CQ10*(CO106/CV13)^2</f>
        <v>7.301825505430509</v>
      </c>
      <c r="CW106" s="102">
        <f>(CW13/CO106)^2+CQ9+CQ10*(CO106/CW13)^2</f>
        <v>6.9441859267097357</v>
      </c>
      <c r="CX106" s="102">
        <f>(CX13/CO106)^2+CQ9+CQ10*(CO106/CX13)^2</f>
        <v>6.9234062963237992</v>
      </c>
      <c r="CY106" s="98">
        <f t="shared" si="30"/>
        <v>6.9234062963237992</v>
      </c>
    </row>
    <row r="107" spans="32:103" x14ac:dyDescent="0.3">
      <c r="AF107" s="10">
        <v>6.8</v>
      </c>
      <c r="AG107" s="102">
        <f t="shared" si="35"/>
        <v>48.261626297577855</v>
      </c>
      <c r="AH107" s="102">
        <f t="shared" si="35"/>
        <v>13.646505190311418</v>
      </c>
      <c r="AI107" s="102">
        <f t="shared" si="35"/>
        <v>7.332414455978471</v>
      </c>
      <c r="AJ107" s="102">
        <f t="shared" si="35"/>
        <v>5.2360207612456744</v>
      </c>
      <c r="AK107" s="102">
        <f t="shared" si="35"/>
        <v>4.3902574394463665</v>
      </c>
      <c r="AL107" s="102">
        <f t="shared" si="35"/>
        <v>4.0629911572472128</v>
      </c>
      <c r="AM107" s="102">
        <f t="shared" si="35"/>
        <v>4.0033620507026342</v>
      </c>
      <c r="AN107" s="102">
        <f t="shared" si="35"/>
        <v>4.106583044982699</v>
      </c>
      <c r="AO107" s="102">
        <f t="shared" si="35"/>
        <v>4.3225943013370918</v>
      </c>
      <c r="AP107" s="98">
        <f t="shared" si="34"/>
        <v>4.0033620507026342</v>
      </c>
      <c r="AS107" s="11">
        <f t="shared" si="22"/>
        <v>9.6166522241370451</v>
      </c>
      <c r="AT107" s="102">
        <f>(AT13/AS107)^2+AU9+AU10*(AS107/AT13)^2</f>
        <v>186.97081314878889</v>
      </c>
      <c r="AU107" s="102">
        <f>(AU13/AS107)^2+AU9+AU10*(AS107/AU13)^2</f>
        <v>48.283252595155695</v>
      </c>
      <c r="AV107" s="102">
        <f>(AV13/AS107)^2+AU9+AU10*(AS107/AV13)^2</f>
        <v>22.648429450211456</v>
      </c>
      <c r="AW107" s="102">
        <f>(AW13/AS107)^2+AU9+AU10*(AS107/AW13)^2</f>
        <v>13.733010380622835</v>
      </c>
      <c r="AX107" s="102">
        <f>(AX13/AS107)^2+AU9+AU10*(AS107/AX13)^2</f>
        <v>9.6687287197231822</v>
      </c>
      <c r="AY107" s="102">
        <f>(AY13/AS107)^2+AU9+AU10*(AS107/AY13)^2</f>
        <v>7.5270511341791613</v>
      </c>
      <c r="AZ107" s="102">
        <f>(AZ13/AS107)^2+AU9+AU10*(AS107/AZ13)^2</f>
        <v>6.3045381682084596</v>
      </c>
      <c r="BA107" s="102">
        <f>(BA13/AS107)^2+AU9+AU10*(AS107/BA13)^2</f>
        <v>5.5820415224913482</v>
      </c>
      <c r="BB107" s="102">
        <f>(BB13/AS107)^2+AU9+AU10*(AS107/BB13)^2</f>
        <v>5.1593218420265714</v>
      </c>
      <c r="BC107" s="98">
        <f t="shared" si="32"/>
        <v>5.1593218420265714</v>
      </c>
      <c r="BE107" s="11">
        <f t="shared" si="23"/>
        <v>7.8519636609789103</v>
      </c>
      <c r="BF107" s="102">
        <f>(BF13/BE107)^2+BG9+BG10*(BE107/BF13)^2</f>
        <v>186.97621972318336</v>
      </c>
      <c r="BG107" s="102">
        <f>(BG13/BE107)^2+BG9+BG10*(BE107/BG13)^2</f>
        <v>48.304878892733562</v>
      </c>
      <c r="BH107" s="102">
        <f>(BH13/BE107)^2+BG9+BG10*(BE107/BH13)^2</f>
        <v>22.697088619761626</v>
      </c>
      <c r="BI107" s="102">
        <f>(BI13/BE107)^2+BG9+BG10*(BE107/BI13)^2</f>
        <v>13.819515570934255</v>
      </c>
      <c r="BJ107" s="102">
        <f>(BJ13/BE107)^2+BG9+BG10*(BE107/BJ13)^2</f>
        <v>9.8038930795847747</v>
      </c>
      <c r="BK107" s="102">
        <f>(BK13/BE107)^2+BG9+BG10*(BE107/BK13)^2</f>
        <v>7.7216878123798534</v>
      </c>
      <c r="BL107" s="102">
        <f>(BL13/BE107)^2+BG9+BG10*(BE107/BL13)^2</f>
        <v>6.5694603135371796</v>
      </c>
      <c r="BM107" s="102">
        <f>(BM13/BE107)^2+BG9+BG10*(BE107/BM13)^2</f>
        <v>5.9280622837370238</v>
      </c>
      <c r="BN107" s="102">
        <f>(BN13/BE107)^2+BG9+BG10*(BE107/BN13)^2</f>
        <v>5.5972543679781275</v>
      </c>
      <c r="BO107" s="98">
        <f t="shared" si="24"/>
        <v>5.5972543679781275</v>
      </c>
      <c r="BQ107" s="11">
        <f t="shared" si="25"/>
        <v>6.8</v>
      </c>
      <c r="BR107" s="102">
        <f>(BR13/BQ107)^2+BS9+BS10*(BQ107/BR13)^2</f>
        <v>186.98162629757783</v>
      </c>
      <c r="BS107" s="102">
        <f>(BS13/BQ107)^2+BS9+BS10*(BQ107/BS13)^2</f>
        <v>48.326505190311416</v>
      </c>
      <c r="BT107" s="102">
        <f>(BT13/BQ107)^2+BS9+BS10*(BQ107/BT13)^2</f>
        <v>22.7457477893118</v>
      </c>
      <c r="BU107" s="102">
        <f>(BU13/BQ107)^2+BS9+BS10*(BQ107/BU13)^2</f>
        <v>13.906020761245674</v>
      </c>
      <c r="BV107" s="102">
        <f>(BV13/BQ107)^2+BS9+BS10*(BQ107/BV13)^2</f>
        <v>9.9390574394463655</v>
      </c>
      <c r="BW107" s="102">
        <f>(BW13/BQ107)^2+BS9+BS10*(BQ107/BW13)^2</f>
        <v>7.9163244905805454</v>
      </c>
      <c r="BX107" s="102">
        <f>(BX13/BQ107)^2+BS9+BS10*(BQ107/BX13)^2</f>
        <v>6.8343824588658997</v>
      </c>
      <c r="BY107" s="102">
        <f>(BY13/BQ107)^2+BS9+BS10*(BQ107/BY13)^2</f>
        <v>6.2740830449826985</v>
      </c>
      <c r="BZ107" s="102">
        <f>(BZ13/BQ107)^2+BS9+BS10*(BQ107/BZ13)^2</f>
        <v>6.0351868939296853</v>
      </c>
      <c r="CA107" s="98">
        <f t="shared" si="26"/>
        <v>6.0351868939296853</v>
      </c>
      <c r="CC107" s="11">
        <f t="shared" si="27"/>
        <v>6.0821048987994279</v>
      </c>
      <c r="CD107" s="102">
        <f>(CD13/CC107)^2+CE9+CE10*(CC107/CD13)^2</f>
        <v>186.9870328719723</v>
      </c>
      <c r="CE107" s="102">
        <f>(CE13/CC107)^2+CE9+CE10*(CC107/CE13)^2</f>
        <v>48.348131487889269</v>
      </c>
      <c r="CF107" s="102">
        <f>(CF13/CC107)^2+CE9+CE10*(CC107/CF13)^2</f>
        <v>22.79440695886198</v>
      </c>
      <c r="CG107" s="102">
        <f>(CG13/CC107)^2+CE9+CE10*(CC107/CG13)^2</f>
        <v>13.992525951557091</v>
      </c>
      <c r="CH107" s="102">
        <f>(CH13/CC107)^2+CE9+CE10*(CC107/CH13)^2</f>
        <v>10.074221799307956</v>
      </c>
      <c r="CI107" s="102">
        <f>(CI13/CC107)^2+CE9+CE10*(CC107/CI13)^2</f>
        <v>8.1109611687812393</v>
      </c>
      <c r="CJ107" s="102">
        <f>(CJ13/CC107)^2+CE9+CE10*(CC107/CJ13)^2</f>
        <v>7.099304604194618</v>
      </c>
      <c r="CK107" s="102">
        <f>(CK13/CC107)^2+CE9+CE10*(CC107/CK13)^2</f>
        <v>6.6201038062283732</v>
      </c>
      <c r="CL107" s="102">
        <f>(CL13/CC107)^2+CE9+CE10*(CC107/CL13)^2</f>
        <v>6.4731194198812423</v>
      </c>
      <c r="CM107" s="98">
        <f t="shared" si="28"/>
        <v>6.4731194198812423</v>
      </c>
      <c r="CO107" s="11">
        <f t="shared" si="29"/>
        <v>5.5521767503085373</v>
      </c>
      <c r="CP107" s="102">
        <f>(CP13/CO107)^2+CQ9+CQ10*(CO107/CP13)^2</f>
        <v>186.9924394463668</v>
      </c>
      <c r="CQ107" s="102">
        <f>(CQ13/CO107)^2+CQ9+CQ10*(CO107/CQ13)^2</f>
        <v>48.369757785467129</v>
      </c>
      <c r="CR107" s="102">
        <f>(CR13/CO107)^2+CQ9+CQ10*(CO107/CR13)^2</f>
        <v>22.843066128412151</v>
      </c>
      <c r="CS107" s="102">
        <f>(CS13/CO107)^2+CQ9+CQ10*(CO107/CS13)^2</f>
        <v>14.079031141868512</v>
      </c>
      <c r="CT107" s="102">
        <f>(CT13/CO107)^2+CQ9+CQ10*(CO107/CT13)^2</f>
        <v>10.209386159169551</v>
      </c>
      <c r="CU107" s="102">
        <f>(CU13/CO107)^2+CQ9+CQ10*(CO107/CU13)^2</f>
        <v>8.3055978469819305</v>
      </c>
      <c r="CV107" s="102">
        <f>(CV13/CO107)^2+CQ9+CQ10*(CO107/CV13)^2</f>
        <v>7.3642267495233389</v>
      </c>
      <c r="CW107" s="102">
        <f>(CW13/CO107)^2+CQ9+CQ10*(CO107/CW13)^2</f>
        <v>6.9661245674740488</v>
      </c>
      <c r="CX107" s="102">
        <f>(CX13/CO107)^2+CQ9+CQ10*(CO107/CX13)^2</f>
        <v>6.9110519458327992</v>
      </c>
      <c r="CY107" s="98">
        <f t="shared" si="30"/>
        <v>6.9110519458327992</v>
      </c>
    </row>
    <row r="108" spans="32:103" x14ac:dyDescent="0.3">
      <c r="AF108" s="10">
        <v>6.9</v>
      </c>
      <c r="AG108" s="102">
        <f t="shared" si="35"/>
        <v>49.631003990758245</v>
      </c>
      <c r="AH108" s="102">
        <f t="shared" si="35"/>
        <v>13.986515963032977</v>
      </c>
      <c r="AI108" s="102">
        <f t="shared" si="35"/>
        <v>7.4790359168241993</v>
      </c>
      <c r="AJ108" s="102">
        <f t="shared" si="35"/>
        <v>5.3116888521319048</v>
      </c>
      <c r="AK108" s="102">
        <f t="shared" si="35"/>
        <v>4.4294997689561013</v>
      </c>
      <c r="AL108" s="102">
        <f t="shared" si="35"/>
        <v>4.0786436672967872</v>
      </c>
      <c r="AM108" s="102">
        <f t="shared" si="35"/>
        <v>4.0008282002151843</v>
      </c>
      <c r="AN108" s="102">
        <f t="shared" si="35"/>
        <v>4.0881616585276204</v>
      </c>
      <c r="AO108" s="102">
        <f t="shared" si="35"/>
        <v>4.2891010291955469</v>
      </c>
      <c r="AP108" s="98">
        <f t="shared" si="34"/>
        <v>4.0008282002151843</v>
      </c>
      <c r="AS108" s="11">
        <f t="shared" si="22"/>
        <v>9.7580735803743561</v>
      </c>
      <c r="AT108" s="102">
        <f>(AT13/AS108)^2+AU9+AU10*(AS108/AT13)^2</f>
        <v>192.45050199537911</v>
      </c>
      <c r="AU108" s="102">
        <f>(AU13/AS108)^2+AU9+AU10*(AS108/AU13)^2</f>
        <v>49.652007981516491</v>
      </c>
      <c r="AV108" s="102">
        <f>(AV13/AS108)^2+AU9+AU10*(AS108/AV13)^2</f>
        <v>23.254517958412102</v>
      </c>
      <c r="AW108" s="102">
        <f>(AW13/AS108)^2+AU9+AU10*(AS108/AW13)^2</f>
        <v>14.070531926065952</v>
      </c>
      <c r="AX108" s="102">
        <f>(AX13/AS108)^2+AU9+AU10*(AS108/AX13)^2</f>
        <v>9.8801498844780511</v>
      </c>
      <c r="AY108" s="102">
        <f>(AY13/AS108)^2+AU9+AU10*(AS108/AY13)^2</f>
        <v>7.6680718336483942</v>
      </c>
      <c r="AZ108" s="102">
        <f>(AZ13/AS108)^2+AU9+AU10*(AS108/AZ13)^2</f>
        <v>6.4011283858218775</v>
      </c>
      <c r="BA108" s="102">
        <f>(BA13/AS108)^2+AU9+AU10*(AS108/BA13)^2</f>
        <v>5.6477527042638105</v>
      </c>
      <c r="BB108" s="102">
        <f>(BB13/AS108)^2+AU9+AU10*(AS108/BB13)^2</f>
        <v>5.2017727368199953</v>
      </c>
      <c r="BC108" s="98">
        <f t="shared" si="32"/>
        <v>5.2017727368199953</v>
      </c>
      <c r="BE108" s="11">
        <f t="shared" si="23"/>
        <v>7.9674337148168366</v>
      </c>
      <c r="BF108" s="102">
        <f>(BF13/BE108)^2+BG9+BG10*(BE108/BF13)^2</f>
        <v>192.45575299306873</v>
      </c>
      <c r="BG108" s="102">
        <f>(BG13/BE108)^2+BG9+BG10*(BE108/BG13)^2</f>
        <v>49.673011972274743</v>
      </c>
      <c r="BH108" s="102">
        <f>(BH13/BE108)^2+BG9+BG10*(BE108/BH13)^2</f>
        <v>23.30177693761815</v>
      </c>
      <c r="BI108" s="102">
        <f>(BI13/BE108)^2+BG9+BG10*(BE108/BI13)^2</f>
        <v>14.154547889098932</v>
      </c>
      <c r="BJ108" s="102">
        <f>(BJ13/BE108)^2+BG9+BG10*(BE108/BJ13)^2</f>
        <v>10.011424826717077</v>
      </c>
      <c r="BK108" s="102">
        <f>(BK13/BE108)^2+BG9+BG10*(BE108/BK13)^2</f>
        <v>7.8571077504725899</v>
      </c>
      <c r="BL108" s="102">
        <f>(BL13/BE108)^2+BG9+BG10*(BE108/BL13)^2</f>
        <v>6.6584272726103686</v>
      </c>
      <c r="BM108" s="102">
        <f>(BM13/BE108)^2+BG9+BG10*(BE108/BM13)^2</f>
        <v>5.9838165563957162</v>
      </c>
      <c r="BN108" s="102">
        <f>(BN13/BE108)^2+BG9+BG10*(BE108/BN13)^2</f>
        <v>5.6271035496744375</v>
      </c>
      <c r="BO108" s="98">
        <f t="shared" si="24"/>
        <v>5.6271035496744375</v>
      </c>
      <c r="BQ108" s="11">
        <f t="shared" si="25"/>
        <v>6.9</v>
      </c>
      <c r="BR108" s="102">
        <f>(BR13/BQ108)^2+BS9+BS10*(BQ108/BR13)^2</f>
        <v>192.46100399075826</v>
      </c>
      <c r="BS108" s="102">
        <f>(BS13/BQ108)^2+BS9+BS10*(BQ108/BS13)^2</f>
        <v>49.694015963032982</v>
      </c>
      <c r="BT108" s="102">
        <f>(BT13/BQ108)^2+BS9+BS10*(BQ108/BT13)^2</f>
        <v>23.349035916824199</v>
      </c>
      <c r="BU108" s="102">
        <f>(BU13/BQ108)^2+BS9+BS10*(BQ108/BU13)^2</f>
        <v>14.238563852131907</v>
      </c>
      <c r="BV108" s="102">
        <f>(BV13/BQ108)^2+BS9+BS10*(BQ108/BV13)^2</f>
        <v>10.142699768956103</v>
      </c>
      <c r="BW108" s="102">
        <f>(BW13/BQ108)^2+BS9+BS10*(BQ108/BW13)^2</f>
        <v>8.0461436672967874</v>
      </c>
      <c r="BX108" s="102">
        <f>(BX13/BQ108)^2+BS9+BS10*(BQ108/BX13)^2</f>
        <v>6.9157261593988579</v>
      </c>
      <c r="BY108" s="102">
        <f>(BY13/BQ108)^2+BS9+BS10*(BQ108/BY13)^2</f>
        <v>6.3198804085276201</v>
      </c>
      <c r="BZ108" s="102">
        <f>(BZ13/BQ108)^2+BS9+BS10*(BQ108/BZ13)^2</f>
        <v>6.0524343625288815</v>
      </c>
      <c r="CA108" s="98">
        <f t="shared" si="26"/>
        <v>6.0524343625288815</v>
      </c>
      <c r="CC108" s="11">
        <f t="shared" si="27"/>
        <v>6.17154761789942</v>
      </c>
      <c r="CD108" s="102">
        <f>(CD13/CC108)^2+CE9+CE10*(CC108/CD13)^2</f>
        <v>192.46625498844787</v>
      </c>
      <c r="CE108" s="102">
        <f>(CE13/CC108)^2+CE9+CE10*(CC108/CE13)^2</f>
        <v>49.715019953791234</v>
      </c>
      <c r="CF108" s="102">
        <f>(CF13/CC108)^2+CE9+CE10*(CC108/CF13)^2</f>
        <v>23.396294896030245</v>
      </c>
      <c r="CG108" s="102">
        <f>(CG13/CC108)^2+CE9+CE10*(CC108/CG13)^2</f>
        <v>14.322579815164884</v>
      </c>
      <c r="CH108" s="102">
        <f>(CH13/CC108)^2+CE9+CE10*(CC108/CH13)^2</f>
        <v>10.273974711195129</v>
      </c>
      <c r="CI108" s="102">
        <f>(CI13/CC108)^2+CE9+CE10*(CC108/CI13)^2</f>
        <v>8.2351795841209832</v>
      </c>
      <c r="CJ108" s="102">
        <f>(CJ13/CC108)^2+CE9+CE10*(CC108/CJ13)^2</f>
        <v>7.1730250461873473</v>
      </c>
      <c r="CK108" s="102">
        <f>(CK13/CC108)^2+CE9+CE10*(CC108/CK13)^2</f>
        <v>6.6559442606595258</v>
      </c>
      <c r="CL108" s="102">
        <f>(CL13/CC108)^2+CE9+CE10*(CC108/CL13)^2</f>
        <v>6.4777651753833219</v>
      </c>
      <c r="CM108" s="98">
        <f t="shared" si="28"/>
        <v>6.4777651753833219</v>
      </c>
      <c r="CO108" s="11">
        <f t="shared" si="29"/>
        <v>5.6338264084013101</v>
      </c>
      <c r="CP108" s="102">
        <f>(CP13/CO108)^2+CQ9+CQ10*(CO108/CP13)^2</f>
        <v>192.4715059861374</v>
      </c>
      <c r="CQ108" s="102">
        <f>(CQ13/CO108)^2+CQ9+CQ10*(CO108/CQ13)^2</f>
        <v>49.736023944549473</v>
      </c>
      <c r="CR108" s="102">
        <f>(CR13/CO108)^2+CQ9+CQ10*(CO108/CR13)^2</f>
        <v>23.443553875236297</v>
      </c>
      <c r="CS108" s="102">
        <f>(CS13/CO108)^2+CQ9+CQ10*(CO108/CS13)^2</f>
        <v>14.406595778197859</v>
      </c>
      <c r="CT108" s="102">
        <f>(CT13/CO108)^2+CQ9+CQ10*(CO108/CT13)^2</f>
        <v>10.405249653434154</v>
      </c>
      <c r="CU108" s="102">
        <f>(CU13/CO108)^2+CQ9+CQ10*(CO108/CU13)^2</f>
        <v>8.4242155009451807</v>
      </c>
      <c r="CV108" s="102">
        <f>(CV13/CO108)^2+CQ9+CQ10*(CO108/CV13)^2</f>
        <v>7.4303239329758384</v>
      </c>
      <c r="CW108" s="102">
        <f>(CW13/CO108)^2+CQ9+CQ10*(CO108/CW13)^2</f>
        <v>6.9920081127914298</v>
      </c>
      <c r="CX108" s="102">
        <f>(CX13/CO108)^2+CQ9+CQ10*(CO108/CX13)^2</f>
        <v>6.9030959882377658</v>
      </c>
      <c r="CY108" s="98">
        <f t="shared" si="30"/>
        <v>6.9030959882377658</v>
      </c>
    </row>
    <row r="109" spans="32:103" x14ac:dyDescent="0.3">
      <c r="AF109" s="10">
        <v>7</v>
      </c>
      <c r="AG109" s="102">
        <f t="shared" si="35"/>
        <v>51.020408163265309</v>
      </c>
      <c r="AH109" s="102">
        <f t="shared" si="35"/>
        <v>14.331632653061224</v>
      </c>
      <c r="AI109" s="102">
        <f t="shared" si="35"/>
        <v>7.6281179138321997</v>
      </c>
      <c r="AJ109" s="102">
        <f t="shared" si="35"/>
        <v>5.3890306122448965</v>
      </c>
      <c r="AK109" s="102">
        <f t="shared" si="35"/>
        <v>4.4702040816326534</v>
      </c>
      <c r="AL109" s="102">
        <f t="shared" si="35"/>
        <v>4.0958049886621311</v>
      </c>
      <c r="AM109" s="102">
        <f t="shared" si="35"/>
        <v>4</v>
      </c>
      <c r="AN109" s="102">
        <f t="shared" si="35"/>
        <v>4.0717474489795915</v>
      </c>
      <c r="AO109" s="102">
        <f t="shared" si="35"/>
        <v>4.2579994960947349</v>
      </c>
      <c r="AP109" s="98">
        <f t="shared" si="34"/>
        <v>4</v>
      </c>
      <c r="AS109" s="11">
        <f t="shared" si="22"/>
        <v>9.8994949366116654</v>
      </c>
      <c r="AT109" s="102">
        <f>(AT13/AS109)^2+AU9+AU10*(AS109/AT13)^2</f>
        <v>198.01020408163265</v>
      </c>
      <c r="AU109" s="102">
        <f>(AU13/AS109)^2+AU9+AU10*(AS109/AU13)^2</f>
        <v>51.04081632653061</v>
      </c>
      <c r="AV109" s="102">
        <f>(AV13/AS109)^2+AU9+AU10*(AS109/AV13)^2</f>
        <v>23.869614512471653</v>
      </c>
      <c r="AW109" s="102">
        <f>(AW13/AS109)^2+AU9+AU10*(AS109/AW13)^2</f>
        <v>14.413265306122449</v>
      </c>
      <c r="AX109" s="102">
        <f>(AX13/AS109)^2+AU9+AU10*(AS109/AX13)^2</f>
        <v>10.095102040816327</v>
      </c>
      <c r="AY109" s="102">
        <f>(AY13/AS109)^2+AU9+AU10*(AS109/AY13)^2</f>
        <v>7.8117913832199539</v>
      </c>
      <c r="AZ109" s="102">
        <f>(AZ13/AS109)^2+AU9+AU10*(AS109/AZ13)^2</f>
        <v>6.5000000000000009</v>
      </c>
      <c r="BA109" s="102">
        <f>(BA13/AS109)^2+AU9+AU10*(AS109/BA13)^2</f>
        <v>5.7155612244897958</v>
      </c>
      <c r="BB109" s="102">
        <f>(BB13/AS109)^2+AU9+AU10*(AS109/BB13)^2</f>
        <v>5.2462836986646506</v>
      </c>
      <c r="BC109" s="98">
        <f t="shared" si="32"/>
        <v>5.2462836986646506</v>
      </c>
      <c r="BE109" s="11">
        <f t="shared" si="23"/>
        <v>8.0829037686547611</v>
      </c>
      <c r="BF109" s="102">
        <f>(BF13/BE109)^2+BG9+BG10*(BE109/BF13)^2</f>
        <v>198.015306122449</v>
      </c>
      <c r="BG109" s="102">
        <f>(BG13/BE109)^2+BG9+BG10*(BE109/BG13)^2</f>
        <v>51.061224489795926</v>
      </c>
      <c r="BH109" s="102">
        <f>(BH13/BE109)^2+BG9+BG10*(BE109/BH13)^2</f>
        <v>23.915532879818596</v>
      </c>
      <c r="BI109" s="102">
        <f>(BI13/BE109)^2+BG9+BG10*(BE109/BI13)^2</f>
        <v>14.494897959183675</v>
      </c>
      <c r="BJ109" s="102">
        <f>(BJ13/BE109)^2+BG9+BG10*(BE109/BJ13)^2</f>
        <v>10.222653061224491</v>
      </c>
      <c r="BK109" s="102">
        <f>(BK13/BE109)^2+BG9+BG10*(BE109/BK13)^2</f>
        <v>7.9954648526077099</v>
      </c>
      <c r="BL109" s="102">
        <f>(BL13/BE109)^2+BG9+BG10*(BE109/BL13)^2</f>
        <v>6.7500000000000009</v>
      </c>
      <c r="BM109" s="102">
        <f>(BM13/BE109)^2+BG9+BG10*(BE109/BM13)^2</f>
        <v>6.042091836734695</v>
      </c>
      <c r="BN109" s="102">
        <f>(BN13/BE109)^2+BG9+BG10*(BE109/BN13)^2</f>
        <v>5.6595490047871007</v>
      </c>
      <c r="BO109" s="98">
        <f t="shared" si="24"/>
        <v>5.6595490047871007</v>
      </c>
      <c r="BQ109" s="11">
        <f t="shared" si="25"/>
        <v>7</v>
      </c>
      <c r="BR109" s="102">
        <f>(BR13/BQ109)^2+BS9+BS10*(BQ109/BR13)^2</f>
        <v>198.0204081632653</v>
      </c>
      <c r="BS109" s="102">
        <f>(BS13/BQ109)^2+BS9+BS10*(BQ109/BS13)^2</f>
        <v>51.081632653061227</v>
      </c>
      <c r="BT109" s="102">
        <f>(BT13/BQ109)^2+BS9+BS10*(BQ109/BT13)^2</f>
        <v>23.961451247165538</v>
      </c>
      <c r="BU109" s="102">
        <f>(BU13/BQ109)^2+BS9+BS10*(BQ109/BU13)^2</f>
        <v>14.576530612244898</v>
      </c>
      <c r="BV109" s="102">
        <f>(BV13/BQ109)^2+BS9+BS10*(BQ109/BV13)^2</f>
        <v>10.350204081632652</v>
      </c>
      <c r="BW109" s="102">
        <f>(BW13/BQ109)^2+BS9+BS10*(BQ109/BW13)^2</f>
        <v>8.1791383219954668</v>
      </c>
      <c r="BX109" s="102">
        <f>(BX13/BQ109)^2+BS9+BS10*(BQ109/BX13)^2</f>
        <v>7</v>
      </c>
      <c r="BY109" s="102">
        <f>(BY13/BQ109)^2+BS9+BS10*(BQ109/BY13)^2</f>
        <v>6.3686224489795915</v>
      </c>
      <c r="BZ109" s="102">
        <f>(BZ13/BQ109)^2+BS9+BS10*(BQ109/BZ13)^2</f>
        <v>6.0728143109095498</v>
      </c>
      <c r="CA109" s="98">
        <f t="shared" si="26"/>
        <v>6.0728143109095498</v>
      </c>
      <c r="CC109" s="11">
        <f t="shared" si="27"/>
        <v>6.2609903369994111</v>
      </c>
      <c r="CD109" s="102">
        <f>(CD13/CC109)^2+CE9+CE10*(CC109/CD13)^2</f>
        <v>198.02551020408163</v>
      </c>
      <c r="CE109" s="102">
        <f>(CE13/CC109)^2+CE9+CE10*(CC109/CE13)^2</f>
        <v>51.102040816326529</v>
      </c>
      <c r="CF109" s="102">
        <f>(CF13/CC109)^2+CE9+CE10*(CC109/CF13)^2</f>
        <v>24.007369614512474</v>
      </c>
      <c r="CG109" s="102">
        <f>(CG13/CC109)^2+CE9+CE10*(CC109/CG13)^2</f>
        <v>14.658163265306122</v>
      </c>
      <c r="CH109" s="102">
        <f>(CH13/CC109)^2+CE9+CE10*(CC109/CH13)^2</f>
        <v>10.477755102040817</v>
      </c>
      <c r="CI109" s="102">
        <f>(CI13/CC109)^2+CE9+CE10*(CC109/CI13)^2</f>
        <v>8.3628117913832192</v>
      </c>
      <c r="CJ109" s="102">
        <f>(CJ13/CC109)^2+CE9+CE10*(CC109/CJ13)^2</f>
        <v>7.25</v>
      </c>
      <c r="CK109" s="102">
        <f>(CK13/CC109)^2+CE9+CE10*(CC109/CK13)^2</f>
        <v>6.6951530612244898</v>
      </c>
      <c r="CL109" s="102">
        <f>(CL13/CC109)^2+CE9+CE10*(CC109/CL13)^2</f>
        <v>6.4860796170319981</v>
      </c>
      <c r="CM109" s="98">
        <f t="shared" si="28"/>
        <v>6.4860796170319981</v>
      </c>
      <c r="CO109" s="11">
        <f t="shared" si="29"/>
        <v>5.7154760664940829</v>
      </c>
      <c r="CP109" s="102">
        <f>(CP13/CO109)^2+CQ9+CQ10*(CO109/CP13)^2</f>
        <v>198.03061224489798</v>
      </c>
      <c r="CQ109" s="102">
        <f>(CQ13/CO109)^2+CQ9+CQ10*(CO109/CQ13)^2</f>
        <v>51.122448979591844</v>
      </c>
      <c r="CR109" s="102">
        <f>(CR13/CO109)^2+CQ9+CQ10*(CO109/CR13)^2</f>
        <v>24.05328798185942</v>
      </c>
      <c r="CS109" s="102">
        <f>(CS13/CO109)^2+CQ9+CQ10*(CO109/CS13)^2</f>
        <v>14.739795918367349</v>
      </c>
      <c r="CT109" s="102">
        <f>(CT13/CO109)^2+CQ9+CQ10*(CO109/CT13)^2</f>
        <v>10.605306122448981</v>
      </c>
      <c r="CU109" s="102">
        <f>(CU13/CO109)^2+CQ9+CQ10*(CO109/CU13)^2</f>
        <v>8.5464852607709769</v>
      </c>
      <c r="CV109" s="102">
        <f>(CV13/CO109)^2+CQ9+CQ10*(CO109/CV13)^2</f>
        <v>7.5000000000000009</v>
      </c>
      <c r="CW109" s="102">
        <f>(CW13/CO109)^2+CQ9+CQ10*(CO109/CW13)^2</f>
        <v>7.0216836734693882</v>
      </c>
      <c r="CX109" s="102">
        <f>(CX13/CO109)^2+CQ9+CQ10*(CO109/CX13)^2</f>
        <v>6.8993449231544473</v>
      </c>
      <c r="CY109" s="98">
        <f t="shared" si="30"/>
        <v>6.8993449231544473</v>
      </c>
    </row>
    <row r="110" spans="32:103" x14ac:dyDescent="0.3">
      <c r="AF110" s="10">
        <v>7.1</v>
      </c>
      <c r="AG110" s="102">
        <f t="shared" si="35"/>
        <v>52.429837333862324</v>
      </c>
      <c r="AH110" s="102">
        <f t="shared" si="35"/>
        <v>14.681849335449314</v>
      </c>
      <c r="AI110" s="102">
        <f t="shared" si="35"/>
        <v>7.7796471158720708</v>
      </c>
      <c r="AJ110" s="102">
        <f t="shared" si="35"/>
        <v>5.4680223417972629</v>
      </c>
      <c r="AK110" s="102">
        <f t="shared" si="35"/>
        <v>4.512333346558222</v>
      </c>
      <c r="AL110" s="102">
        <f t="shared" si="35"/>
        <v>4.1144217968216186</v>
      </c>
      <c r="AM110" s="102">
        <f t="shared" si="35"/>
        <v>4.0008048694581975</v>
      </c>
      <c r="AN110" s="102">
        <f t="shared" si="35"/>
        <v>4.0572456171890501</v>
      </c>
      <c r="AO110" s="102">
        <f t="shared" si="35"/>
        <v>4.2291697218609867</v>
      </c>
      <c r="AP110" s="98">
        <f t="shared" si="34"/>
        <v>4.0008048694581975</v>
      </c>
      <c r="AS110" s="11">
        <f t="shared" si="22"/>
        <v>10.040916292848973</v>
      </c>
      <c r="AT110" s="102">
        <f>(AT13/AS110)^2+AU9+AU10*(AS110/AT13)^2</f>
        <v>203.64991866693109</v>
      </c>
      <c r="AU110" s="102">
        <f>(AU13/AS110)^2+AU9+AU10*(AS110/AU13)^2</f>
        <v>52.449674667724643</v>
      </c>
      <c r="AV110" s="102">
        <f>(AV13/AS110)^2+AU9+AU10*(AS110/AV13)^2</f>
        <v>24.493712446824915</v>
      </c>
      <c r="AW110" s="102">
        <f>(AW13/AS110)^2+AU9+AU10*(AS110/AW13)^2</f>
        <v>14.761198670898626</v>
      </c>
      <c r="AX110" s="102">
        <f>(AX13/AS110)^2+AU9+AU10*(AS110/AX13)^2</f>
        <v>10.313566673279109</v>
      </c>
      <c r="AY110" s="102">
        <f>(AY13/AS110)^2+AU9+AU10*(AS110/AY13)^2</f>
        <v>7.9581831206330298</v>
      </c>
      <c r="AZ110" s="102">
        <f>(AZ13/AS110)^2+AU9+AU10*(AS110/AZ13)^2</f>
        <v>6.6011167204433825</v>
      </c>
      <c r="BA110" s="102">
        <f>(BA13/AS110)^2+AU9+AU10*(AS110/BA13)^2</f>
        <v>5.7854196835945242</v>
      </c>
      <c r="BB110" s="102">
        <f>(BB13/AS110)^2+AU9+AU10*(AS110/BB13)^2</f>
        <v>5.2927947374737023</v>
      </c>
      <c r="BC110" s="98">
        <f t="shared" si="32"/>
        <v>5.2927947374737023</v>
      </c>
      <c r="BE110" s="11">
        <f t="shared" si="23"/>
        <v>8.1983738224926856</v>
      </c>
      <c r="BF110" s="102">
        <f>(BF13/BE110)^2+BG9+BG10*(BE110/BF13)^2</f>
        <v>203.65487800039674</v>
      </c>
      <c r="BG110" s="102">
        <f>(BG13/BE110)^2+BG9+BG10*(BE110/BG13)^2</f>
        <v>52.469512001586985</v>
      </c>
      <c r="BH110" s="102">
        <f>(BH13/BE110)^2+BG9+BG10*(BE110/BH13)^2</f>
        <v>24.538346448015165</v>
      </c>
      <c r="BI110" s="102">
        <f>(BI13/BE110)^2+BG9+BG10*(BE110/BI13)^2</f>
        <v>14.840548006347946</v>
      </c>
      <c r="BJ110" s="102">
        <f>(BJ13/BE110)^2+BG9+BG10*(BE110/BJ13)^2</f>
        <v>10.437550009918667</v>
      </c>
      <c r="BK110" s="102">
        <f>(BK13/BE110)^2+BG9+BG10*(BE110/BK13)^2</f>
        <v>8.1367191253939914</v>
      </c>
      <c r="BL110" s="102">
        <f>(BL13/BE110)^2+BG9+BG10*(BE110/BL13)^2</f>
        <v>6.844124060256914</v>
      </c>
      <c r="BM110" s="102">
        <f>(BM13/BE110)^2+BG9+BG10*(BE110/BM13)^2</f>
        <v>6.1028170253917873</v>
      </c>
      <c r="BN110" s="102">
        <f>(BN13/BE110)^2+BG9+BG10*(BE110/BN13)^2</f>
        <v>5.6945007481858632</v>
      </c>
      <c r="BO110" s="98">
        <f t="shared" si="24"/>
        <v>5.6945007481858632</v>
      </c>
      <c r="BQ110" s="11">
        <f t="shared" si="25"/>
        <v>7.1</v>
      </c>
      <c r="BR110" s="102">
        <f>(BR13/BQ110)^2+BS9+BS10*(BQ110/BR13)^2</f>
        <v>203.65983733386233</v>
      </c>
      <c r="BS110" s="102">
        <f>(BS13/BQ110)^2+BS9+BS10*(BQ110/BS13)^2</f>
        <v>52.489349335449312</v>
      </c>
      <c r="BT110" s="102">
        <f>(BT13/BQ110)^2+BS9+BS10*(BQ110/BT13)^2</f>
        <v>24.582980449205404</v>
      </c>
      <c r="BU110" s="102">
        <f>(BU13/BQ110)^2+BS9+BS10*(BQ110/BU13)^2</f>
        <v>14.919897341797261</v>
      </c>
      <c r="BV110" s="102">
        <f>(BV13/BQ110)^2+BS9+BS10*(BQ110/BV13)^2</f>
        <v>10.561533346558223</v>
      </c>
      <c r="BW110" s="102">
        <f>(BW13/BQ110)^2+BS9+BS10*(BQ110/BW13)^2</f>
        <v>8.3152551301549522</v>
      </c>
      <c r="BX110" s="102">
        <f>(BX13/BQ110)^2+BS9+BS10*(BQ110/BX13)^2</f>
        <v>7.087131400070442</v>
      </c>
      <c r="BY110" s="102">
        <f>(BY13/BQ110)^2+BS9+BS10*(BQ110/BY13)^2</f>
        <v>6.4202143671890495</v>
      </c>
      <c r="BZ110" s="102">
        <f>(BZ13/BQ110)^2+BS9+BS10*(BQ110/BZ13)^2</f>
        <v>6.096206758898024</v>
      </c>
      <c r="CA110" s="98">
        <f t="shared" si="26"/>
        <v>6.096206758898024</v>
      </c>
      <c r="CC110" s="11">
        <f t="shared" si="27"/>
        <v>6.3504330560994022</v>
      </c>
      <c r="CD110" s="102">
        <f>(CD13/CC110)^2+CE9+CE10*(CC110/CD13)^2</f>
        <v>203.66479666732789</v>
      </c>
      <c r="CE110" s="102">
        <f>(CE13/CC110)^2+CE9+CE10*(CC110/CE13)^2</f>
        <v>52.509186669311639</v>
      </c>
      <c r="CF110" s="102">
        <f>(CF13/CC110)^2+CE9+CE10*(CC110/CF13)^2</f>
        <v>24.627614450395637</v>
      </c>
      <c r="CG110" s="102">
        <f>(CG13/CC110)^2+CE9+CE10*(CC110/CG13)^2</f>
        <v>14.999246677246578</v>
      </c>
      <c r="CH110" s="102">
        <f>(CH13/CC110)^2+CE9+CE10*(CC110/CH13)^2</f>
        <v>10.685516683197779</v>
      </c>
      <c r="CI110" s="102">
        <f>(CI13/CC110)^2+CE9+CE10*(CC110/CI13)^2</f>
        <v>8.4937911349159094</v>
      </c>
      <c r="CJ110" s="102">
        <f>(CJ13/CC110)^2+CE9+CE10*(CC110/CJ13)^2</f>
        <v>7.3301387398839699</v>
      </c>
      <c r="CK110" s="102">
        <f>(CK13/CC110)^2+CE9+CE10*(CC110/CK13)^2</f>
        <v>6.7376117089863126</v>
      </c>
      <c r="CL110" s="102">
        <f>(CL13/CC110)^2+CE9+CE10*(CC110/CL13)^2</f>
        <v>6.497912769610183</v>
      </c>
      <c r="CM110" s="98">
        <f t="shared" si="28"/>
        <v>6.497912769610183</v>
      </c>
      <c r="CO110" s="11">
        <f t="shared" si="29"/>
        <v>5.7971257245868548</v>
      </c>
      <c r="CP110" s="102">
        <f>(CP13/CO110)^2+CQ9+CQ10*(CO110/CP13)^2</f>
        <v>203.66975600079351</v>
      </c>
      <c r="CQ110" s="102">
        <f>(CQ13/CO110)^2+CQ9+CQ10*(CO110/CQ13)^2</f>
        <v>52.52902400317398</v>
      </c>
      <c r="CR110" s="102">
        <f>(CR13/CO110)^2+CQ9+CQ10*(CO110/CR13)^2</f>
        <v>24.672248451585887</v>
      </c>
      <c r="CS110" s="102">
        <f>(CS13/CO110)^2+CQ9+CQ10*(CO110/CS13)^2</f>
        <v>15.078596012695895</v>
      </c>
      <c r="CT110" s="102">
        <f>(CT13/CO110)^2+CQ9+CQ10*(CO110/CT13)^2</f>
        <v>10.809500019837333</v>
      </c>
      <c r="CU110" s="102">
        <f>(CU13/CO110)^2+CQ9+CQ10*(CO110/CU13)^2</f>
        <v>8.672327139676872</v>
      </c>
      <c r="CV110" s="102">
        <f>(CV13/CO110)^2+CQ9+CQ10*(CO110/CV13)^2</f>
        <v>7.5731460796975005</v>
      </c>
      <c r="CW110" s="102">
        <f>(CW13/CO110)^2+CQ9+CQ10*(CO110/CW13)^2</f>
        <v>7.0550090507835748</v>
      </c>
      <c r="CX110" s="102">
        <f>(CX13/CO110)^2+CQ9+CQ10*(CO110/CX13)^2</f>
        <v>6.8996187803223439</v>
      </c>
      <c r="CY110" s="98">
        <f t="shared" si="30"/>
        <v>6.8996187803223439</v>
      </c>
    </row>
    <row r="111" spans="32:103" x14ac:dyDescent="0.3">
      <c r="AF111" s="10">
        <v>7.2</v>
      </c>
      <c r="AG111" s="102">
        <f t="shared" si="35"/>
        <v>53.859290123456802</v>
      </c>
      <c r="AH111" s="102">
        <f t="shared" si="35"/>
        <v>15.037160493827161</v>
      </c>
      <c r="AI111" s="102">
        <f t="shared" si="35"/>
        <v>7.9336111111111096</v>
      </c>
      <c r="AJ111" s="102">
        <f t="shared" si="35"/>
        <v>5.5486419753086427</v>
      </c>
      <c r="AK111" s="102">
        <f t="shared" si="35"/>
        <v>4.5558530864197522</v>
      </c>
      <c r="AL111" s="102">
        <f t="shared" si="35"/>
        <v>4.1344444444444441</v>
      </c>
      <c r="AM111" s="102">
        <f t="shared" si="35"/>
        <v>4.0031752330561856</v>
      </c>
      <c r="AN111" s="102">
        <f t="shared" si="35"/>
        <v>4.0445679012345677</v>
      </c>
      <c r="AO111" s="102">
        <f t="shared" si="35"/>
        <v>4.2024999999999997</v>
      </c>
      <c r="AP111" s="98">
        <f t="shared" si="34"/>
        <v>4.0031752330561856</v>
      </c>
      <c r="AS111" s="11">
        <f t="shared" si="22"/>
        <v>10.182337649086284</v>
      </c>
      <c r="AT111" s="102">
        <f>(AT13/AS111)^2+AU9+AU10*(AS111/AT13)^2</f>
        <v>209.36964506172839</v>
      </c>
      <c r="AU111" s="102">
        <f>(AU13/AS111)^2+AU9+AU10*(AS111/AU13)^2</f>
        <v>53.878580246913579</v>
      </c>
      <c r="AV111" s="102">
        <f>(AV13/AS111)^2+AU9+AU10*(AS111/AV13)^2</f>
        <v>25.126805555555556</v>
      </c>
      <c r="AW111" s="102">
        <f>(AW13/AS111)^2+AU9+AU10*(AS111/AW13)^2</f>
        <v>15.11432098765432</v>
      </c>
      <c r="AX111" s="102">
        <f>(AX13/AS111)^2+AU9+AU10*(AS111/AX13)^2</f>
        <v>10.535526543209876</v>
      </c>
      <c r="AY111" s="102">
        <f>(AY13/AS111)^2+AU9+AU10*(AS111/AY13)^2</f>
        <v>8.107222222222223</v>
      </c>
      <c r="AZ111" s="102">
        <f>(AZ13/AS111)^2+AU9+AU10*(AS111/AZ13)^2</f>
        <v>6.7044447593852343</v>
      </c>
      <c r="BA111" s="102">
        <f>(BA13/AS111)^2+AU9+AU10*(AS111/BA13)^2</f>
        <v>5.8572839506172834</v>
      </c>
      <c r="BB111" s="102">
        <f>(BB13/AS111)^2+AU9+AU10*(AS111/BB13)^2</f>
        <v>5.3412500000000005</v>
      </c>
      <c r="BC111" s="98">
        <f t="shared" si="32"/>
        <v>5.3412500000000005</v>
      </c>
      <c r="BE111" s="11">
        <f t="shared" si="23"/>
        <v>8.3138438763306119</v>
      </c>
      <c r="BF111" s="102">
        <f>(BF13/BE111)^2+BG9+BG10*(BE111/BF13)^2</f>
        <v>209.37446759259265</v>
      </c>
      <c r="BG111" s="102">
        <f>(BG13/BE111)^2+BG9+BG10*(BE111/BG13)^2</f>
        <v>53.897870370370384</v>
      </c>
      <c r="BH111" s="102">
        <f>(BH13/BE111)^2+BG9+BG10*(BE111/BH13)^2</f>
        <v>25.170208333333338</v>
      </c>
      <c r="BI111" s="102">
        <f>(BI13/BE111)^2+BG9+BG10*(BE111/BI13)^2</f>
        <v>15.191481481481485</v>
      </c>
      <c r="BJ111" s="102">
        <f>(BJ13/BE111)^2+BG9+BG10*(BE111/BJ13)^2</f>
        <v>10.656089814814816</v>
      </c>
      <c r="BK111" s="102">
        <f>(BK13/BE111)^2+BG9+BG10*(BE111/BK13)^2</f>
        <v>8.2808333333333337</v>
      </c>
      <c r="BL111" s="102">
        <f>(BL13/BE111)^2+BG9+BG10*(BE111/BL13)^2</f>
        <v>6.9407487717309149</v>
      </c>
      <c r="BM111" s="102">
        <f>(BM13/BE111)^2+BG9+BG10*(BE111/BM13)^2</f>
        <v>6.1659259259259267</v>
      </c>
      <c r="BN111" s="102">
        <f>(BN13/BE111)^2+BG9+BG10*(BE111/BN13)^2</f>
        <v>5.7318750000000005</v>
      </c>
      <c r="BO111" s="98">
        <f t="shared" si="24"/>
        <v>5.7318750000000005</v>
      </c>
      <c r="BQ111" s="11">
        <f t="shared" si="25"/>
        <v>7.2</v>
      </c>
      <c r="BR111" s="102">
        <f>(BR13/BQ111)^2+BS9+BS10*(BQ111/BR13)^2</f>
        <v>209.3792901234568</v>
      </c>
      <c r="BS111" s="102">
        <f>(BS13/BQ111)^2+BS9+BS10*(BQ111/BS13)^2</f>
        <v>53.917160493827161</v>
      </c>
      <c r="BT111" s="102">
        <f>(BT13/BQ111)^2+BS9+BS10*(BQ111/BT13)^2</f>
        <v>25.21361111111111</v>
      </c>
      <c r="BU111" s="102">
        <f>(BU13/BQ111)^2+BS9+BS10*(BQ111/BU13)^2</f>
        <v>15.268641975308643</v>
      </c>
      <c r="BV111" s="102">
        <f>(BV13/BQ111)^2+BS9+BS10*(BQ111/BV13)^2</f>
        <v>10.776653086419753</v>
      </c>
      <c r="BW111" s="102">
        <f>(BW13/BQ111)^2+BS9+BS10*(BQ111/BW13)^2</f>
        <v>8.4544444444444444</v>
      </c>
      <c r="BX111" s="102">
        <f>(BX13/BQ111)^2+BS9+BS10*(BQ111/BX13)^2</f>
        <v>7.1770527840765945</v>
      </c>
      <c r="BY111" s="102">
        <f>(BY13/BQ111)^2+BS9+BS10*(BQ111/BY13)^2</f>
        <v>6.4745679012345683</v>
      </c>
      <c r="BZ111" s="102">
        <f>(BZ13/BQ111)^2+BS9+BS10*(BQ111/BZ13)^2</f>
        <v>6.1225000000000005</v>
      </c>
      <c r="CA111" s="98">
        <f t="shared" si="26"/>
        <v>6.1225000000000005</v>
      </c>
      <c r="CC111" s="11">
        <f t="shared" si="27"/>
        <v>6.4398757751993942</v>
      </c>
      <c r="CD111" s="102">
        <f>(CD13/CC111)^2+CE9+CE10*(CC111/CD13)^2</f>
        <v>209.384112654321</v>
      </c>
      <c r="CE111" s="102">
        <f>(CE13/CC111)^2+CE9+CE10*(CC111/CE13)^2</f>
        <v>53.936450617283953</v>
      </c>
      <c r="CF111" s="102">
        <f>(CF13/CC111)^2+CE9+CE10*(CC111/CF13)^2</f>
        <v>25.257013888888892</v>
      </c>
      <c r="CG111" s="102">
        <f>(CG13/CC111)^2+CE9+CE10*(CC111/CG13)^2</f>
        <v>15.345802469135803</v>
      </c>
      <c r="CH111" s="102">
        <f>(CH13/CC111)^2+CE9+CE10*(CC111/CH13)^2</f>
        <v>10.897216358024691</v>
      </c>
      <c r="CI111" s="102">
        <f>(CI13/CC111)^2+CE9+CE10*(CC111/CI13)^2</f>
        <v>8.6280555555555551</v>
      </c>
      <c r="CJ111" s="102">
        <f>(CJ13/CC111)^2+CE9+CE10*(CC111/CJ13)^2</f>
        <v>7.4133567964222724</v>
      </c>
      <c r="CK111" s="102">
        <f>(CK13/CC111)^2+CE9+CE10*(CC111/CK13)^2</f>
        <v>6.7832098765432107</v>
      </c>
      <c r="CL111" s="102">
        <f>(CL13/CC111)^2+CE9+CE10*(CC111/CL13)^2</f>
        <v>6.5131250000000005</v>
      </c>
      <c r="CM111" s="98">
        <f t="shared" si="28"/>
        <v>6.5131250000000005</v>
      </c>
      <c r="CO111" s="11">
        <f t="shared" si="29"/>
        <v>5.8787753826796285</v>
      </c>
      <c r="CP111" s="102">
        <f>(CP13/CO111)^2+CQ9+CQ10*(CO111/CP13)^2</f>
        <v>209.38893518518526</v>
      </c>
      <c r="CQ111" s="102">
        <f>(CQ13/CO111)^2+CQ9+CQ10*(CO111/CQ13)^2</f>
        <v>53.955740740740758</v>
      </c>
      <c r="CR111" s="102">
        <f>(CR13/CO111)^2+CQ9+CQ10*(CO111/CR13)^2</f>
        <v>25.300416666666674</v>
      </c>
      <c r="CS111" s="102">
        <f>(CS13/CO111)^2+CQ9+CQ10*(CO111/CS13)^2</f>
        <v>15.422962962962966</v>
      </c>
      <c r="CT111" s="102">
        <f>(CT13/CO111)^2+CQ9+CQ10*(CO111/CT13)^2</f>
        <v>11.017779629629633</v>
      </c>
      <c r="CU111" s="102">
        <f>(CU13/CO111)^2+CQ9+CQ10*(CO111/CU13)^2</f>
        <v>8.8016666666666676</v>
      </c>
      <c r="CV111" s="102">
        <f>(CV13/CO111)^2+CQ9+CQ10*(CO111/CV13)^2</f>
        <v>7.6496608087679521</v>
      </c>
      <c r="CW111" s="102">
        <f>(CW13/CO111)^2+CQ9+CQ10*(CO111/CW13)^2</f>
        <v>7.0918518518518523</v>
      </c>
      <c r="CX111" s="102">
        <f>(CX13/CO111)^2+CQ9+CQ10*(CO111/CX13)^2</f>
        <v>6.9037500000000005</v>
      </c>
      <c r="CY111" s="98">
        <f t="shared" si="30"/>
        <v>6.9037500000000005</v>
      </c>
    </row>
    <row r="112" spans="32:103" x14ac:dyDescent="0.3">
      <c r="AF112" s="10">
        <v>7.3</v>
      </c>
      <c r="AG112" s="102">
        <f t="shared" si="35"/>
        <v>55.308765246762988</v>
      </c>
      <c r="AH112" s="102">
        <f t="shared" si="35"/>
        <v>15.397560987051977</v>
      </c>
      <c r="AI112" s="102">
        <f t="shared" si="35"/>
        <v>8.0899983319780642</v>
      </c>
      <c r="AJ112" s="102">
        <f t="shared" si="35"/>
        <v>5.6308689482079179</v>
      </c>
      <c r="AK112" s="102">
        <f t="shared" si="35"/>
        <v>4.6007311690748738</v>
      </c>
      <c r="AL112" s="102">
        <f t="shared" si="35"/>
        <v>4.1558266612455945</v>
      </c>
      <c r="AM112" s="102">
        <f t="shared" si="35"/>
        <v>4.0070481117949157</v>
      </c>
      <c r="AN112" s="102">
        <f t="shared" si="35"/>
        <v>4.0336320428316759</v>
      </c>
      <c r="AO112" s="102">
        <f t="shared" si="35"/>
        <v>4.1778862223704918</v>
      </c>
      <c r="AP112" s="98">
        <f t="shared" si="34"/>
        <v>4.0070481117949157</v>
      </c>
      <c r="AS112" s="11">
        <f t="shared" si="22"/>
        <v>10.323759005323593</v>
      </c>
      <c r="AT112" s="102">
        <f>(AT13/AS112)^2+AU9+AU10*(AS112/AT13)^2</f>
        <v>215.16938262338147</v>
      </c>
      <c r="AU112" s="102">
        <f>(AU13/AS112)^2+AU9+AU10*(AS112/AU13)^2</f>
        <v>55.327530493525984</v>
      </c>
      <c r="AV112" s="102">
        <f>(AV13/AS112)^2+AU9+AU10*(AS112/AV13)^2</f>
        <v>25.768888054877916</v>
      </c>
      <c r="AW112" s="102">
        <f>(AW13/AS112)^2+AU9+AU10*(AS112/AW13)^2</f>
        <v>15.472621974103959</v>
      </c>
      <c r="AX112" s="102">
        <f>(AX13/AS112)^2+AU9+AU10*(AS112/AX13)^2</f>
        <v>10.760965584537438</v>
      </c>
      <c r="AY112" s="102">
        <f>(AY13/AS112)^2+AU9+AU10*(AS112/AY13)^2</f>
        <v>8.2588855528450189</v>
      </c>
      <c r="AZ112" s="102">
        <f>(AZ13/AS112)^2+AU9+AU10*(AS112/AZ13)^2</f>
        <v>6.8099526273260285</v>
      </c>
      <c r="BA112" s="102">
        <f>(BA13/AS112)^2+AU9+AU10*(AS112/BA13)^2</f>
        <v>5.9311128964158373</v>
      </c>
      <c r="BB112" s="102">
        <f>(BB13/AS112)^2+AU9+AU10*(AS112/BB13)^2</f>
        <v>5.3915974321729001</v>
      </c>
      <c r="BC112" s="98">
        <f t="shared" si="32"/>
        <v>5.3915974321729001</v>
      </c>
      <c r="BE112" s="11">
        <f t="shared" si="23"/>
        <v>8.4293139301685365</v>
      </c>
      <c r="BF112" s="102">
        <f>(BF13/BE112)^2+BG9+BG10*(BE112/BF13)^2</f>
        <v>215.17407393507227</v>
      </c>
      <c r="BG112" s="102">
        <f>(BG13/BE112)^2+BG9+BG10*(BE112/BG13)^2</f>
        <v>55.346295740288994</v>
      </c>
      <c r="BH112" s="102">
        <f>(BH13/BE112)^2+BG9+BG10*(BE112/BH13)^2</f>
        <v>25.811109860094664</v>
      </c>
      <c r="BI112" s="102">
        <f>(BI13/BE112)^2+BG9+BG10*(BE112/BI13)^2</f>
        <v>15.547682961155941</v>
      </c>
      <c r="BJ112" s="102">
        <f>(BJ13/BE112)^2+BG9+BG10*(BE112/BJ13)^2</f>
        <v>10.878248376806155</v>
      </c>
      <c r="BK112" s="102">
        <f>(BK13/BE112)^2+BG9+BG10*(BE112/BK13)^2</f>
        <v>8.4277727737119754</v>
      </c>
      <c r="BL112" s="102">
        <f>(BL13/BE112)^2+BG9+BG10*(BE112/BL13)^2</f>
        <v>7.0398269001727165</v>
      </c>
      <c r="BM112" s="102">
        <f>(BM13/BE112)^2+BG9+BG10*(BE112/BM13)^2</f>
        <v>6.2313568446237575</v>
      </c>
      <c r="BN112" s="102">
        <f>(BN13/BE112)^2+BG9+BG10*(BE112/BN13)^2</f>
        <v>5.7715936791235478</v>
      </c>
      <c r="BO112" s="98">
        <f t="shared" si="24"/>
        <v>5.7715936791235478</v>
      </c>
      <c r="BQ112" s="11">
        <f t="shared" si="25"/>
        <v>7.3</v>
      </c>
      <c r="BR112" s="102">
        <f>(BR13/BQ112)^2+BS9+BS10*(BQ112/BR13)^2</f>
        <v>215.17876524676299</v>
      </c>
      <c r="BS112" s="102">
        <f>(BS13/BQ112)^2+BS9+BS10*(BQ112/BS13)^2</f>
        <v>55.365060987051976</v>
      </c>
      <c r="BT112" s="102">
        <f>(BT13/BQ112)^2+BS9+BS10*(BQ112/BT13)^2</f>
        <v>25.853331665311394</v>
      </c>
      <c r="BU112" s="102">
        <f>(BU13/BQ112)^2+BS9+BS10*(BQ112/BU13)^2</f>
        <v>15.622743948207919</v>
      </c>
      <c r="BV112" s="102">
        <f>(BV13/BQ112)^2+BS9+BS10*(BQ112/BV13)^2</f>
        <v>10.995531169074873</v>
      </c>
      <c r="BW112" s="102">
        <f>(BW13/BQ112)^2+BS9+BS10*(BQ112/BW13)^2</f>
        <v>8.5966599945789284</v>
      </c>
      <c r="BX112" s="102">
        <f>(BX13/BQ112)^2+BS9+BS10*(BQ112/BX13)^2</f>
        <v>7.2697011730194045</v>
      </c>
      <c r="BY112" s="102">
        <f>(BY13/BQ112)^2+BS9+BS10*(BQ112/BY13)^2</f>
        <v>6.5316007928316751</v>
      </c>
      <c r="BZ112" s="102">
        <f>(BZ13/BQ112)^2+BS9+BS10*(BQ112/BZ13)^2</f>
        <v>6.1515899260741946</v>
      </c>
      <c r="CA112" s="98">
        <f t="shared" si="26"/>
        <v>6.1515899260741946</v>
      </c>
      <c r="CC112" s="11">
        <f t="shared" si="27"/>
        <v>6.5293184942993854</v>
      </c>
      <c r="CD112" s="102">
        <f>(CD13/CC112)^2+CE9+CE10*(CC112/CD13)^2</f>
        <v>215.18345655845371</v>
      </c>
      <c r="CE112" s="102">
        <f>(CE13/CC112)^2+CE9+CE10*(CC112/CE13)^2</f>
        <v>55.383826233814965</v>
      </c>
      <c r="CF112" s="102">
        <f>(CF13/CC112)^2+CE9+CE10*(CC112/CF13)^2</f>
        <v>25.895553470528132</v>
      </c>
      <c r="CG112" s="102">
        <f>(CG13/CC112)^2+CE9+CE10*(CC112/CG13)^2</f>
        <v>15.697804935259896</v>
      </c>
      <c r="CH112" s="102">
        <f>(CH13/CC112)^2+CE9+CE10*(CC112/CH13)^2</f>
        <v>11.112813961343591</v>
      </c>
      <c r="CI112" s="102">
        <f>(CI13/CC112)^2+CE9+CE10*(CC112/CI13)^2</f>
        <v>8.7655472154458813</v>
      </c>
      <c r="CJ112" s="102">
        <f>(CJ13/CC112)^2+CE9+CE10*(CC112/CJ13)^2</f>
        <v>7.4995754458660926</v>
      </c>
      <c r="CK112" s="102">
        <f>(CK13/CC112)^2+CE9+CE10*(CC112/CK13)^2</f>
        <v>6.8318447410395944</v>
      </c>
      <c r="CL112" s="102">
        <f>(CL13/CC112)^2+CE9+CE10*(CC112/CL13)^2</f>
        <v>6.5315861730248415</v>
      </c>
      <c r="CM112" s="98">
        <f t="shared" si="28"/>
        <v>6.5315861730248415</v>
      </c>
      <c r="CO112" s="11">
        <f t="shared" si="29"/>
        <v>5.9604250407724004</v>
      </c>
      <c r="CP112" s="102">
        <f>(CP13/CO112)^2+CQ9+CQ10*(CO112/CP13)^2</f>
        <v>215.18814787014452</v>
      </c>
      <c r="CQ112" s="102">
        <f>(CQ13/CO112)^2+CQ9+CQ10*(CO112/CQ13)^2</f>
        <v>55.402591480577975</v>
      </c>
      <c r="CR112" s="102">
        <f>(CR13/CO112)^2+CQ9+CQ10*(CO112/CR13)^2</f>
        <v>25.937775275744883</v>
      </c>
      <c r="CS112" s="102">
        <f>(CS13/CO112)^2+CQ9+CQ10*(CO112/CS13)^2</f>
        <v>15.77286592231188</v>
      </c>
      <c r="CT112" s="102">
        <f>(CT13/CO112)^2+CQ9+CQ10*(CO112/CT13)^2</f>
        <v>11.230096753612312</v>
      </c>
      <c r="CU112" s="102">
        <f>(CU13/CO112)^2+CQ9+CQ10*(CO112/CU13)^2</f>
        <v>8.9344344363128396</v>
      </c>
      <c r="CV112" s="102">
        <f>(CV13/CO112)^2+CQ9+CQ10*(CO112/CV13)^2</f>
        <v>7.7294497187127815</v>
      </c>
      <c r="CW112" s="102">
        <f>(CW13/CO112)^2+CQ9+CQ10*(CO112/CW13)^2</f>
        <v>7.1320886892475137</v>
      </c>
      <c r="CX112" s="102">
        <f>(CX13/CO112)^2+CQ9+CQ10*(CO112/CX13)^2</f>
        <v>6.9115824199754901</v>
      </c>
      <c r="CY112" s="98">
        <f t="shared" si="30"/>
        <v>6.9115824199754901</v>
      </c>
    </row>
    <row r="113" spans="32:103" x14ac:dyDescent="0.3">
      <c r="AF113" s="10">
        <v>7.4</v>
      </c>
      <c r="AG113" s="102">
        <f t="shared" si="35"/>
        <v>56.778261504747995</v>
      </c>
      <c r="AH113" s="102">
        <f t="shared" si="35"/>
        <v>15.763046018991966</v>
      </c>
      <c r="AI113" s="102">
        <f t="shared" si="35"/>
        <v>8.2487979871763653</v>
      </c>
      <c r="AJ113" s="102">
        <f t="shared" si="35"/>
        <v>5.7146840759678597</v>
      </c>
      <c r="AK113" s="102">
        <f t="shared" si="35"/>
        <v>4.6469376186997815</v>
      </c>
      <c r="AL113" s="102">
        <f t="shared" si="35"/>
        <v>4.1785252820387946</v>
      </c>
      <c r="AM113" s="102">
        <f t="shared" si="35"/>
        <v>4.0123647530597335</v>
      </c>
      <c r="AN113" s="102">
        <f t="shared" si="35"/>
        <v>4.024361303871439</v>
      </c>
      <c r="AO113" s="102">
        <f t="shared" si="35"/>
        <v>4.15523126730334</v>
      </c>
      <c r="AP113" s="98">
        <f t="shared" si="34"/>
        <v>4.0123647530597335</v>
      </c>
      <c r="AS113" s="11">
        <f t="shared" si="22"/>
        <v>10.465180361560904</v>
      </c>
      <c r="AT113" s="102">
        <f>(AT13/AS113)^2+AU9+AU10*(AS113/AT13)^2</f>
        <v>221.04913075237403</v>
      </c>
      <c r="AU113" s="102">
        <f>(AU13/AS113)^2+AU9+AU10*(AS113/AU13)^2</f>
        <v>56.796523009495985</v>
      </c>
      <c r="AV113" s="102">
        <f>(AV13/AS113)^2+AU9+AU10*(AS113/AV13)^2</f>
        <v>26.419954549143739</v>
      </c>
      <c r="AW113" s="102">
        <f>(AW13/AS113)^2+AU9+AU10*(AS113/AW13)^2</f>
        <v>15.836092037983931</v>
      </c>
      <c r="AX113" s="102">
        <f>(AX13/AS113)^2+AU9+AU10*(AS113/AX13)^2</f>
        <v>10.989868809349892</v>
      </c>
      <c r="AY113" s="102">
        <f>(AY13/AS113)^2+AU9+AU10*(AS113/AY13)^2</f>
        <v>8.4131515299082871</v>
      </c>
      <c r="AZ113" s="102">
        <f>(AZ13/AS113)^2+AU9+AU10*(AS113/AZ13)^2</f>
        <v>6.9176109479584396</v>
      </c>
      <c r="BA113" s="102">
        <f>(BA13/AS113)^2+AU9+AU10*(AS113/BA13)^2</f>
        <v>6.0068681519357199</v>
      </c>
      <c r="BB113" s="102">
        <f>(BB13/AS113)^2+AU9+AU10*(AS113/BB13)^2</f>
        <v>5.4437884731578423</v>
      </c>
      <c r="BC113" s="98">
        <f t="shared" si="32"/>
        <v>5.4437884731578423</v>
      </c>
      <c r="BE113" s="11">
        <f t="shared" si="23"/>
        <v>8.5447839840064628</v>
      </c>
      <c r="BF113" s="102">
        <f>(BF13/BE113)^2+BG9+BG10*(BE113/BF13)^2</f>
        <v>221.05369612856106</v>
      </c>
      <c r="BG113" s="102">
        <f>(BG13/BE113)^2+BG9+BG10*(BE113/BG13)^2</f>
        <v>56.814784514243996</v>
      </c>
      <c r="BH113" s="102">
        <f>(BH13/BE113)^2+BG9+BG10*(BE113/BH13)^2</f>
        <v>26.461042934826725</v>
      </c>
      <c r="BI113" s="102">
        <f>(BI13/BE113)^2+BG9+BG10*(BE113/BI13)^2</f>
        <v>15.9091380569759</v>
      </c>
      <c r="BJ113" s="102">
        <f>(BJ13/BE113)^2+BG9+BG10*(BE113/BJ13)^2</f>
        <v>11.104003214024839</v>
      </c>
      <c r="BK113" s="102">
        <f>(BK13/BE113)^2+BG9+BG10*(BE113/BK13)^2</f>
        <v>8.5775050726402089</v>
      </c>
      <c r="BL113" s="102">
        <f>(BL13/BE113)^2+BG9+BG10*(BE113/BL13)^2</f>
        <v>7.1413143811213322</v>
      </c>
      <c r="BM113" s="102">
        <f>(BM13/BE113)^2+BG9+BG10*(BE113/BM13)^2</f>
        <v>6.2990522279035801</v>
      </c>
      <c r="BN113" s="102">
        <f>(BN13/BE113)^2+BG9+BG10*(BE113/BN13)^2</f>
        <v>5.813583944304666</v>
      </c>
      <c r="BO113" s="98">
        <f t="shared" si="24"/>
        <v>5.813583944304666</v>
      </c>
      <c r="BQ113" s="11">
        <f t="shared" si="25"/>
        <v>7.4</v>
      </c>
      <c r="BR113" s="102">
        <f>(BR13/BQ113)^2+BS9+BS10*(BQ113/BR13)^2</f>
        <v>221.058261504748</v>
      </c>
      <c r="BS113" s="102">
        <f>(BS13/BQ113)^2+BS9+BS10*(BQ113/BS13)^2</f>
        <v>56.833046018991972</v>
      </c>
      <c r="BT113" s="102">
        <f>(BT13/BQ113)^2+BS9+BS10*(BQ113/BT13)^2</f>
        <v>26.502131320509701</v>
      </c>
      <c r="BU113" s="102">
        <f>(BU13/BQ113)^2+BS9+BS10*(BQ113/BU13)^2</f>
        <v>15.982184075967862</v>
      </c>
      <c r="BV113" s="102">
        <f>(BV13/BQ113)^2+BS9+BS10*(BQ113/BV13)^2</f>
        <v>11.21813761869978</v>
      </c>
      <c r="BW113" s="102">
        <f>(BW13/BQ113)^2+BS9+BS10*(BQ113/BW13)^2</f>
        <v>8.7418586153721289</v>
      </c>
      <c r="BX113" s="102">
        <f>(BX13/BQ113)^2+BS9+BS10*(BQ113/BX13)^2</f>
        <v>7.365017814284224</v>
      </c>
      <c r="BY113" s="102">
        <f>(BY13/BQ113)^2+BS9+BS10*(BQ113/BY13)^2</f>
        <v>6.5912363038714386</v>
      </c>
      <c r="BZ113" s="102">
        <f>(BZ13/BQ113)^2+BS9+BS10*(BQ113/BZ13)^2</f>
        <v>6.1833794154514887</v>
      </c>
      <c r="CA113" s="98">
        <f t="shared" si="26"/>
        <v>6.1833794154514887</v>
      </c>
      <c r="CC113" s="11">
        <f t="shared" si="27"/>
        <v>6.6187612133993774</v>
      </c>
      <c r="CD113" s="102">
        <f>(CD13/CC113)^2+CE9+CE10*(CC113/CD13)^2</f>
        <v>221.06282688093498</v>
      </c>
      <c r="CE113" s="102">
        <f>(CE13/CC113)^2+CE9+CE10*(CC113/CE13)^2</f>
        <v>56.851307523739955</v>
      </c>
      <c r="CF113" s="102">
        <f>(CF13/CC113)^2+CE9+CE10*(CC113/CF13)^2</f>
        <v>26.54321970619268</v>
      </c>
      <c r="CG113" s="102">
        <f>(CG13/CC113)^2+CE9+CE10*(CC113/CG13)^2</f>
        <v>16.055230094959825</v>
      </c>
      <c r="CH113" s="102">
        <f>(CH13/CC113)^2+CE9+CE10*(CC113/CH13)^2</f>
        <v>11.332272023374728</v>
      </c>
      <c r="CI113" s="102">
        <f>(CI13/CC113)^2+CE9+CE10*(CC113/CI13)^2</f>
        <v>8.9062121581040508</v>
      </c>
      <c r="CJ113" s="102">
        <f>(CJ13/CC113)^2+CE9+CE10*(CC113/CJ13)^2</f>
        <v>7.5887212474471166</v>
      </c>
      <c r="CK113" s="102">
        <f>(CK13/CC113)^2+CE9+CE10*(CC113/CK13)^2</f>
        <v>6.8834203798392988</v>
      </c>
      <c r="CL113" s="102">
        <f>(CL13/CC113)^2+CE9+CE10*(CC113/CL13)^2</f>
        <v>6.5531748865983106</v>
      </c>
      <c r="CM113" s="98">
        <f t="shared" si="28"/>
        <v>6.5531748865983106</v>
      </c>
      <c r="CO113" s="11">
        <f t="shared" si="29"/>
        <v>6.0420746988651732</v>
      </c>
      <c r="CP113" s="102">
        <f>(CP13/CO113)^2+CQ9+CQ10*(CO113/CP13)^2</f>
        <v>221.06739225712204</v>
      </c>
      <c r="CQ113" s="102">
        <f>(CQ13/CO113)^2+CQ9+CQ10*(CO113/CQ13)^2</f>
        <v>56.869569028487959</v>
      </c>
      <c r="CR113" s="102">
        <f>(CR13/CO113)^2+CQ9+CQ10*(CO113/CR13)^2</f>
        <v>26.584308091875663</v>
      </c>
      <c r="CS113" s="102">
        <f>(CS13/CO113)^2+CQ9+CQ10*(CO113/CS13)^2</f>
        <v>16.128276113951792</v>
      </c>
      <c r="CT113" s="102">
        <f>(CT13/CO113)^2+CQ9+CQ10*(CO113/CT13)^2</f>
        <v>11.446406428049674</v>
      </c>
      <c r="CU113" s="102">
        <f>(CU13/CO113)^2+CQ9+CQ10*(CO113/CU13)^2</f>
        <v>9.0705657008359708</v>
      </c>
      <c r="CV113" s="102">
        <f>(CV13/CO113)^2+CQ9+CQ10*(CO113/CV13)^2</f>
        <v>7.8124246806100093</v>
      </c>
      <c r="CW113" s="102">
        <f>(CW13/CO113)^2+CQ9+CQ10*(CO113/CW13)^2</f>
        <v>7.175604455807159</v>
      </c>
      <c r="CX113" s="102">
        <f>(CX13/CO113)^2+CQ9+CQ10*(CO113/CX13)^2</f>
        <v>6.9229703577451325</v>
      </c>
      <c r="CY113" s="98">
        <f t="shared" si="30"/>
        <v>6.9229703577451325</v>
      </c>
    </row>
    <row r="114" spans="32:103" x14ac:dyDescent="0.3">
      <c r="AF114" s="10">
        <v>7.5</v>
      </c>
      <c r="AG114" s="102">
        <f t="shared" si="35"/>
        <v>58.267777777777781</v>
      </c>
      <c r="AH114" s="102">
        <f t="shared" si="35"/>
        <v>16.133611111111112</v>
      </c>
      <c r="AI114" s="102">
        <f t="shared" si="35"/>
        <v>8.41</v>
      </c>
      <c r="AJ114" s="102">
        <f t="shared" si="35"/>
        <v>5.8000694444444436</v>
      </c>
      <c r="AK114" s="102">
        <f t="shared" si="35"/>
        <v>4.6944444444444438</v>
      </c>
      <c r="AL114" s="102">
        <f t="shared" si="35"/>
        <v>4.2024999999999997</v>
      </c>
      <c r="AM114" s="102">
        <f t="shared" si="35"/>
        <v>4.01907029478458</v>
      </c>
      <c r="AN114" s="102">
        <f t="shared" si="35"/>
        <v>4.0166840277777771</v>
      </c>
      <c r="AO114" s="102">
        <f t="shared" si="35"/>
        <v>4.1344444444444441</v>
      </c>
      <c r="AP114" s="98">
        <f t="shared" si="34"/>
        <v>4.0166840277777771</v>
      </c>
      <c r="AS114" s="11">
        <f t="shared" si="22"/>
        <v>10.606601717798211</v>
      </c>
      <c r="AT114" s="102">
        <f>(AT13/AS114)^2+AU9+AU10*(AS114/AT13)^2</f>
        <v>227.00888888888883</v>
      </c>
      <c r="AU114" s="102">
        <f>(AU13/AS114)^2+AU9+AU10*(AS114/AU13)^2</f>
        <v>58.28555555555554</v>
      </c>
      <c r="AV114" s="102">
        <f>(AV13/AS114)^2+AU9+AU10*(AS114/AV13)^2</f>
        <v>27.08</v>
      </c>
      <c r="AW114" s="102">
        <f>(AW13/AS114)^2+AU9+AU10*(AS114/AW13)^2</f>
        <v>16.20472222222222</v>
      </c>
      <c r="AX114" s="102">
        <f>(AX13/AS114)^2+AU9+AU10*(AS114/AX13)^2</f>
        <v>11.222222222222221</v>
      </c>
      <c r="AY114" s="102">
        <f>(AY13/AS114)^2+AU9+AU10*(AS114/AY13)^2</f>
        <v>8.57</v>
      </c>
      <c r="AZ114" s="102">
        <f>(AZ13/AS114)^2+AU9+AU10*(AS114/AZ13)^2</f>
        <v>7.0273922902494323</v>
      </c>
      <c r="BA114" s="102">
        <f>(BA13/AS114)^2+AU9+AU10*(AS114/BA13)^2</f>
        <v>6.0845138888888881</v>
      </c>
      <c r="BB114" s="102">
        <f>(BB13/AS114)^2+AU9+AU10*(AS114/BB13)^2</f>
        <v>5.4977777777777774</v>
      </c>
      <c r="BC114" s="98">
        <f t="shared" si="32"/>
        <v>5.4977777777777774</v>
      </c>
      <c r="BE114" s="11">
        <f t="shared" si="23"/>
        <v>8.6602540378443873</v>
      </c>
      <c r="BF114" s="102">
        <f>(BF13/BE114)^2+BG9+BG10*(BE114/BF13)^2</f>
        <v>227.01333333333338</v>
      </c>
      <c r="BG114" s="102">
        <f>(BG13/BE114)^2+BG9+BG10*(BE114/BG13)^2</f>
        <v>58.303333333333349</v>
      </c>
      <c r="BH114" s="102">
        <f>(BH13/BE114)^2+BG9+BG10*(BE114/BH13)^2</f>
        <v>27.120000000000008</v>
      </c>
      <c r="BI114" s="102">
        <f>(BI13/BE114)^2+BG9+BG10*(BE114/BI13)^2</f>
        <v>16.275833333333338</v>
      </c>
      <c r="BJ114" s="102">
        <f>(BJ13/BE114)^2+BG9+BG10*(BE114/BJ13)^2</f>
        <v>11.333333333333336</v>
      </c>
      <c r="BK114" s="102">
        <f>(BK13/BE114)^2+BG9+BG10*(BE114/BK13)^2</f>
        <v>8.7300000000000022</v>
      </c>
      <c r="BL114" s="102">
        <f>(BL13/BE114)^2+BG9+BG10*(BE114/BL13)^2</f>
        <v>7.2451700680272122</v>
      </c>
      <c r="BM114" s="102">
        <f>(BM13/BE114)^2+BG9+BG10*(BE114/BM13)^2</f>
        <v>6.3689583333333335</v>
      </c>
      <c r="BN114" s="102">
        <f>(BN13/BE114)^2+BG9+BG10*(BE114/BN13)^2</f>
        <v>5.8577777777777786</v>
      </c>
      <c r="BO114" s="98">
        <f t="shared" si="24"/>
        <v>5.8577777777777786</v>
      </c>
      <c r="BQ114" s="11">
        <f t="shared" si="25"/>
        <v>7.5</v>
      </c>
      <c r="BR114" s="102">
        <f>(BR13/BQ114)^2+BS9+BS10*(BQ114/BR13)^2</f>
        <v>227.01777777777778</v>
      </c>
      <c r="BS114" s="102">
        <f>(BS13/BQ114)^2+BS9+BS10*(BQ114/BS13)^2</f>
        <v>58.321111111111108</v>
      </c>
      <c r="BT114" s="102">
        <f>(BT13/BQ114)^2+BS9+BS10*(BQ114/BT13)^2</f>
        <v>27.16</v>
      </c>
      <c r="BU114" s="102">
        <f>(BU13/BQ114)^2+BS9+BS10*(BQ114/BU13)^2</f>
        <v>16.346944444444446</v>
      </c>
      <c r="BV114" s="102">
        <f>(BV13/BQ114)^2+BS9+BS10*(BQ114/BV13)^2</f>
        <v>11.444444444444445</v>
      </c>
      <c r="BW114" s="102">
        <f>(BW13/BQ114)^2+BS9+BS10*(BQ114/BW13)^2</f>
        <v>8.89</v>
      </c>
      <c r="BX114" s="102">
        <f>(BX13/BQ114)^2+BS9+BS10*(BQ114/BX13)^2</f>
        <v>7.4629478458049885</v>
      </c>
      <c r="BY114" s="102">
        <f>(BY13/BQ114)^2+BS9+BS10*(BQ114/BY13)^2</f>
        <v>6.653402777777778</v>
      </c>
      <c r="BZ114" s="102">
        <f>(BZ13/BQ114)^2+BS9+BS10*(BQ114/BZ13)^2</f>
        <v>6.2177777777777781</v>
      </c>
      <c r="CA114" s="98">
        <f t="shared" si="26"/>
        <v>6.2177777777777781</v>
      </c>
      <c r="CC114" s="11">
        <f t="shared" si="27"/>
        <v>6.7082039324993685</v>
      </c>
      <c r="CD114" s="102">
        <f>(CD13/CC114)^2+CE9+CE10*(CC114/CD13)^2</f>
        <v>227.02222222222218</v>
      </c>
      <c r="CE114" s="102">
        <f>(CE13/CC114)^2+CE9+CE10*(CC114/CE13)^2</f>
        <v>58.338888888888881</v>
      </c>
      <c r="CF114" s="102">
        <f>(CF13/CC114)^2+CE9+CE10*(CC114/CF13)^2</f>
        <v>27.199999999999992</v>
      </c>
      <c r="CG114" s="102">
        <f>(CG13/CC114)^2+CE9+CE10*(CC114/CG13)^2</f>
        <v>16.418055555555554</v>
      </c>
      <c r="CH114" s="102">
        <f>(CH13/CC114)^2+CE9+CE10*(CC114/CH13)^2</f>
        <v>11.555555555555552</v>
      </c>
      <c r="CI114" s="102">
        <f>(CI13/CC114)^2+CE9+CE10*(CC114/CI13)^2</f>
        <v>9.0499999999999989</v>
      </c>
      <c r="CJ114" s="102">
        <f>(CJ13/CC114)^2+CE9+CE10*(CC114/CJ13)^2</f>
        <v>7.6807256235827666</v>
      </c>
      <c r="CK114" s="102">
        <f>(CK13/CC114)^2+CE9+CE10*(CC114/CK13)^2</f>
        <v>6.9378472222222225</v>
      </c>
      <c r="CL114" s="102">
        <f>(CL13/CC114)^2+CE9+CE10*(CC114/CL13)^2</f>
        <v>6.5777777777777766</v>
      </c>
      <c r="CM114" s="98">
        <f t="shared" si="28"/>
        <v>6.5777777777777766</v>
      </c>
      <c r="CO114" s="11">
        <f t="shared" si="29"/>
        <v>6.123724356957946</v>
      </c>
      <c r="CP114" s="102">
        <f>(CP13/CO114)^2+CQ9+CQ10*(CO114/CP13)^2</f>
        <v>227.02666666666673</v>
      </c>
      <c r="CQ114" s="102">
        <f>(CQ13/CO114)^2+CQ9+CQ10*(CO114/CQ13)^2</f>
        <v>58.356666666666683</v>
      </c>
      <c r="CR114" s="102">
        <f>(CR13/CO114)^2+CQ9+CQ10*(CO114/CR13)^2</f>
        <v>27.24</v>
      </c>
      <c r="CS114" s="102">
        <f>(CS13/CO114)^2+CQ9+CQ10*(CO114/CS13)^2</f>
        <v>16.489166666666669</v>
      </c>
      <c r="CT114" s="102">
        <f>(CT13/CO114)^2+CQ9+CQ10*(CO114/CT13)^2</f>
        <v>11.666666666666668</v>
      </c>
      <c r="CU114" s="102">
        <f>(CU13/CO114)^2+CQ9+CQ10*(CO114/CU13)^2</f>
        <v>9.2100000000000009</v>
      </c>
      <c r="CV114" s="102">
        <f>(CV13/CO114)^2+CQ9+CQ10*(CO114/CV13)^2</f>
        <v>7.8985034013605455</v>
      </c>
      <c r="CW114" s="102">
        <f>(CW13/CO114)^2+CQ9+CQ10*(CO114/CW13)^2</f>
        <v>7.222291666666667</v>
      </c>
      <c r="CX114" s="102">
        <f>(CX13/CO114)^2+CQ9+CQ10*(CO114/CX13)^2</f>
        <v>6.9377777777777787</v>
      </c>
      <c r="CY114" s="98">
        <f t="shared" si="30"/>
        <v>6.9377777777777787</v>
      </c>
    </row>
    <row r="115" spans="32:103" x14ac:dyDescent="0.3">
      <c r="AF115" s="10">
        <v>7.6</v>
      </c>
      <c r="AG115" s="102">
        <f t="shared" si="35"/>
        <v>59.777313019390576</v>
      </c>
      <c r="AH115" s="102">
        <f t="shared" si="35"/>
        <v>16.50925207756233</v>
      </c>
      <c r="AI115" s="102">
        <f t="shared" si="35"/>
        <v>8.5735949522930124</v>
      </c>
      <c r="AJ115" s="102">
        <f t="shared" si="35"/>
        <v>5.887008310249306</v>
      </c>
      <c r="AK115" s="102">
        <f t="shared" si="35"/>
        <v>4.743225484764543</v>
      </c>
      <c r="AL115" s="102">
        <f t="shared" si="35"/>
        <v>4.2277131425053867</v>
      </c>
      <c r="AM115" s="102">
        <f t="shared" si="35"/>
        <v>4.0271134603425862</v>
      </c>
      <c r="AN115" s="102">
        <f t="shared" si="35"/>
        <v>4.0105332409972299</v>
      </c>
      <c r="AO115" s="102">
        <f t="shared" si="35"/>
        <v>4.1154409903902058</v>
      </c>
      <c r="AP115" s="98">
        <f t="shared" si="34"/>
        <v>4.0105332409972299</v>
      </c>
      <c r="AS115" s="11">
        <f t="shared" si="22"/>
        <v>10.748023074035521</v>
      </c>
      <c r="AT115" s="102">
        <f>(AT13/AS115)^2+AU9+AU10*(AS115/AT13)^2</f>
        <v>233.04865650969523</v>
      </c>
      <c r="AU115" s="102">
        <f>(AU13/AS115)^2+AU9+AU10*(AS115/AU13)^2</f>
        <v>59.794626038781146</v>
      </c>
      <c r="AV115" s="102">
        <f>(AV13/AS115)^2+AU9+AU10*(AS115/AV13)^2</f>
        <v>27.74901969836872</v>
      </c>
      <c r="AW115" s="102">
        <f>(AW13/AS115)^2+AU9+AU10*(AS115/AW13)^2</f>
        <v>16.578504155124648</v>
      </c>
      <c r="AX115" s="102">
        <f>(AX13/AS115)^2+AU9+AU10*(AS115/AX13)^2</f>
        <v>11.458012742382268</v>
      </c>
      <c r="AY115" s="102">
        <f>(AY13/AS115)^2+AU9+AU10*(AS115/AY13)^2</f>
        <v>8.7294121268082456</v>
      </c>
      <c r="AZ115" s="102">
        <f>(AZ13/AS115)^2+AU9+AU10*(AS115/AZ13)^2</f>
        <v>7.1392710158855781</v>
      </c>
      <c r="BA115" s="102">
        <f>(BA13/AS115)^2+AU9+AU10*(AS115/BA13)^2</f>
        <v>6.1640166204986144</v>
      </c>
      <c r="BB115" s="102">
        <f>(BB13/AS115)^2+AU9+AU10*(AS115/BB13)^2</f>
        <v>5.5535229643309041</v>
      </c>
      <c r="BC115" s="98">
        <f t="shared" si="32"/>
        <v>5.5535229643309041</v>
      </c>
      <c r="BE115" s="11">
        <f t="shared" si="23"/>
        <v>8.7757240916823118</v>
      </c>
      <c r="BF115" s="102">
        <f>(BF13/BE115)^2+BG9+BG10*(BE115/BF13)^2</f>
        <v>233.05298476454297</v>
      </c>
      <c r="BG115" s="102">
        <f>(BG13/BE115)^2+BG9+BG10*(BE115/BG13)^2</f>
        <v>59.811939058171752</v>
      </c>
      <c r="BH115" s="102">
        <f>(BH13/BE115)^2+BG9+BG10*(BE115/BH13)^2</f>
        <v>27.787973991997539</v>
      </c>
      <c r="BI115" s="102">
        <f>(BI13/BE115)^2+BG9+BG10*(BE115/BI13)^2</f>
        <v>16.64775623268698</v>
      </c>
      <c r="BJ115" s="102">
        <f>(BJ13/BE115)^2+BG9+BG10*(BE115/BJ13)^2</f>
        <v>11.566219113573409</v>
      </c>
      <c r="BK115" s="102">
        <f>(BK13/BE115)^2+BG9+BG10*(BE115/BK13)^2</f>
        <v>8.8852293013234842</v>
      </c>
      <c r="BL115" s="102">
        <f>(BL13/BE115)^2+BG9+BG10*(BE115/BL13)^2</f>
        <v>7.3513555034202041</v>
      </c>
      <c r="BM115" s="102">
        <f>(BM13/BE115)^2+BG9+BG10*(BE115/BM13)^2</f>
        <v>6.4410249307479228</v>
      </c>
      <c r="BN115" s="102">
        <f>(BN13/BE115)^2+BG9+BG10*(BE115/BN13)^2</f>
        <v>5.9041116069901847</v>
      </c>
      <c r="BO115" s="98">
        <f t="shared" si="24"/>
        <v>5.9041116069901847</v>
      </c>
      <c r="BQ115" s="11">
        <f t="shared" si="25"/>
        <v>7.6</v>
      </c>
      <c r="BR115" s="102">
        <f>(BR13/BQ115)^2+BS9+BS10*(BQ115/BR13)^2</f>
        <v>233.05731301939056</v>
      </c>
      <c r="BS115" s="102">
        <f>(BS13/BQ115)^2+BS9+BS10*(BQ115/BS13)^2</f>
        <v>59.829252077562323</v>
      </c>
      <c r="BT115" s="102">
        <f>(BT13/BQ115)^2+BS9+BS10*(BQ115/BT13)^2</f>
        <v>27.826928285626344</v>
      </c>
      <c r="BU115" s="102">
        <f>(BU13/BQ115)^2+BS9+BS10*(BQ115/BU13)^2</f>
        <v>16.717008310249305</v>
      </c>
      <c r="BV115" s="102">
        <f>(BV13/BQ115)^2+BS9+BS10*(BQ115/BV13)^2</f>
        <v>11.674425484764543</v>
      </c>
      <c r="BW115" s="102">
        <f>(BW13/BQ115)^2+BS9+BS10*(BQ115/BW13)^2</f>
        <v>9.0410464758387192</v>
      </c>
      <c r="BX115" s="102">
        <f>(BX13/BQ115)^2+BS9+BS10*(BQ115/BX13)^2</f>
        <v>7.56343999095483</v>
      </c>
      <c r="BY115" s="102">
        <f>(BY13/BQ115)^2+BS9+BS10*(BQ115/BY13)^2</f>
        <v>6.7180332409972294</v>
      </c>
      <c r="BZ115" s="102">
        <f>(BZ13/BQ115)^2+BS9+BS10*(BQ115/BZ13)^2</f>
        <v>6.2547002496494652</v>
      </c>
      <c r="CA115" s="98">
        <f t="shared" si="26"/>
        <v>6.2547002496494652</v>
      </c>
      <c r="CC115" s="11">
        <f t="shared" si="27"/>
        <v>6.7976466515993597</v>
      </c>
      <c r="CD115" s="102">
        <f>(CD13/CC115)^2+CE9+CE10*(CC115/CD13)^2</f>
        <v>233.06164127423813</v>
      </c>
      <c r="CE115" s="102">
        <f>(CE13/CC115)^2+CE9+CE10*(CC115/CE13)^2</f>
        <v>59.846565096952887</v>
      </c>
      <c r="CF115" s="102">
        <f>(CF13/CC115)^2+CE9+CE10*(CC115/CF13)^2</f>
        <v>27.865882579255146</v>
      </c>
      <c r="CG115" s="102">
        <f>(CG13/CC115)^2+CE9+CE10*(CC115/CG13)^2</f>
        <v>16.78626038781163</v>
      </c>
      <c r="CH115" s="102">
        <f>(CH13/CC115)^2+CE9+CE10*(CC115/CH13)^2</f>
        <v>11.782631855955675</v>
      </c>
      <c r="CI115" s="102">
        <f>(CI13/CC115)^2+CE9+CE10*(CC115/CI13)^2</f>
        <v>9.1968636503539525</v>
      </c>
      <c r="CJ115" s="102">
        <f>(CJ13/CC115)^2+CE9+CE10*(CC115/CJ13)^2</f>
        <v>7.7755244784894559</v>
      </c>
      <c r="CK115" s="102">
        <f>(CK13/CC115)^2+CE9+CE10*(CC115/CK13)^2</f>
        <v>6.995041551246536</v>
      </c>
      <c r="CL115" s="102">
        <f>(CL13/CC115)^2+CE9+CE10*(CC115/CL13)^2</f>
        <v>6.6052888923087441</v>
      </c>
      <c r="CM115" s="98">
        <f t="shared" si="28"/>
        <v>6.6052888923087441</v>
      </c>
      <c r="CO115" s="11">
        <f t="shared" si="29"/>
        <v>6.205374015050718</v>
      </c>
      <c r="CP115" s="102">
        <f>(CP13/CO115)^2+CQ9+CQ10*(CO115/CP13)^2</f>
        <v>233.06596952908589</v>
      </c>
      <c r="CQ115" s="102">
        <f>(CQ13/CO115)^2+CQ9+CQ10*(CO115/CQ13)^2</f>
        <v>59.863878116343493</v>
      </c>
      <c r="CR115" s="102">
        <f>(CR13/CO115)^2+CQ9+CQ10*(CO115/CR13)^2</f>
        <v>27.904836872883966</v>
      </c>
      <c r="CS115" s="102">
        <f>(CS13/CO115)^2+CQ9+CQ10*(CO115/CS13)^2</f>
        <v>16.855512465373963</v>
      </c>
      <c r="CT115" s="102">
        <f>(CT13/CO115)^2+CQ9+CQ10*(CO115/CT13)^2</f>
        <v>11.890838227146812</v>
      </c>
      <c r="CU115" s="102">
        <f>(CU13/CO115)^2+CQ9+CQ10*(CO115/CU13)^2</f>
        <v>9.3526808248691911</v>
      </c>
      <c r="CV115" s="102">
        <f>(CV13/CO115)^2+CQ9+CQ10*(CO115/CV13)^2</f>
        <v>7.9876089660240819</v>
      </c>
      <c r="CW115" s="102">
        <f>(CW13/CO115)^2+CQ9+CQ10*(CO115/CW13)^2</f>
        <v>7.2720498614958453</v>
      </c>
      <c r="CX115" s="102">
        <f>(CX13/CO115)^2+CQ9+CQ10*(CO115/CX13)^2</f>
        <v>6.9558775349680246</v>
      </c>
      <c r="CY115" s="98">
        <f t="shared" si="30"/>
        <v>6.9558775349680246</v>
      </c>
    </row>
    <row r="116" spans="32:103" x14ac:dyDescent="0.3">
      <c r="AF116" s="10">
        <v>7.7</v>
      </c>
      <c r="AG116" s="102">
        <f t="shared" si="35"/>
        <v>61.306866250632488</v>
      </c>
      <c r="AH116" s="102">
        <f t="shared" si="35"/>
        <v>16.889965002529937</v>
      </c>
      <c r="AI116" s="102">
        <f t="shared" si="35"/>
        <v>8.7395740334701379</v>
      </c>
      <c r="AJ116" s="102">
        <f t="shared" si="35"/>
        <v>5.9754850101197503</v>
      </c>
      <c r="AK116" s="102">
        <f t="shared" si="35"/>
        <v>4.7932562658121105</v>
      </c>
      <c r="AL116" s="102">
        <f t="shared" si="35"/>
        <v>4.2541294672138834</v>
      </c>
      <c r="AM116" s="102">
        <f t="shared" si="35"/>
        <v>4.0364462809917363</v>
      </c>
      <c r="AN116" s="102">
        <f t="shared" si="35"/>
        <v>4.0058462904790009</v>
      </c>
      <c r="AO116" s="102">
        <f t="shared" si="35"/>
        <v>4.0981416098732124</v>
      </c>
      <c r="AP116" s="98">
        <f t="shared" si="34"/>
        <v>4.0058462904790009</v>
      </c>
      <c r="AS116" s="11">
        <f t="shared" si="22"/>
        <v>10.889444430272832</v>
      </c>
      <c r="AT116" s="102">
        <f>(AT13/AS116)^2+AU9+AU10*(AS116/AT13)^2</f>
        <v>239.16843312531623</v>
      </c>
      <c r="AU116" s="102">
        <f>(AU13/AS116)^2+AU9+AU10*(AS116/AU13)^2</f>
        <v>61.323732501264971</v>
      </c>
      <c r="AV116" s="102">
        <f>(AV13/AS116)^2+AU9+AU10*(AS116/AV13)^2</f>
        <v>28.427009238957289</v>
      </c>
      <c r="AW116" s="102">
        <f>(AW13/AS116)^2+AU9+AU10*(AS116/AW13)^2</f>
        <v>16.957430005059877</v>
      </c>
      <c r="AX116" s="102">
        <f>(AX13/AS116)^2+AU9+AU10*(AS116/AX13)^2</f>
        <v>11.697228132906055</v>
      </c>
      <c r="AY116" s="102">
        <f>(AY13/AS116)^2+AU9+AU10*(AS116/AY13)^2</f>
        <v>8.8913702891624968</v>
      </c>
      <c r="AZ116" s="102">
        <f>(AZ13/AS116)^2+AU9+AU10*(AS116/AZ13)^2</f>
        <v>7.2532231404958676</v>
      </c>
      <c r="BA116" s="102">
        <f>(BA13/AS116)^2+AU9+AU10*(AS116/BA13)^2</f>
        <v>6.2453450202395011</v>
      </c>
      <c r="BB116" s="102">
        <f>(BB13/AS116)^2+AU9+AU10*(AS116/BB13)^2</f>
        <v>5.6109843851835191</v>
      </c>
      <c r="BC116" s="98">
        <f t="shared" si="32"/>
        <v>5.6109843851835191</v>
      </c>
      <c r="BE116" s="11">
        <f t="shared" si="23"/>
        <v>8.8911941455202381</v>
      </c>
      <c r="BF116" s="102">
        <f>(BF13/BE116)^2+BG9+BG10*(BE116/BF13)^2</f>
        <v>239.17264968797446</v>
      </c>
      <c r="BG116" s="102">
        <f>(BG13/BE116)^2+BG9+BG10*(BE116/BG13)^2</f>
        <v>61.340598751897474</v>
      </c>
      <c r="BH116" s="102">
        <f>(BH13/BE116)^2+BG9+BG10*(BE116/BH13)^2</f>
        <v>28.464958302880387</v>
      </c>
      <c r="BI116" s="102">
        <f>(BI13/BE116)^2+BG9+BG10*(BE116/BI13)^2</f>
        <v>17.024895007589819</v>
      </c>
      <c r="BJ116" s="102">
        <f>(BJ13/BE116)^2+BG9+BG10*(BE116/BJ13)^2</f>
        <v>11.802642199359086</v>
      </c>
      <c r="BK116" s="102">
        <f>(BK13/BE116)^2+BG9+BG10*(BE116/BK13)^2</f>
        <v>9.0431665448548575</v>
      </c>
      <c r="BL116" s="102">
        <f>(BL13/BE116)^2+BG9+BG10*(BE116/BL13)^2</f>
        <v>7.4598347107438032</v>
      </c>
      <c r="BM116" s="102">
        <f>(BM13/BE116)^2+BG9+BG10*(BE116/BM13)^2</f>
        <v>6.5152050303592519</v>
      </c>
      <c r="BN116" s="102">
        <f>(BN13/BE116)^2+BG9+BG10*(BE116/BN13)^2</f>
        <v>5.9525259604913288</v>
      </c>
      <c r="BO116" s="98">
        <f t="shared" si="24"/>
        <v>5.9525259604913288</v>
      </c>
      <c r="BQ116" s="11">
        <f t="shared" si="25"/>
        <v>7.7</v>
      </c>
      <c r="BR116" s="102">
        <f>(BR13/BQ116)^2+BS9+BS10*(BQ116/BR13)^2</f>
        <v>239.17686625063251</v>
      </c>
      <c r="BS116" s="102">
        <f>(BS13/BQ116)^2+BS9+BS10*(BQ116/BS13)^2</f>
        <v>61.357465002529942</v>
      </c>
      <c r="BT116" s="102">
        <f>(BT13/BQ116)^2+BS9+BS10*(BQ116/BT13)^2</f>
        <v>28.502907366803477</v>
      </c>
      <c r="BU116" s="102">
        <f>(BU13/BQ116)^2+BS9+BS10*(BQ116/BU13)^2</f>
        <v>17.092360010119751</v>
      </c>
      <c r="BV116" s="102">
        <f>(BV13/BQ116)^2+BS9+BS10*(BQ116/BV13)^2</f>
        <v>11.90805626581211</v>
      </c>
      <c r="BW116" s="102">
        <f>(BW13/BQ116)^2+BS9+BS10*(BQ116/BW13)^2</f>
        <v>9.1949628005472164</v>
      </c>
      <c r="BX116" s="102">
        <f>(BX13/BQ116)^2+BS9+BS10*(BQ116/BX13)^2</f>
        <v>7.6664462809917362</v>
      </c>
      <c r="BY116" s="102">
        <f>(BY13/BQ116)^2+BS9+BS10*(BQ116/BY13)^2</f>
        <v>6.7850650404790018</v>
      </c>
      <c r="BZ116" s="102">
        <f>(BZ13/BQ116)^2+BS9+BS10*(BQ116/BZ13)^2</f>
        <v>6.2940675357991385</v>
      </c>
      <c r="CA116" s="98">
        <f t="shared" si="26"/>
        <v>6.2940675357991385</v>
      </c>
      <c r="CC116" s="11">
        <f t="shared" si="27"/>
        <v>6.8870893706993517</v>
      </c>
      <c r="CD116" s="102">
        <f>(CD13/CC116)^2+CE9+CE10*(CC116/CD13)^2</f>
        <v>239.18108281329057</v>
      </c>
      <c r="CE116" s="102">
        <f>(CE13/CC116)^2+CE9+CE10*(CC116/CE13)^2</f>
        <v>61.374331253162417</v>
      </c>
      <c r="CF116" s="102">
        <f>(CF13/CC116)^2+CE9+CE10*(CC116/CF13)^2</f>
        <v>28.540856430726553</v>
      </c>
      <c r="CG116" s="102">
        <f>(CG13/CC116)^2+CE9+CE10*(CC116/CG13)^2</f>
        <v>17.159825012649687</v>
      </c>
      <c r="CH116" s="102">
        <f>(CH13/CC116)^2+CE9+CE10*(CC116/CH13)^2</f>
        <v>12.013470332265136</v>
      </c>
      <c r="CI116" s="102">
        <f>(CI13/CC116)^2+CE9+CE10*(CC116/CI13)^2</f>
        <v>9.3467590562395735</v>
      </c>
      <c r="CJ116" s="102">
        <f>(CJ13/CC116)^2+CE9+CE10*(CC116/CJ13)^2</f>
        <v>7.8730578512396701</v>
      </c>
      <c r="CK116" s="102">
        <f>(CK13/CC116)^2+CE9+CE10*(CC116/CK13)^2</f>
        <v>7.0549250505987517</v>
      </c>
      <c r="CL116" s="102">
        <f>(CL13/CC116)^2+CE9+CE10*(CC116/CL13)^2</f>
        <v>6.6356091111069464</v>
      </c>
      <c r="CM116" s="98">
        <f t="shared" si="28"/>
        <v>6.6356091111069464</v>
      </c>
      <c r="CO116" s="11">
        <f t="shared" si="29"/>
        <v>6.2870236731434908</v>
      </c>
      <c r="CP116" s="102">
        <f>(CP13/CO116)^2+CQ9+CQ10*(CO116/CP13)^2</f>
        <v>239.18529937594874</v>
      </c>
      <c r="CQ116" s="102">
        <f>(CQ13/CO116)^2+CQ9+CQ10*(CO116/CQ13)^2</f>
        <v>61.391197503794913</v>
      </c>
      <c r="CR116" s="102">
        <f>(CR13/CO116)^2+CQ9+CQ10*(CO116/CR13)^2</f>
        <v>28.578805494649657</v>
      </c>
      <c r="CS116" s="102">
        <f>(CS13/CO116)^2+CQ9+CQ10*(CO116/CS13)^2</f>
        <v>17.227290015179626</v>
      </c>
      <c r="CT116" s="102">
        <f>(CT13/CO116)^2+CQ9+CQ10*(CO116/CT13)^2</f>
        <v>12.118884398718166</v>
      </c>
      <c r="CU116" s="102">
        <f>(CU13/CO116)^2+CQ9+CQ10*(CO116/CU13)^2</f>
        <v>9.4985553119319359</v>
      </c>
      <c r="CV116" s="102">
        <f>(CV13/CO116)^2+CQ9+CQ10*(CO116/CV13)^2</f>
        <v>8.0796694214876048</v>
      </c>
      <c r="CW116" s="102">
        <f>(CW13/CO116)^2+CQ9+CQ10*(CO116/CW13)^2</f>
        <v>7.3247850607185025</v>
      </c>
      <c r="CX116" s="102">
        <f>(CX13/CO116)^2+CQ9+CQ10*(CO116/CX13)^2</f>
        <v>6.9771506864147561</v>
      </c>
      <c r="CY116" s="98">
        <f t="shared" si="30"/>
        <v>6.9771506864147561</v>
      </c>
    </row>
    <row r="117" spans="32:103" x14ac:dyDescent="0.3">
      <c r="AF117" s="10">
        <v>7.8</v>
      </c>
      <c r="AG117" s="102">
        <f t="shared" si="35"/>
        <v>62.856436554898096</v>
      </c>
      <c r="AH117" s="102">
        <f t="shared" si="35"/>
        <v>17.275746219592378</v>
      </c>
      <c r="AI117" s="102">
        <f t="shared" si="35"/>
        <v>8.907928994082841</v>
      </c>
      <c r="AJ117" s="102">
        <f t="shared" si="35"/>
        <v>6.0654848783694941</v>
      </c>
      <c r="AK117" s="102">
        <f t="shared" si="35"/>
        <v>4.8445138724523336</v>
      </c>
      <c r="AL117" s="102">
        <f t="shared" si="35"/>
        <v>4.2817159763313617</v>
      </c>
      <c r="AM117" s="102">
        <f t="shared" si="35"/>
        <v>4.0470238430677989</v>
      </c>
      <c r="AN117" s="102">
        <f t="shared" si="35"/>
        <v>4.0025645134779753</v>
      </c>
      <c r="AO117" s="102">
        <f t="shared" si="35"/>
        <v>4.0824720578566733</v>
      </c>
      <c r="AP117" s="98">
        <f t="shared" si="34"/>
        <v>4.0025645134779753</v>
      </c>
      <c r="AS117" s="11">
        <f t="shared" si="22"/>
        <v>11.030865786510141</v>
      </c>
      <c r="AT117" s="102">
        <f>(AT13/AS117)^2+AU9+AU10*(AS117/AT13)^2</f>
        <v>245.36821827744905</v>
      </c>
      <c r="AU117" s="102">
        <f>(AU13/AS117)^2+AU9+AU10*(AS117/AU13)^2</f>
        <v>62.872873109796181</v>
      </c>
      <c r="AV117" s="102">
        <f>(AV13/AS117)^2+AU9+AU10*(AS117/AV13)^2</f>
        <v>29.113964497041419</v>
      </c>
      <c r="AW117" s="102">
        <f>(AW13/AS117)^2+AU9+AU10*(AS117/AW13)^2</f>
        <v>17.341492439184748</v>
      </c>
      <c r="AX117" s="102">
        <f>(AX13/AS117)^2+AU9+AU10*(AS117/AX13)^2</f>
        <v>11.939856936226164</v>
      </c>
      <c r="AY117" s="102">
        <f>(AY13/AS117)^2+AU9+AU10*(AS117/AY13)^2</f>
        <v>9.0558579881656804</v>
      </c>
      <c r="AZ117" s="102">
        <f>(AZ13/AS117)^2+AU9+AU10*(AS117/AZ13)^2</f>
        <v>7.3692262072481842</v>
      </c>
      <c r="BA117" s="102">
        <f>(BA13/AS117)^2+AU9+AU10*(AS117/BA13)^2</f>
        <v>6.3284697567389872</v>
      </c>
      <c r="BB117" s="102">
        <f>(BB13/AS117)^2+AU9+AU10*(AS117/BB13)^2</f>
        <v>5.6701249178172244</v>
      </c>
      <c r="BC117" s="98">
        <f t="shared" si="32"/>
        <v>5.6701249178172244</v>
      </c>
      <c r="BE117" s="11">
        <f t="shared" si="23"/>
        <v>9.0066641993581626</v>
      </c>
      <c r="BF117" s="102">
        <f>(BF13/BE117)^2+BG9+BG10*(BE117/BF13)^2</f>
        <v>245.37232741617365</v>
      </c>
      <c r="BG117" s="102">
        <f>(BG13/BE117)^2+BG9+BG10*(BE117/BG13)^2</f>
        <v>62.889309664694295</v>
      </c>
      <c r="BH117" s="102">
        <f>(BH13/BE117)^2+BG9+BG10*(BE117/BH13)^2</f>
        <v>29.150946745562131</v>
      </c>
      <c r="BI117" s="102">
        <f>(BI13/BE117)^2+BG9+BG10*(BE117/BI13)^2</f>
        <v>17.407238658777125</v>
      </c>
      <c r="BJ117" s="102">
        <f>(BJ13/BE117)^2+BG9+BG10*(BE117/BJ13)^2</f>
        <v>12.042585404339253</v>
      </c>
      <c r="BK117" s="102">
        <f>(BK13/BE117)^2+BG9+BG10*(BE117/BK13)^2</f>
        <v>9.2037869822485199</v>
      </c>
      <c r="BL117" s="102">
        <f>(BL13/BE117)^2+BG9+BG10*(BE117/BL13)^2</f>
        <v>7.5705740047498304</v>
      </c>
      <c r="BM117" s="102">
        <f>(BM13/BE117)^2+BG9+BG10*(BE117/BM13)^2</f>
        <v>6.591454635108482</v>
      </c>
      <c r="BN117" s="102">
        <f>(BN13/BE117)^2+BG9+BG10*(BE117/BN13)^2</f>
        <v>6.0029651545036167</v>
      </c>
      <c r="BO117" s="98">
        <f t="shared" si="24"/>
        <v>6.0029651545036167</v>
      </c>
      <c r="BQ117" s="11">
        <f t="shared" si="25"/>
        <v>7.8</v>
      </c>
      <c r="BR117" s="102">
        <f>(BR13/BQ117)^2+BS9+BS10*(BQ117/BR13)^2</f>
        <v>245.37643655489808</v>
      </c>
      <c r="BS117" s="102">
        <f>(BS13/BQ117)^2+BS9+BS10*(BQ117/BS13)^2</f>
        <v>62.905746219592373</v>
      </c>
      <c r="BT117" s="102">
        <f>(BT13/BQ117)^2+BS9+BS10*(BQ117/BT13)^2</f>
        <v>29.187928994082842</v>
      </c>
      <c r="BU117" s="102">
        <f>(BU13/BQ117)^2+BS9+BS10*(BQ117/BU13)^2</f>
        <v>17.472984878369495</v>
      </c>
      <c r="BV117" s="102">
        <f>(BV13/BQ117)^2+BS9+BS10*(BQ117/BV13)^2</f>
        <v>12.145313872452334</v>
      </c>
      <c r="BW117" s="102">
        <f>(BW13/BQ117)^2+BS9+BS10*(BQ117/BW13)^2</f>
        <v>9.3517159763313611</v>
      </c>
      <c r="BX117" s="102">
        <f>(BX13/BQ117)^2+BS9+BS10*(BQ117/BX13)^2</f>
        <v>7.7719218022514731</v>
      </c>
      <c r="BY117" s="102">
        <f>(BY13/BQ117)^2+BS9+BS10*(BQ117/BY13)^2</f>
        <v>6.854439513477975</v>
      </c>
      <c r="BZ117" s="102">
        <f>(BZ13/BQ117)^2+BS9+BS10*(BQ117/BZ13)^2</f>
        <v>6.3358053911900072</v>
      </c>
      <c r="CA117" s="98">
        <f t="shared" si="26"/>
        <v>6.3358053911900072</v>
      </c>
      <c r="CC117" s="11">
        <f t="shared" si="27"/>
        <v>6.9765320897993437</v>
      </c>
      <c r="CD117" s="102">
        <f>(CD13/CC117)^2+CE9+CE10*(CC117/CD13)^2</f>
        <v>245.38054569362259</v>
      </c>
      <c r="CE117" s="102">
        <f>(CE13/CC117)^2+CE9+CE10*(CC117/CE13)^2</f>
        <v>62.922182774490466</v>
      </c>
      <c r="CF117" s="102">
        <f>(CF13/CC117)^2+CE9+CE10*(CC117/CF13)^2</f>
        <v>29.224911242603554</v>
      </c>
      <c r="CG117" s="102">
        <f>(CG13/CC117)^2+CE9+CE10*(CC117/CG13)^2</f>
        <v>17.538731097961865</v>
      </c>
      <c r="CH117" s="102">
        <f>(CH13/CC117)^2+CE9+CE10*(CC117/CH13)^2</f>
        <v>12.248042340565416</v>
      </c>
      <c r="CI117" s="102">
        <f>(CI13/CC117)^2+CE9+CE10*(CC117/CI13)^2</f>
        <v>9.4996449704142023</v>
      </c>
      <c r="CJ117" s="102">
        <f>(CJ13/CC117)^2+CE9+CE10*(CC117/CJ13)^2</f>
        <v>7.9732695997531167</v>
      </c>
      <c r="CK117" s="102">
        <f>(CK13/CC117)^2+CE9+CE10*(CC117/CK13)^2</f>
        <v>7.117424391847468</v>
      </c>
      <c r="CL117" s="102">
        <f>(CL13/CC117)^2+CE9+CE10*(CC117/CL13)^2</f>
        <v>6.6686456278763977</v>
      </c>
      <c r="CM117" s="98">
        <f t="shared" si="28"/>
        <v>6.6686456278763977</v>
      </c>
      <c r="CO117" s="11">
        <f t="shared" si="29"/>
        <v>6.3686733312362636</v>
      </c>
      <c r="CP117" s="102">
        <f>(CP13/CO117)^2+CQ9+CQ10*(CO117/CP13)^2</f>
        <v>245.38465483234722</v>
      </c>
      <c r="CQ117" s="102">
        <f>(CQ13/CO117)^2+CQ9+CQ10*(CO117/CQ13)^2</f>
        <v>62.93861932938858</v>
      </c>
      <c r="CR117" s="102">
        <f>(CR13/CO117)^2+CQ9+CQ10*(CO117/CR13)^2</f>
        <v>29.261893491124265</v>
      </c>
      <c r="CS117" s="102">
        <f>(CS13/CO117)^2+CQ9+CQ10*(CO117/CS13)^2</f>
        <v>17.604477317554245</v>
      </c>
      <c r="CT117" s="102">
        <f>(CT13/CO117)^2+CQ9+CQ10*(CO117/CT13)^2</f>
        <v>12.350770808678501</v>
      </c>
      <c r="CU117" s="102">
        <f>(CU13/CO117)^2+CQ9+CQ10*(CO117/CU13)^2</f>
        <v>9.6475739644970417</v>
      </c>
      <c r="CV117" s="102">
        <f>(CV13/CO117)^2+CQ9+CQ10*(CO117/CV13)^2</f>
        <v>8.1746173972547602</v>
      </c>
      <c r="CW117" s="102">
        <f>(CW13/CO117)^2+CQ9+CQ10*(CO117/CW13)^2</f>
        <v>7.3804092702169637</v>
      </c>
      <c r="CX117" s="102">
        <f>(CX13/CO117)^2+CQ9+CQ10*(CO117/CX13)^2</f>
        <v>7.0014858645627882</v>
      </c>
      <c r="CY117" s="98">
        <f t="shared" si="30"/>
        <v>7.0014858645627882</v>
      </c>
    </row>
    <row r="118" spans="32:103" x14ac:dyDescent="0.3">
      <c r="AF118" s="10">
        <v>7.9</v>
      </c>
      <c r="AG118" s="102">
        <f t="shared" si="35"/>
        <v>64.426023073225466</v>
      </c>
      <c r="AH118" s="102">
        <f t="shared" si="35"/>
        <v>17.666592292901775</v>
      </c>
      <c r="AI118" s="102">
        <f t="shared" si="35"/>
        <v>9.0786521034734449</v>
      </c>
      <c r="AJ118" s="102">
        <f t="shared" si="35"/>
        <v>6.1569941716071153</v>
      </c>
      <c r="AK118" s="102">
        <f t="shared" si="35"/>
        <v>4.8969768306361159</v>
      </c>
      <c r="AL118" s="102">
        <f t="shared" si="35"/>
        <v>4.3104417472271175</v>
      </c>
      <c r="AM118" s="102">
        <f t="shared" si="35"/>
        <v>4.0588040574345419</v>
      </c>
      <c r="AN118" s="102">
        <f t="shared" si="35"/>
        <v>4.000632936428457</v>
      </c>
      <c r="AO118" s="102">
        <f t="shared" si="35"/>
        <v>4.0683627584215092</v>
      </c>
      <c r="AP118" s="98">
        <f t="shared" si="34"/>
        <v>4.000632936428457</v>
      </c>
      <c r="AS118" s="11">
        <f t="shared" si="22"/>
        <v>11.17228714274745</v>
      </c>
      <c r="AT118" s="102">
        <f>(AT13/AS118)^2+AU9+AU10*(AS118/AT13)^2</f>
        <v>251.64801153661267</v>
      </c>
      <c r="AU118" s="102">
        <f>(AU13/AS118)^2+AU9+AU10*(AS118/AU13)^2</f>
        <v>64.442046146450878</v>
      </c>
      <c r="AV118" s="102">
        <f>(AV13/AS118)^2+AU9+AU10*(AS118/AV13)^2</f>
        <v>29.809881607292276</v>
      </c>
      <c r="AW118" s="102">
        <f>(AW13/AS118)^2+AU9+AU10*(AS118/AW13)^2</f>
        <v>17.730684585803555</v>
      </c>
      <c r="AX118" s="102">
        <f>(AX13/AS118)^2+AU9+AU10*(AS118/AX13)^2</f>
        <v>12.185888415318056</v>
      </c>
      <c r="AY118" s="102">
        <f>(AY13/AS118)^2+AU9+AU10*(AS118/AY13)^2</f>
        <v>9.2228597625024484</v>
      </c>
      <c r="AZ118" s="102">
        <f>(AZ13/AS118)^2+AU9+AU10*(AS118/AZ13)^2</f>
        <v>7.4872591715744132</v>
      </c>
      <c r="BA118" s="102">
        <f>(BA13/AS118)^2+AU9+AU10*(AS118/BA13)^2</f>
        <v>6.4133633432142281</v>
      </c>
      <c r="BB118" s="102">
        <f>(BB13/AS118)^2+AU9+AU10*(AS118/BB13)^2</f>
        <v>5.730909774272483</v>
      </c>
      <c r="BC118" s="98">
        <f t="shared" si="32"/>
        <v>5.730909774272483</v>
      </c>
      <c r="BE118" s="11">
        <f t="shared" si="23"/>
        <v>9.1221342531960872</v>
      </c>
      <c r="BF118" s="102">
        <f>(BF13/BE118)^2+BG9+BG10*(BE118/BF13)^2</f>
        <v>251.6520173049191</v>
      </c>
      <c r="BG118" s="102">
        <f>(BG13/BE118)^2+BG9+BG10*(BE118/BG13)^2</f>
        <v>64.458069219676332</v>
      </c>
      <c r="BH118" s="102">
        <f>(BH13/BE118)^2+BG9+BG10*(BE118/BH13)^2</f>
        <v>29.845933522049531</v>
      </c>
      <c r="BI118" s="102">
        <f>(BI13/BE118)^2+BG9+BG10*(BE118/BI13)^2</f>
        <v>17.794776878705335</v>
      </c>
      <c r="BJ118" s="102">
        <f>(BJ13/BE118)^2+BG9+BG10*(BE118/BJ13)^2</f>
        <v>12.286032622977087</v>
      </c>
      <c r="BK118" s="102">
        <f>(BK13/BE118)^2+BG9+BG10*(BE118/BK13)^2</f>
        <v>9.3670674215314502</v>
      </c>
      <c r="BL118" s="102">
        <f>(BL13/BE118)^2+BG9+BG10*(BE118/BL13)^2</f>
        <v>7.6835418185861108</v>
      </c>
      <c r="BM118" s="102">
        <f>(BM13/BE118)^2+BG9+BG10*(BE118/BM13)^2</f>
        <v>6.6697325148213427</v>
      </c>
      <c r="BN118" s="102">
        <f>(BN13/BE118)^2+BG9+BG10*(BE118/BN13)^2</f>
        <v>6.0553770070877375</v>
      </c>
      <c r="BO118" s="98">
        <f t="shared" si="24"/>
        <v>6.0553770070877375</v>
      </c>
      <c r="BQ118" s="11">
        <f t="shared" si="25"/>
        <v>7.9</v>
      </c>
      <c r="BR118" s="102">
        <f>(BR13/BQ118)^2+BS9+BS10*(BQ118/BR13)^2</f>
        <v>251.65602307322547</v>
      </c>
      <c r="BS118" s="102">
        <f>(BS13/BQ118)^2+BS9+BS10*(BQ118/BS13)^2</f>
        <v>64.474092292901787</v>
      </c>
      <c r="BT118" s="102">
        <f>(BT13/BQ118)^2+BS9+BS10*(BQ118/BT13)^2</f>
        <v>29.881985436806779</v>
      </c>
      <c r="BU118" s="102">
        <f>(BU13/BQ118)^2+BS9+BS10*(BQ118/BU13)^2</f>
        <v>17.858869171607115</v>
      </c>
      <c r="BV118" s="102">
        <f>(BV13/BQ118)^2+BS9+BS10*(BQ118/BV13)^2</f>
        <v>12.386176830636117</v>
      </c>
      <c r="BW118" s="102">
        <f>(BW13/BQ118)^2+BS9+BS10*(BQ118/BW13)^2</f>
        <v>9.511275080560452</v>
      </c>
      <c r="BX118" s="102">
        <f>(BX13/BQ118)^2+BS9+BS10*(BQ118/BX13)^2</f>
        <v>7.8798244655978085</v>
      </c>
      <c r="BY118" s="102">
        <f>(BY13/BQ118)^2+BS9+BS10*(BQ118/BY13)^2</f>
        <v>6.9261016864284564</v>
      </c>
      <c r="BZ118" s="102">
        <f>(BZ13/BQ118)^2+BS9+BS10*(BQ118/BZ13)^2</f>
        <v>6.3798442399029902</v>
      </c>
      <c r="CA118" s="98">
        <f t="shared" si="26"/>
        <v>6.3798442399029902</v>
      </c>
      <c r="CC118" s="11">
        <f t="shared" si="27"/>
        <v>7.0659748088993357</v>
      </c>
      <c r="CD118" s="102">
        <f>(CD13/CC118)^2+CE9+CE10*(CC118/CD13)^2</f>
        <v>251.66002884153181</v>
      </c>
      <c r="CE118" s="102">
        <f>(CE13/CC118)^2+CE9+CE10*(CC118/CE13)^2</f>
        <v>64.490115366127228</v>
      </c>
      <c r="CF118" s="102">
        <f>(CF13/CC118)^2+CE9+CE10*(CC118/CF13)^2</f>
        <v>29.918037351564031</v>
      </c>
      <c r="CG118" s="102">
        <f>(CG13/CC118)^2+CE9+CE10*(CC118/CG13)^2</f>
        <v>17.922961464508894</v>
      </c>
      <c r="CH118" s="102">
        <f>(CH13/CC118)^2+CE9+CE10*(CC118/CH13)^2</f>
        <v>12.486321038295147</v>
      </c>
      <c r="CI118" s="102">
        <f>(CI13/CC118)^2+CE9+CE10*(CC118/CI13)^2</f>
        <v>9.6554827395894538</v>
      </c>
      <c r="CJ118" s="102">
        <f>(CJ13/CC118)^2+CE9+CE10*(CC118/CJ13)^2</f>
        <v>8.0761071126095061</v>
      </c>
      <c r="CK118" s="102">
        <f>(CK13/CC118)^2+CE9+CE10*(CC118/CK13)^2</f>
        <v>7.1824708580355718</v>
      </c>
      <c r="CL118" s="102">
        <f>(CL13/CC118)^2+CE9+CE10*(CC118/CL13)^2</f>
        <v>6.7043114727182456</v>
      </c>
      <c r="CM118" s="98">
        <f t="shared" si="28"/>
        <v>6.7043114727182456</v>
      </c>
      <c r="CO118" s="11">
        <f t="shared" si="29"/>
        <v>6.4503229893290364</v>
      </c>
      <c r="CP118" s="102">
        <f>(CP13/CO118)^2+CQ9+CQ10*(CO118/CP13)^2</f>
        <v>251.66403460983821</v>
      </c>
      <c r="CQ118" s="102">
        <f>(CQ13/CO118)^2+CQ9+CQ10*(CO118/CQ13)^2</f>
        <v>64.506138439352682</v>
      </c>
      <c r="CR118" s="102">
        <f>(CR13/CO118)^2+CQ9+CQ10*(CO118/CR13)^2</f>
        <v>29.95408926632129</v>
      </c>
      <c r="CS118" s="102">
        <f>(CS13/CO118)^2+CQ9+CQ10*(CO118/CS13)^2</f>
        <v>17.987053757410674</v>
      </c>
      <c r="CT118" s="102">
        <f>(CT13/CO118)^2+CQ9+CQ10*(CO118/CT13)^2</f>
        <v>12.586465245954177</v>
      </c>
      <c r="CU118" s="102">
        <f>(CU13/CO118)^2+CQ9+CQ10*(CO118/CU13)^2</f>
        <v>9.7996903986184574</v>
      </c>
      <c r="CV118" s="102">
        <f>(CV13/CO118)^2+CQ9+CQ10*(CO118/CV13)^2</f>
        <v>8.2723897596212019</v>
      </c>
      <c r="CW118" s="102">
        <f>(CW13/CO118)^2+CQ9+CQ10*(CO118/CW13)^2</f>
        <v>7.4388400296426855</v>
      </c>
      <c r="CX118" s="102">
        <f>(CX13/CO118)^2+CQ9+CQ10*(CO118/CX13)^2</f>
        <v>7.0287787055334991</v>
      </c>
      <c r="CY118" s="98">
        <f t="shared" si="30"/>
        <v>7.0287787055334991</v>
      </c>
    </row>
    <row r="119" spans="32:103" x14ac:dyDescent="0.3">
      <c r="AF119" s="10">
        <v>8</v>
      </c>
      <c r="AG119" s="102">
        <f t="shared" si="35"/>
        <v>66.015625</v>
      </c>
      <c r="AH119" s="102">
        <f t="shared" si="35"/>
        <v>18.0625</v>
      </c>
      <c r="AI119" s="102">
        <f t="shared" si="35"/>
        <v>9.2517361111111107</v>
      </c>
      <c r="AJ119" s="102">
        <f t="shared" si="35"/>
        <v>6.25</v>
      </c>
      <c r="AK119" s="102">
        <f t="shared" si="35"/>
        <v>4.9506250000000005</v>
      </c>
      <c r="AL119" s="102">
        <f t="shared" si="35"/>
        <v>4.3402777777777768</v>
      </c>
      <c r="AM119" s="102">
        <f t="shared" si="35"/>
        <v>4.0717474489795915</v>
      </c>
      <c r="AN119" s="102">
        <f t="shared" si="35"/>
        <v>4</v>
      </c>
      <c r="AO119" s="102">
        <f t="shared" si="35"/>
        <v>4.0557484567901234</v>
      </c>
      <c r="AP119" s="98">
        <f t="shared" si="34"/>
        <v>4</v>
      </c>
      <c r="AS119" s="11">
        <f t="shared" si="22"/>
        <v>11.313708498984759</v>
      </c>
      <c r="AT119" s="102">
        <f>(AT13/AS119)^2+AU9+AU10*(AS119/AT13)^2</f>
        <v>258.00781249999994</v>
      </c>
      <c r="AU119" s="102">
        <f>(AU13/AS119)^2+AU9+AU10*(AS119/AU13)^2</f>
        <v>66.031249999999986</v>
      </c>
      <c r="AV119" s="102">
        <f>(AV13/AS119)^2+AU9+AU10*(AS119/AV13)^2</f>
        <v>30.514756944444436</v>
      </c>
      <c r="AW119" s="102">
        <f>(AW13/AS119)^2+AU9+AU10*(AS119/AW13)^2</f>
        <v>18.124999999999996</v>
      </c>
      <c r="AX119" s="102">
        <f>(AX13/AS119)^2+AU9+AU10*(AS119/AX13)^2</f>
        <v>12.4353125</v>
      </c>
      <c r="AY119" s="102">
        <f>(AY13/AS119)^2+AU9+AU10*(AS119/AY13)^2</f>
        <v>9.3923611111111089</v>
      </c>
      <c r="AZ119" s="102">
        <f>(AZ13/AS119)^2+AU9+AU10*(AS119/AZ13)^2</f>
        <v>7.6073022959183669</v>
      </c>
      <c r="BA119" s="102">
        <f>(BA13/AS119)^2+AU9+AU10*(AS119/BA13)^2</f>
        <v>6.4999999999999991</v>
      </c>
      <c r="BB119" s="102">
        <f>(BB13/AS119)^2+AU9+AU10*(AS119/BB13)^2</f>
        <v>5.7933063271604937</v>
      </c>
      <c r="BC119" s="98">
        <f t="shared" si="32"/>
        <v>5.7933063271604937</v>
      </c>
      <c r="BE119" s="11">
        <f t="shared" si="23"/>
        <v>9.2376043070340135</v>
      </c>
      <c r="BF119" s="102">
        <f>(BF13/BE119)^2+BG9+BG10*(BE119/BF13)^2</f>
        <v>258.01171875000006</v>
      </c>
      <c r="BG119" s="102">
        <f>(BG13/BE119)^2+BG9+BG10*(BE119/BG13)^2</f>
        <v>66.046875000000014</v>
      </c>
      <c r="BH119" s="102">
        <f>(BH13/BE119)^2+BG9+BG10*(BE119/BH13)^2</f>
        <v>30.549913194444454</v>
      </c>
      <c r="BI119" s="102">
        <f>(BI13/BE119)^2+BG9+BG10*(BE119/BI13)^2</f>
        <v>18.187500000000004</v>
      </c>
      <c r="BJ119" s="102">
        <f>(BJ13/BE119)^2+BG9+BG10*(BE119/BJ13)^2</f>
        <v>12.532968750000002</v>
      </c>
      <c r="BK119" s="102">
        <f>(BK13/BE119)^2+BG9+BG10*(BE119/BK13)^2</f>
        <v>9.5329861111111143</v>
      </c>
      <c r="BL119" s="102">
        <f>(BL13/BE119)^2+BG9+BG10*(BE119/BL13)^2</f>
        <v>7.7987085459183696</v>
      </c>
      <c r="BM119" s="102">
        <f>(BM13/BE119)^2+BG9+BG10*(BE119/BM13)^2</f>
        <v>6.75</v>
      </c>
      <c r="BN119" s="102">
        <f>(BN13/BE119)^2+BG9+BG10*(BE119/BN13)^2</f>
        <v>6.1097125771604945</v>
      </c>
      <c r="BO119" s="98">
        <f t="shared" si="24"/>
        <v>6.1097125771604945</v>
      </c>
      <c r="BQ119" s="11">
        <f t="shared" si="25"/>
        <v>8</v>
      </c>
      <c r="BR119" s="102">
        <f>(BR13/BQ119)^2+BS9+BS10*(BQ119/BR13)^2</f>
        <v>258.015625</v>
      </c>
      <c r="BS119" s="102">
        <f>(BS13/BQ119)^2+BS9+BS10*(BQ119/BS13)^2</f>
        <v>66.0625</v>
      </c>
      <c r="BT119" s="102">
        <f>(BT13/BQ119)^2+BS9+BS10*(BQ119/BT13)^2</f>
        <v>30.585069444444443</v>
      </c>
      <c r="BU119" s="102">
        <f>(BU13/BQ119)^2+BS9+BS10*(BQ119/BU13)^2</f>
        <v>18.25</v>
      </c>
      <c r="BV119" s="102">
        <f>(BV13/BQ119)^2+BS9+BS10*(BQ119/BV13)^2</f>
        <v>12.630625000000002</v>
      </c>
      <c r="BW119" s="102">
        <f>(BW13/BQ119)^2+BS9+BS10*(BQ119/BW13)^2</f>
        <v>9.6736111111111107</v>
      </c>
      <c r="BX119" s="102">
        <f>(BX13/BQ119)^2+BS9+BS10*(BQ119/BX13)^2</f>
        <v>7.9901147959183669</v>
      </c>
      <c r="BY119" s="102">
        <f>(BY13/BQ119)^2+BS9+BS10*(BQ119/BY13)^2</f>
        <v>7</v>
      </c>
      <c r="BZ119" s="102">
        <f>(BZ13/BQ119)^2+BS9+BS10*(BQ119/BZ13)^2</f>
        <v>6.4261188271604937</v>
      </c>
      <c r="CA119" s="98">
        <f t="shared" si="26"/>
        <v>6.4261188271604937</v>
      </c>
      <c r="CC119" s="11">
        <f t="shared" si="27"/>
        <v>7.1554175279993268</v>
      </c>
      <c r="CD119" s="102">
        <f>(CD13/CC119)^2+CE9+CE10*(CC119/CD13)^2</f>
        <v>258.01953125</v>
      </c>
      <c r="CE119" s="102">
        <f>(CE13/CC119)^2+CE9+CE10*(CC119/CE13)^2</f>
        <v>66.078125</v>
      </c>
      <c r="CF119" s="102">
        <f>(CF13/CC119)^2+CE9+CE10*(CC119/CF13)^2</f>
        <v>30.620225694444446</v>
      </c>
      <c r="CG119" s="102">
        <f>(CG13/CC119)^2+CE9+CE10*(CC119/CG13)^2</f>
        <v>18.3125</v>
      </c>
      <c r="CH119" s="102">
        <f>(CH13/CC119)^2+CE9+CE10*(CC119/CH13)^2</f>
        <v>12.72828125</v>
      </c>
      <c r="CI119" s="102">
        <f>(CI13/CC119)^2+CE9+CE10*(CC119/CI13)^2</f>
        <v>9.8142361111111107</v>
      </c>
      <c r="CJ119" s="102">
        <f>(CJ13/CC119)^2+CE9+CE10*(CC119/CJ13)^2</f>
        <v>8.1815210459183678</v>
      </c>
      <c r="CK119" s="102">
        <f>(CK13/CC119)^2+CE9+CE10*(CC119/CK13)^2</f>
        <v>7.25</v>
      </c>
      <c r="CL119" s="102">
        <f>(CL13/CC119)^2+CE9+CE10*(CC119/CL13)^2</f>
        <v>6.7425250771604937</v>
      </c>
      <c r="CM119" s="98">
        <f t="shared" si="28"/>
        <v>6.7425250771604937</v>
      </c>
      <c r="CO119" s="11">
        <f t="shared" si="29"/>
        <v>6.5319726474218092</v>
      </c>
      <c r="CP119" s="102">
        <f>(CP13/CO119)^2+CQ9+CQ10*(CO119/CP13)^2</f>
        <v>258.02343750000006</v>
      </c>
      <c r="CQ119" s="102">
        <f>(CQ13/CO119)^2+CQ9+CQ10*(CO119/CQ13)^2</f>
        <v>66.093750000000014</v>
      </c>
      <c r="CR119" s="102">
        <f>(CR13/CO119)^2+CQ9+CQ10*(CO119/CR13)^2</f>
        <v>30.655381944444454</v>
      </c>
      <c r="CS119" s="102">
        <f>(CS13/CO119)^2+CQ9+CQ10*(CO119/CS13)^2</f>
        <v>18.375000000000004</v>
      </c>
      <c r="CT119" s="102">
        <f>(CT13/CO119)^2+CQ9+CQ10*(CO119/CT13)^2</f>
        <v>12.825937500000002</v>
      </c>
      <c r="CU119" s="102">
        <f>(CU13/CO119)^2+CQ9+CQ10*(CO119/CU13)^2</f>
        <v>9.9548611111111143</v>
      </c>
      <c r="CV119" s="102">
        <f>(CV13/CO119)^2+CQ9+CQ10*(CO119/CV13)^2</f>
        <v>8.3729272959183696</v>
      </c>
      <c r="CW119" s="102">
        <f>(CW13/CO119)^2+CQ9+CQ10*(CO119/CW13)^2</f>
        <v>7.5000000000000009</v>
      </c>
      <c r="CX119" s="102">
        <f>(CX13/CO119)^2+CQ9+CQ10*(CO119/CX13)^2</f>
        <v>7.0589313271604937</v>
      </c>
      <c r="CY119" s="98">
        <f t="shared" si="30"/>
        <v>7.0589313271604937</v>
      </c>
    </row>
    <row r="120" spans="32:103" x14ac:dyDescent="0.3">
      <c r="AF120" s="10">
        <v>8.1</v>
      </c>
      <c r="AG120" s="102">
        <f t="shared" si="35"/>
        <v>67.625241579027588</v>
      </c>
      <c r="AH120" s="102">
        <f t="shared" si="35"/>
        <v>18.463466316110349</v>
      </c>
      <c r="AI120" s="102">
        <f t="shared" si="35"/>
        <v>9.4271742112482837</v>
      </c>
      <c r="AJ120" s="102">
        <f t="shared" si="35"/>
        <v>6.3444902644413954</v>
      </c>
      <c r="AK120" s="102">
        <f t="shared" si="35"/>
        <v>5.0054394756896823</v>
      </c>
      <c r="AL120" s="102">
        <f t="shared" si="35"/>
        <v>4.3711968449931407</v>
      </c>
      <c r="AM120" s="102">
        <f t="shared" si="35"/>
        <v>4.0858169641885089</v>
      </c>
      <c r="AN120" s="102">
        <f t="shared" si="35"/>
        <v>4.0006173077655847</v>
      </c>
      <c r="AO120" s="102">
        <f t="shared" si="35"/>
        <v>4.0445679012345677</v>
      </c>
      <c r="AP120" s="98">
        <f t="shared" si="34"/>
        <v>4.0006173077655847</v>
      </c>
      <c r="AS120" s="11">
        <f t="shared" si="22"/>
        <v>11.455129855222069</v>
      </c>
      <c r="AT120" s="102">
        <f>(AT13/AS120)^2+AU9+AU10*(AS120/AT13)^2</f>
        <v>264.44762078951373</v>
      </c>
      <c r="AU120" s="102">
        <f>(AU13/AS120)^2+AU9+AU10*(AS120/AU13)^2</f>
        <v>67.640483158055162</v>
      </c>
      <c r="AV120" s="102">
        <f>(AV13/AS120)^2+AU9+AU10*(AS120/AV13)^2</f>
        <v>31.228587105624136</v>
      </c>
      <c r="AW120" s="102">
        <f>(AW13/AS120)^2+AU9+AU10*(AS120/AW13)^2</f>
        <v>18.524432632220694</v>
      </c>
      <c r="AX120" s="102">
        <f>(AX13/AS120)^2+AU9+AU10*(AS120/AX13)^2</f>
        <v>12.688119737844838</v>
      </c>
      <c r="AY120" s="102">
        <f>(AY13/AS120)^2+AU9+AU10*(AS120/AY13)^2</f>
        <v>9.5643484224965682</v>
      </c>
      <c r="AZ120" s="102">
        <f>(AZ13/AS120)^2+AU9+AU10*(AS120/AZ13)^2</f>
        <v>7.7293370535228263</v>
      </c>
      <c r="BA120" s="102">
        <f>(BA13/AS120)^2+AU9+AU10*(AS120/BA13)^2</f>
        <v>6.5883555288827917</v>
      </c>
      <c r="BB120" s="102">
        <f>(BB13/AS120)^2+AU9+AU10*(AS120/BB13)^2</f>
        <v>5.8572839506172834</v>
      </c>
      <c r="BC120" s="98">
        <f t="shared" si="32"/>
        <v>5.8572839506172834</v>
      </c>
      <c r="BE120" s="11">
        <f t="shared" si="23"/>
        <v>9.353074360871938</v>
      </c>
      <c r="BF120" s="102">
        <f>(BF13/BE120)^2+BG9+BG10*(BE120/BF13)^2</f>
        <v>264.45143118427075</v>
      </c>
      <c r="BG120" s="102">
        <f>(BG13/BE120)^2+BG9+BG10*(BE120/BG13)^2</f>
        <v>67.655724737082778</v>
      </c>
      <c r="BH120" s="102">
        <f>(BH13/BE120)^2+BG9+BG10*(BE120/BH13)^2</f>
        <v>31.26288065843622</v>
      </c>
      <c r="BI120" s="102">
        <f>(BI13/BE120)^2+BG9+BG10*(BE120/BI13)^2</f>
        <v>18.585398948331051</v>
      </c>
      <c r="BJ120" s="102">
        <f>(BJ13/BE120)^2+BG9+BG10*(BE120/BJ13)^2</f>
        <v>12.783379606767262</v>
      </c>
      <c r="BK120" s="102">
        <f>(BK13/BE120)^2+BG9+BG10*(BE120/BK13)^2</f>
        <v>9.7015226337448581</v>
      </c>
      <c r="BL120" s="102">
        <f>(BL13/BE120)^2+BG9+BG10*(BE120/BL13)^2</f>
        <v>7.9160463966107706</v>
      </c>
      <c r="BM120" s="102">
        <f>(BM13/BE120)^2+BG9+BG10*(BE120/BM13)^2</f>
        <v>6.832220793324189</v>
      </c>
      <c r="BN120" s="102">
        <f>(BN13/BE120)^2+BG9+BG10*(BE120/BN13)^2</f>
        <v>6.1659259259259276</v>
      </c>
      <c r="BO120" s="98">
        <f t="shared" si="24"/>
        <v>6.1659259259259276</v>
      </c>
      <c r="BQ120" s="11">
        <f t="shared" si="25"/>
        <v>8.1</v>
      </c>
      <c r="BR120" s="102">
        <f>(BR13/BQ120)^2+BS9+BS10*(BQ120/BR13)^2</f>
        <v>264.45524157902759</v>
      </c>
      <c r="BS120" s="102">
        <f>(BS13/BQ120)^2+BS9+BS10*(BQ120/BS13)^2</f>
        <v>67.670966316110352</v>
      </c>
      <c r="BT120" s="102">
        <f>(BT13/BQ120)^2+BS9+BS10*(BQ120/BT13)^2</f>
        <v>31.297174211248279</v>
      </c>
      <c r="BU120" s="102">
        <f>(BU13/BQ120)^2+BS9+BS10*(BQ120/BU13)^2</f>
        <v>18.646365264441396</v>
      </c>
      <c r="BV120" s="102">
        <f>(BV13/BQ120)^2+BS9+BS10*(BQ120/BV13)^2</f>
        <v>12.878639475689681</v>
      </c>
      <c r="BW120" s="102">
        <f>(BW13/BQ120)^2+BS9+BS10*(BQ120/BW13)^2</f>
        <v>9.8386968449931391</v>
      </c>
      <c r="BX120" s="102">
        <f>(BX13/BQ120)^2+BS9+BS10*(BQ120/BX13)^2</f>
        <v>8.1027557396987131</v>
      </c>
      <c r="BY120" s="102">
        <f>(BY13/BQ120)^2+BS9+BS10*(BQ120/BY13)^2</f>
        <v>7.0760860577655844</v>
      </c>
      <c r="BZ120" s="102">
        <f>(BZ13/BQ120)^2+BS9+BS10*(BQ120/BZ13)^2</f>
        <v>6.4745679012345674</v>
      </c>
      <c r="CA120" s="98">
        <f t="shared" si="26"/>
        <v>6.4745679012345674</v>
      </c>
      <c r="CC120" s="11">
        <f t="shared" si="27"/>
        <v>7.244860247099318</v>
      </c>
      <c r="CD120" s="102">
        <f>(CD13/CC120)^2+CE9+CE10*(CC120/CD13)^2</f>
        <v>264.45905197378443</v>
      </c>
      <c r="CE120" s="102">
        <f>(CE13/CC120)^2+CE9+CE10*(CC120/CE13)^2</f>
        <v>67.686207895137926</v>
      </c>
      <c r="CF120" s="102">
        <f>(CF13/CC120)^2+CE9+CE10*(CC120/CF13)^2</f>
        <v>31.331467764060346</v>
      </c>
      <c r="CG120" s="102">
        <f>(CG13/CC120)^2+CE9+CE10*(CC120/CG13)^2</f>
        <v>18.707331580551742</v>
      </c>
      <c r="CH120" s="102">
        <f>(CH13/CC120)^2+CE9+CE10*(CC120/CH13)^2</f>
        <v>12.973899344612102</v>
      </c>
      <c r="CI120" s="102">
        <f>(CI13/CC120)^2+CE9+CE10*(CC120/CI13)^2</f>
        <v>9.9758710562414237</v>
      </c>
      <c r="CJ120" s="102">
        <f>(CJ13/CC120)^2+CE9+CE10*(CC120/CJ13)^2</f>
        <v>8.2894650827866574</v>
      </c>
      <c r="CK120" s="102">
        <f>(CK13/CC120)^2+CE9+CE10*(CC120/CK13)^2</f>
        <v>7.3199513222069799</v>
      </c>
      <c r="CL120" s="102">
        <f>(CL13/CC120)^2+CE9+CE10*(CC120/CL13)^2</f>
        <v>6.7832098765432089</v>
      </c>
      <c r="CM120" s="98">
        <f t="shared" si="28"/>
        <v>6.7832098765432089</v>
      </c>
      <c r="CO120" s="11">
        <f t="shared" si="29"/>
        <v>6.6136223055145811</v>
      </c>
      <c r="CP120" s="102">
        <f>(CP13/CO120)^2+CQ9+CQ10*(CO120/CP13)^2</f>
        <v>264.46286236854138</v>
      </c>
      <c r="CQ120" s="102">
        <f>(CQ13/CO120)^2+CQ9+CQ10*(CO120/CQ13)^2</f>
        <v>67.701449474165528</v>
      </c>
      <c r="CR120" s="102">
        <f>(CR13/CO120)^2+CQ9+CQ10*(CO120/CR13)^2</f>
        <v>31.365761316872433</v>
      </c>
      <c r="CS120" s="102">
        <f>(CS13/CO120)^2+CQ9+CQ10*(CO120/CS13)^2</f>
        <v>18.768297896662094</v>
      </c>
      <c r="CT120" s="102">
        <f>(CT13/CO120)^2+CQ9+CQ10*(CO120/CT13)^2</f>
        <v>13.069159213534524</v>
      </c>
      <c r="CU120" s="102">
        <f>(CU13/CO120)^2+CQ9+CQ10*(CO120/CU13)^2</f>
        <v>10.113045267489714</v>
      </c>
      <c r="CV120" s="102">
        <f>(CV13/CO120)^2+CQ9+CQ10*(CO120/CV13)^2</f>
        <v>8.4761744258746035</v>
      </c>
      <c r="CW120" s="102">
        <f>(CW13/CO120)^2+CQ9+CQ10*(CO120/CW13)^2</f>
        <v>7.5638165866483762</v>
      </c>
      <c r="CX120" s="102">
        <f>(CX13/CO120)^2+CQ9+CQ10*(CO120/CX13)^2</f>
        <v>7.0918518518518523</v>
      </c>
      <c r="CY120" s="98">
        <f t="shared" si="30"/>
        <v>7.0918518518518523</v>
      </c>
    </row>
    <row r="121" spans="32:103" x14ac:dyDescent="0.3">
      <c r="AF121" s="10">
        <v>8.1999999999999993</v>
      </c>
      <c r="AG121" s="102">
        <f t="shared" si="35"/>
        <v>69.254872099940485</v>
      </c>
      <c r="AH121" s="102">
        <f t="shared" si="35"/>
        <v>18.869488399762044</v>
      </c>
      <c r="AI121" s="102">
        <f t="shared" si="35"/>
        <v>9.6049600105757129</v>
      </c>
      <c r="AJ121" s="102">
        <f t="shared" si="35"/>
        <v>6.440453599048185</v>
      </c>
      <c r="AK121" s="102">
        <f t="shared" si="35"/>
        <v>5.0614024985127912</v>
      </c>
      <c r="AL121" s="102">
        <f t="shared" si="35"/>
        <v>4.4031733756361948</v>
      </c>
      <c r="AM121" s="102">
        <f t="shared" si="35"/>
        <v>4.100977795044253</v>
      </c>
      <c r="AN121" s="102">
        <f t="shared" si="35"/>
        <v>4.0024393961927416</v>
      </c>
      <c r="AO121" s="102">
        <f t="shared" si="35"/>
        <v>4.0347635519715626</v>
      </c>
      <c r="AP121" s="98">
        <f t="shared" si="34"/>
        <v>4.0024393961927416</v>
      </c>
      <c r="AS121" s="11">
        <f t="shared" si="22"/>
        <v>11.596551211459378</v>
      </c>
      <c r="AT121" s="102">
        <f>(AT13/AS121)^2+AU9+AU10*(AS121/AT13)^2</f>
        <v>270.96743604997016</v>
      </c>
      <c r="AU121" s="102">
        <f>(AU13/AS121)^2+AU9+AU10*(AS121/AU13)^2</f>
        <v>69.269744199881004</v>
      </c>
      <c r="AV121" s="102">
        <f>(AV13/AS121)^2+AU9+AU10*(AS121/AV13)^2</f>
        <v>31.951368894176738</v>
      </c>
      <c r="AW121" s="102">
        <f>(AW13/AS121)^2+AU9+AU10*(AS121/AW13)^2</f>
        <v>18.928976799524087</v>
      </c>
      <c r="AX121" s="102">
        <f>(AX13/AS121)^2+AU9+AU10*(AS121/AX13)^2</f>
        <v>12.944301249256393</v>
      </c>
      <c r="AY121" s="102">
        <f>(AY13/AS121)^2+AU9+AU10*(AS121/AY13)^2</f>
        <v>9.7388089100403175</v>
      </c>
      <c r="AZ121" s="102">
        <f>(AZ13/AS121)^2+AU9+AU10*(AS121/AZ13)^2</f>
        <v>7.8533460403792672</v>
      </c>
      <c r="BA121" s="102">
        <f>(BA13/AS121)^2+AU9+AU10*(AS121/BA13)^2</f>
        <v>6.6784071980963704</v>
      </c>
      <c r="BB121" s="102">
        <f>(BB13/AS121)^2+AU9+AU10*(AS121/BB13)^2</f>
        <v>5.9228138747512125</v>
      </c>
      <c r="BC121" s="98">
        <f t="shared" si="32"/>
        <v>5.9228138747512125</v>
      </c>
      <c r="BE121" s="11">
        <f t="shared" si="23"/>
        <v>9.4685444147098625</v>
      </c>
      <c r="BF121" s="102">
        <f>(BF13/BE121)^2+BG9+BG10*(BE121/BF13)^2</f>
        <v>270.97115407495539</v>
      </c>
      <c r="BG121" s="102">
        <f>(BG13/BE121)^2+BG9+BG10*(BE121/BG13)^2</f>
        <v>69.28461629982155</v>
      </c>
      <c r="BH121" s="102">
        <f>(BH13/BE121)^2+BG9+BG10*(BE121/BH13)^2</f>
        <v>31.984831119042902</v>
      </c>
      <c r="BI121" s="102">
        <f>(BI13/BE121)^2+BG9+BG10*(BE121/BI13)^2</f>
        <v>18.988465199286143</v>
      </c>
      <c r="BJ121" s="102">
        <f>(BJ13/BE121)^2+BG9+BG10*(BE121/BJ13)^2</f>
        <v>13.037251873884594</v>
      </c>
      <c r="BK121" s="102">
        <f>(BK13/BE121)^2+BG9+BG10*(BE121/BK13)^2</f>
        <v>9.8726578095049256</v>
      </c>
      <c r="BL121" s="102">
        <f>(BL13/BE121)^2+BG9+BG10*(BE121/BL13)^2</f>
        <v>8.0355292646505365</v>
      </c>
      <c r="BM121" s="102">
        <f>(BM13/BE121)^2+BG9+BG10*(BE121/BM13)^2</f>
        <v>6.9163607971445575</v>
      </c>
      <c r="BN121" s="102">
        <f>(BN13/BE121)^2+BG9+BG10*(BE121/BN13)^2</f>
        <v>6.2239738985465731</v>
      </c>
      <c r="BO121" s="98">
        <f t="shared" si="24"/>
        <v>6.2239738985465731</v>
      </c>
      <c r="BQ121" s="11">
        <f t="shared" si="25"/>
        <v>8.1999999999999993</v>
      </c>
      <c r="BR121" s="102">
        <f>(BR13/BQ121)^2+BS9+BS10*(BQ121/BR13)^2</f>
        <v>270.97487209994051</v>
      </c>
      <c r="BS121" s="102">
        <f>(BS13/BQ121)^2+BS9+BS10*(BQ121/BS13)^2</f>
        <v>69.299488399762041</v>
      </c>
      <c r="BT121" s="102">
        <f>(BT13/BQ121)^2+BS9+BS10*(BQ121/BT13)^2</f>
        <v>32.018293343909043</v>
      </c>
      <c r="BU121" s="102">
        <f>(BU13/BQ121)^2+BS9+BS10*(BQ121/BU13)^2</f>
        <v>19.047953599048185</v>
      </c>
      <c r="BV121" s="102">
        <f>(BV13/BQ121)^2+BS9+BS10*(BQ121/BV13)^2</f>
        <v>13.130202498512787</v>
      </c>
      <c r="BW121" s="102">
        <f>(BW13/BQ121)^2+BS9+BS10*(BQ121/BW13)^2</f>
        <v>10.006506708969527</v>
      </c>
      <c r="BX121" s="102">
        <f>(BX13/BQ121)^2+BS9+BS10*(BQ121/BX13)^2</f>
        <v>8.2177124889218014</v>
      </c>
      <c r="BY121" s="102">
        <f>(BY13/BQ121)^2+BS9+BS10*(BQ121/BY13)^2</f>
        <v>7.154314396192742</v>
      </c>
      <c r="BZ121" s="102">
        <f>(BZ13/BQ121)^2+BS9+BS10*(BQ121/BZ13)^2</f>
        <v>6.5251339223419329</v>
      </c>
      <c r="CA121" s="98">
        <f t="shared" si="26"/>
        <v>6.5251339223419329</v>
      </c>
      <c r="CC121" s="11">
        <f t="shared" si="27"/>
        <v>7.3343029661993091</v>
      </c>
      <c r="CD121" s="102">
        <f>(CD13/CC121)^2+CE9+CE10*(CC121/CD13)^2</f>
        <v>270.97859012492557</v>
      </c>
      <c r="CE121" s="102">
        <f>(CE13/CC121)^2+CE9+CE10*(CC121/CE13)^2</f>
        <v>69.314360499702545</v>
      </c>
      <c r="CF121" s="102">
        <f>(CF13/CC121)^2+CE9+CE10*(CC121/CF13)^2</f>
        <v>32.051755568775192</v>
      </c>
      <c r="CG121" s="102">
        <f>(CG13/CC121)^2+CE9+CE10*(CC121/CG13)^2</f>
        <v>19.107441998810227</v>
      </c>
      <c r="CH121" s="102">
        <f>(CH13/CC121)^2+CE9+CE10*(CC121/CH13)^2</f>
        <v>13.223153123140982</v>
      </c>
      <c r="CI121" s="102">
        <f>(CI13/CC121)^2+CE9+CE10*(CC121/CI13)^2</f>
        <v>10.140355608434131</v>
      </c>
      <c r="CJ121" s="102">
        <f>(CJ13/CC121)^2+CE9+CE10*(CC121/CJ13)^2</f>
        <v>8.399895713193068</v>
      </c>
      <c r="CK121" s="102">
        <f>(CK13/CC121)^2+CE9+CE10*(CC121/CK13)^2</f>
        <v>7.3922679952409274</v>
      </c>
      <c r="CL121" s="102">
        <f>(CL13/CC121)^2+CE9+CE10*(CC121/CL13)^2</f>
        <v>6.8262939461372927</v>
      </c>
      <c r="CM121" s="98">
        <f t="shared" si="28"/>
        <v>6.8262939461372927</v>
      </c>
      <c r="CO121" s="11">
        <f t="shared" si="29"/>
        <v>6.6952719636073539</v>
      </c>
      <c r="CP121" s="102">
        <f>(CP13/CO121)^2+CQ9+CQ10*(CO121/CP13)^2</f>
        <v>270.98230814991081</v>
      </c>
      <c r="CQ121" s="102">
        <f>(CQ13/CO121)^2+CQ9+CQ10*(CO121/CQ13)^2</f>
        <v>69.329232599643078</v>
      </c>
      <c r="CR121" s="102">
        <f>(CR13/CO121)^2+CQ9+CQ10*(CO121/CR13)^2</f>
        <v>32.085217793641355</v>
      </c>
      <c r="CS121" s="102">
        <f>(CS13/CO121)^2+CQ9+CQ10*(CO121/CS13)^2</f>
        <v>19.16693039857228</v>
      </c>
      <c r="CT121" s="102">
        <f>(CT13/CO121)^2+CQ9+CQ10*(CO121/CT13)^2</f>
        <v>13.316103747769187</v>
      </c>
      <c r="CU121" s="102">
        <f>(CU13/CO121)^2+CQ9+CQ10*(CO121/CU13)^2</f>
        <v>10.274204507898737</v>
      </c>
      <c r="CV121" s="102">
        <f>(CV13/CO121)^2+CQ9+CQ10*(CO121/CV13)^2</f>
        <v>8.5820789374643383</v>
      </c>
      <c r="CW121" s="102">
        <f>(CW13/CO121)^2+CQ9+CQ10*(CO121/CW13)^2</f>
        <v>7.6302215942891145</v>
      </c>
      <c r="CX121" s="102">
        <f>(CX13/CO121)^2+CQ9+CQ10*(CO121/CX13)^2</f>
        <v>7.1274539699326542</v>
      </c>
      <c r="CY121" s="98">
        <f t="shared" si="30"/>
        <v>7.1274539699326542</v>
      </c>
    </row>
    <row r="122" spans="32:103" x14ac:dyDescent="0.3">
      <c r="AF122" s="10">
        <v>8.3000000000000007</v>
      </c>
      <c r="AG122" s="102">
        <f t="shared" si="35"/>
        <v>70.904515894904932</v>
      </c>
      <c r="AH122" s="102">
        <f t="shared" si="35"/>
        <v>19.280563579619688</v>
      </c>
      <c r="AI122" s="102">
        <f t="shared" si="35"/>
        <v>9.7850874985887355</v>
      </c>
      <c r="AJ122" s="102">
        <f t="shared" si="35"/>
        <v>6.5378793184787343</v>
      </c>
      <c r="AK122" s="102">
        <f t="shared" si="35"/>
        <v>5.1184973726230227</v>
      </c>
      <c r="AL122" s="102">
        <f t="shared" si="35"/>
        <v>4.4361833276882638</v>
      </c>
      <c r="AM122" s="102">
        <f t="shared" si="35"/>
        <v>4.1171972176880622</v>
      </c>
      <c r="AN122" s="102">
        <f t="shared" si="35"/>
        <v>4.0054235239149376</v>
      </c>
      <c r="AO122" s="102">
        <f t="shared" si="35"/>
        <v>4.0262813144590854</v>
      </c>
      <c r="AP122" s="98">
        <f t="shared" si="34"/>
        <v>4.0054235239149376</v>
      </c>
      <c r="AS122" s="11">
        <f t="shared" si="22"/>
        <v>11.737972567696689</v>
      </c>
      <c r="AT122" s="102">
        <f>(AT13/AS122)^2+AU9+AU10*(AS122/AT13)^2</f>
        <v>277.56725794745245</v>
      </c>
      <c r="AU122" s="102">
        <f>(AU13/AS122)^2+AU9+AU10*(AS122/AU13)^2</f>
        <v>70.919031789809836</v>
      </c>
      <c r="AV122" s="102">
        <f>(AV13/AS122)^2+AU9+AU10*(AS122/AV13)^2</f>
        <v>32.683099304849925</v>
      </c>
      <c r="AW122" s="102">
        <f>(AW13/AS122)^2+AU9+AU10*(AS122/AW13)^2</f>
        <v>19.338627159239365</v>
      </c>
      <c r="AX122" s="102">
        <f>(AX13/AS122)^2+AU9+AU10*(AS122/AX13)^2</f>
        <v>13.20384868631151</v>
      </c>
      <c r="AY122" s="102">
        <f>(AY13/AS122)^2+AU9+AU10*(AS122/AY13)^2</f>
        <v>9.9157305527330202</v>
      </c>
      <c r="AZ122" s="102">
        <f>(AZ13/AS122)^2+AU9+AU10*(AS122/AZ13)^2</f>
        <v>7.9793128945583165</v>
      </c>
      <c r="BA122" s="102">
        <f>(BA13/AS122)^2+AU9+AU10*(AS122/BA13)^2</f>
        <v>6.7701336369574685</v>
      </c>
      <c r="BB122" s="102">
        <f>(BB13/AS122)^2+AU9+AU10*(AS122/BB13)^2</f>
        <v>5.9898690522912714</v>
      </c>
      <c r="BC122" s="98">
        <f t="shared" si="32"/>
        <v>5.9898690522912714</v>
      </c>
      <c r="BE122" s="11">
        <f t="shared" si="23"/>
        <v>9.5840144685477888</v>
      </c>
      <c r="BF122" s="102">
        <f>(BF13/BE122)^2+BG9+BG10*(BE122/BF13)^2</f>
        <v>277.57088692117873</v>
      </c>
      <c r="BG122" s="102">
        <f>(BG13/BE122)^2+BG9+BG10*(BE122/BG13)^2</f>
        <v>70.933547684714782</v>
      </c>
      <c r="BH122" s="102">
        <f>(BH13/BE122)^2+BG9+BG10*(BE122/BH13)^2</f>
        <v>32.715760068386004</v>
      </c>
      <c r="BI122" s="102">
        <f>(BI13/BE122)^2+BG9+BG10*(BE122/BI13)^2</f>
        <v>19.396690738859053</v>
      </c>
      <c r="BJ122" s="102">
        <f>(BJ13/BE122)^2+BG9+BG10*(BE122/BJ13)^2</f>
        <v>13.294573029467271</v>
      </c>
      <c r="BK122" s="102">
        <f>(BK13/BE122)^2+BG9+BG10*(BE122/BK13)^2</f>
        <v>10.04637360687731</v>
      </c>
      <c r="BL122" s="102">
        <f>(BL13/BE122)^2+BG9+BG10*(BE122/BL13)^2</f>
        <v>8.1571326071436001</v>
      </c>
      <c r="BM122" s="102">
        <f>(BM13/BE122)^2+BG9+BG10*(BE122/BM13)^2</f>
        <v>7.0023879554362036</v>
      </c>
      <c r="BN122" s="102">
        <f>(BN13/BE122)^2+BG9+BG10*(BE122/BN13)^2</f>
        <v>6.2838159241159204</v>
      </c>
      <c r="BO122" s="98">
        <f t="shared" si="24"/>
        <v>6.2838159241159204</v>
      </c>
      <c r="BQ122" s="11">
        <f t="shared" si="25"/>
        <v>8.3000000000000007</v>
      </c>
      <c r="BR122" s="102">
        <f>(BR13/BQ122)^2+BS9+BS10*(BQ122/BR13)^2</f>
        <v>277.57451589490501</v>
      </c>
      <c r="BS122" s="102">
        <f>(BS13/BQ122)^2+BS9+BS10*(BQ122/BS13)^2</f>
        <v>70.948063579619699</v>
      </c>
      <c r="BT122" s="102">
        <f>(BT13/BQ122)^2+BS9+BS10*(BQ122/BT13)^2</f>
        <v>32.748420831922076</v>
      </c>
      <c r="BU122" s="102">
        <f>(BU13/BQ122)^2+BS9+BS10*(BQ122/BU13)^2</f>
        <v>19.454754318478738</v>
      </c>
      <c r="BV122" s="102">
        <f>(BV13/BQ122)^2+BS9+BS10*(BQ122/BV13)^2</f>
        <v>13.385297372623024</v>
      </c>
      <c r="BW122" s="102">
        <f>(BW13/BQ122)^2+BS9+BS10*(BQ122/BW13)^2</f>
        <v>10.177016661021598</v>
      </c>
      <c r="BX122" s="102">
        <f>(BX13/BQ122)^2+BS9+BS10*(BQ122/BX13)^2</f>
        <v>8.3349523197288793</v>
      </c>
      <c r="BY122" s="102">
        <f>(BY13/BQ122)^2+BS9+BS10*(BQ122/BY13)^2</f>
        <v>7.2346422739149379</v>
      </c>
      <c r="BZ122" s="102">
        <f>(BZ13/BQ122)^2+BS9+BS10*(BQ122/BZ13)^2</f>
        <v>6.5777627959405676</v>
      </c>
      <c r="CA122" s="98">
        <f t="shared" si="26"/>
        <v>6.5777627959405676</v>
      </c>
      <c r="CC122" s="11">
        <f t="shared" si="27"/>
        <v>7.423745685299302</v>
      </c>
      <c r="CD122" s="102">
        <f>(CD13/CC122)^2+CE9+CE10*(CC122/CD13)^2</f>
        <v>277.57814486863117</v>
      </c>
      <c r="CE122" s="102">
        <f>(CE13/CC122)^2+CE9+CE10*(CC122/CE13)^2</f>
        <v>70.962579474524603</v>
      </c>
      <c r="CF122" s="102">
        <f>(CF13/CC122)^2+CE9+CE10*(CC122/CF13)^2</f>
        <v>32.78108159545814</v>
      </c>
      <c r="CG122" s="102">
        <f>(CG13/CC122)^2+CE9+CE10*(CC122/CG13)^2</f>
        <v>19.512817898098419</v>
      </c>
      <c r="CH122" s="102">
        <f>(CH13/CC122)^2+CE9+CE10*(CC122/CH13)^2</f>
        <v>13.476021715778778</v>
      </c>
      <c r="CI122" s="102">
        <f>(CI13/CC122)^2+CE9+CE10*(CC122/CI13)^2</f>
        <v>10.307659715165885</v>
      </c>
      <c r="CJ122" s="102">
        <f>(CJ13/CC122)^2+CE9+CE10*(CC122/CJ13)^2</f>
        <v>8.5127720323141585</v>
      </c>
      <c r="CK122" s="102">
        <f>(CK13/CC122)^2+CE9+CE10*(CC122/CK13)^2</f>
        <v>7.4668965923936712</v>
      </c>
      <c r="CL122" s="102">
        <f>(CL13/CC122)^2+CE9+CE10*(CC122/CL13)^2</f>
        <v>6.8717096677652147</v>
      </c>
      <c r="CM122" s="98">
        <f t="shared" si="28"/>
        <v>6.8717096677652147</v>
      </c>
      <c r="CO122" s="11">
        <f t="shared" si="29"/>
        <v>6.7769216217001276</v>
      </c>
      <c r="CP122" s="102">
        <f>(CP13/CO122)^2+CQ9+CQ10*(CO122/CP13)^2</f>
        <v>277.58177384235751</v>
      </c>
      <c r="CQ122" s="102">
        <f>(CQ13/CO122)^2+CQ9+CQ10*(CO122/CQ13)^2</f>
        <v>70.977095369429549</v>
      </c>
      <c r="CR122" s="102">
        <f>(CR13/CO122)^2+CQ9+CQ10*(CO122/CR13)^2</f>
        <v>32.813742358994226</v>
      </c>
      <c r="CS122" s="102">
        <f>(CS13/CO122)^2+CQ9+CQ10*(CO122/CS13)^2</f>
        <v>19.57088147771811</v>
      </c>
      <c r="CT122" s="102">
        <f>(CT13/CO122)^2+CQ9+CQ10*(CO122/CT13)^2</f>
        <v>13.566746058934537</v>
      </c>
      <c r="CU122" s="102">
        <f>(CU13/CO122)^2+CQ9+CQ10*(CO122/CU13)^2</f>
        <v>10.438302769310177</v>
      </c>
      <c r="CV122" s="102">
        <f>(CV13/CO122)^2+CQ9+CQ10*(CO122/CV13)^2</f>
        <v>8.690591744899443</v>
      </c>
      <c r="CW122" s="102">
        <f>(CW13/CO122)^2+CQ9+CQ10*(CO122/CW13)^2</f>
        <v>7.6991509108724063</v>
      </c>
      <c r="CX122" s="102">
        <f>(CX13/CO122)^2+CQ9+CQ10*(CO122/CX13)^2</f>
        <v>7.1656565395898646</v>
      </c>
      <c r="CY122" s="98">
        <f t="shared" si="30"/>
        <v>7.1656565395898646</v>
      </c>
    </row>
    <row r="123" spans="32:103" x14ac:dyDescent="0.3">
      <c r="AF123" s="10">
        <v>8.4</v>
      </c>
      <c r="AG123" s="102">
        <f t="shared" si="35"/>
        <v>72.574172335600906</v>
      </c>
      <c r="AH123" s="102">
        <f t="shared" si="35"/>
        <v>19.69668934240363</v>
      </c>
      <c r="AI123" s="102">
        <f t="shared" si="35"/>
        <v>9.9675510204081661</v>
      </c>
      <c r="AJ123" s="102">
        <f t="shared" si="35"/>
        <v>6.6367573696145135</v>
      </c>
      <c r="AK123" s="102">
        <f t="shared" si="35"/>
        <v>5.1767083900226769</v>
      </c>
      <c r="AL123" s="102">
        <f t="shared" si="35"/>
        <v>4.4702040816326534</v>
      </c>
      <c r="AM123" s="102">
        <f t="shared" si="35"/>
        <v>4.1344444444444441</v>
      </c>
      <c r="AN123" s="102">
        <f t="shared" si="35"/>
        <v>4.0095294784580497</v>
      </c>
      <c r="AO123" s="102">
        <f t="shared" si="35"/>
        <v>4.01907029478458</v>
      </c>
      <c r="AP123" s="98">
        <f t="shared" si="34"/>
        <v>4.0095294784580497</v>
      </c>
      <c r="AS123" s="11">
        <f t="shared" si="22"/>
        <v>11.879393923933998</v>
      </c>
      <c r="AT123" s="102">
        <f>(AT13/AS123)^2+AU9+AU10*(AS123/AT13)^2</f>
        <v>284.24708616780049</v>
      </c>
      <c r="AU123" s="102">
        <f>(AU13/AS123)^2+AU9+AU10*(AS123/AU13)^2</f>
        <v>72.58834467120181</v>
      </c>
      <c r="AV123" s="102">
        <f>(AV13/AS123)^2+AU9+AU10*(AS123/AV13)^2</f>
        <v>33.423775510204081</v>
      </c>
      <c r="AW123" s="102">
        <f>(AW13/AS123)^2+AU9+AU10*(AS123/AW13)^2</f>
        <v>19.753378684807256</v>
      </c>
      <c r="AX123" s="102">
        <f>(AX13/AS123)^2+AU9+AU10*(AS123/AX13)^2</f>
        <v>13.466754195011339</v>
      </c>
      <c r="AY123" s="102">
        <f>(AY13/AS123)^2+AU9+AU10*(AS123/AY13)^2</f>
        <v>10.095102040816325</v>
      </c>
      <c r="AZ123" s="102">
        <f>(AZ13/AS123)^2+AU9+AU10*(AS123/AZ13)^2</f>
        <v>8.107222222222223</v>
      </c>
      <c r="BA123" s="102">
        <f>(BA13/AS123)^2+AU9+AU10*(AS123/BA13)^2</f>
        <v>6.863514739229025</v>
      </c>
      <c r="BB123" s="102">
        <f>(BB13/AS123)^2+AU9+AU10*(AS123/BB13)^2</f>
        <v>6.0584240362811794</v>
      </c>
      <c r="BC123" s="98">
        <f t="shared" si="32"/>
        <v>6.0584240362811794</v>
      </c>
      <c r="BE123" s="11">
        <f t="shared" si="23"/>
        <v>9.6994845223857133</v>
      </c>
      <c r="BF123" s="102">
        <f>(BF13/BE123)^2+BG9+BG10*(BE123/BF13)^2</f>
        <v>284.25062925170067</v>
      </c>
      <c r="BG123" s="102">
        <f>(BG13/BE123)^2+BG9+BG10*(BE123/BG13)^2</f>
        <v>72.602517006802728</v>
      </c>
      <c r="BH123" s="102">
        <f>(BH13/BE123)^2+BG9+BG10*(BE123/BH13)^2</f>
        <v>33.455663265306129</v>
      </c>
      <c r="BI123" s="102">
        <f>(BI13/BE123)^2+BG9+BG10*(BE123/BI13)^2</f>
        <v>19.810068027210885</v>
      </c>
      <c r="BJ123" s="102">
        <f>(BJ13/BE123)^2+BG9+BG10*(BE123/BJ13)^2</f>
        <v>13.555331292517007</v>
      </c>
      <c r="BK123" s="102">
        <f>(BK13/BE123)^2+BG9+BG10*(BE123/BK13)^2</f>
        <v>10.222653061224491</v>
      </c>
      <c r="BL123" s="102">
        <f>(BL13/BE123)^2+BG9+BG10*(BE123/BL13)^2</f>
        <v>8.2808333333333337</v>
      </c>
      <c r="BM123" s="102">
        <f>(BM13/BE123)^2+BG9+BG10*(BE123/BM13)^2</f>
        <v>7.0902721088435374</v>
      </c>
      <c r="BN123" s="102">
        <f>(BN13/BE123)^2+BG9+BG10*(BE123/BN13)^2</f>
        <v>6.3454138321995472</v>
      </c>
      <c r="BO123" s="98">
        <f t="shared" si="24"/>
        <v>6.3454138321995472</v>
      </c>
      <c r="BQ123" s="11">
        <f t="shared" si="25"/>
        <v>8.4</v>
      </c>
      <c r="BR123" s="102">
        <f>(BR13/BQ123)^2+BS9+BS10*(BQ123/BR13)^2</f>
        <v>284.25417233560091</v>
      </c>
      <c r="BS123" s="102">
        <f>(BS13/BQ123)^2+BS9+BS10*(BQ123/BS13)^2</f>
        <v>72.616689342403632</v>
      </c>
      <c r="BT123" s="102">
        <f>(BT13/BQ123)^2+BS9+BS10*(BQ123/BT13)^2</f>
        <v>33.487551020408169</v>
      </c>
      <c r="BU123" s="102">
        <f>(BU13/BQ123)^2+BS9+BS10*(BQ123/BU13)^2</f>
        <v>19.866757369614511</v>
      </c>
      <c r="BV123" s="102">
        <f>(BV13/BQ123)^2+BS9+BS10*(BQ123/BV13)^2</f>
        <v>13.643908390022677</v>
      </c>
      <c r="BW123" s="102">
        <f>(BW13/BQ123)^2+BS9+BS10*(BQ123/BW13)^2</f>
        <v>10.350204081632654</v>
      </c>
      <c r="BX123" s="102">
        <f>(BX13/BQ123)^2+BS9+BS10*(BQ123/BX13)^2</f>
        <v>8.4544444444444444</v>
      </c>
      <c r="BY123" s="102">
        <f>(BY13/BQ123)^2+BS9+BS10*(BQ123/BY13)^2</f>
        <v>7.3170294784580499</v>
      </c>
      <c r="BZ123" s="102">
        <f>(BZ13/BQ123)^2+BS9+BS10*(BQ123/BZ13)^2</f>
        <v>6.6324036281179142</v>
      </c>
      <c r="CA123" s="98">
        <f t="shared" si="26"/>
        <v>6.6324036281179142</v>
      </c>
      <c r="CC123" s="11">
        <f t="shared" si="27"/>
        <v>7.5131884043992931</v>
      </c>
      <c r="CD123" s="102">
        <f>(CD13/CC123)^2+CE9+CE10*(CC123/CD13)^2</f>
        <v>284.2577154195011</v>
      </c>
      <c r="CE123" s="102">
        <f>(CE13/CC123)^2+CE9+CE10*(CC123/CE13)^2</f>
        <v>72.630861678004521</v>
      </c>
      <c r="CF123" s="102">
        <f>(CF13/CC123)^2+CE9+CE10*(CC123/CF13)^2</f>
        <v>33.519438775510203</v>
      </c>
      <c r="CG123" s="102">
        <f>(CG13/CC123)^2+CE9+CE10*(CC123/CG13)^2</f>
        <v>19.923446712018137</v>
      </c>
      <c r="CH123" s="102">
        <f>(CH13/CC123)^2+CE9+CE10*(CC123/CH13)^2</f>
        <v>13.732485487528345</v>
      </c>
      <c r="CI123" s="102">
        <f>(CI13/CC123)^2+CE9+CE10*(CC123/CI13)^2</f>
        <v>10.477755102040817</v>
      </c>
      <c r="CJ123" s="102">
        <f>(CJ13/CC123)^2+CE9+CE10*(CC123/CJ13)^2</f>
        <v>8.6280555555555569</v>
      </c>
      <c r="CK123" s="102">
        <f>(CK13/CC123)^2+CE9+CE10*(CC123/CK13)^2</f>
        <v>7.5437868480725623</v>
      </c>
      <c r="CL123" s="102">
        <f>(CL13/CC123)^2+CE9+CE10*(CC123/CL13)^2</f>
        <v>6.9193934240362811</v>
      </c>
      <c r="CM123" s="98">
        <f t="shared" si="28"/>
        <v>6.9193934240362811</v>
      </c>
      <c r="CO123" s="11">
        <f t="shared" si="29"/>
        <v>6.8585712797928995</v>
      </c>
      <c r="CP123" s="102">
        <f>(CP13/CO123)^2+CQ9+CQ10*(CO123/CP13)^2</f>
        <v>284.26125850340145</v>
      </c>
      <c r="CQ123" s="102">
        <f>(CQ13/CO123)^2+CQ9+CQ10*(CO123/CQ13)^2</f>
        <v>72.645034013605454</v>
      </c>
      <c r="CR123" s="102">
        <f>(CR13/CO123)^2+CQ9+CQ10*(CO123/CR13)^2</f>
        <v>33.551326530612258</v>
      </c>
      <c r="CS123" s="102">
        <f>(CS13/CO123)^2+CQ9+CQ10*(CO123/CS13)^2</f>
        <v>19.980136054421774</v>
      </c>
      <c r="CT123" s="102">
        <f>(CT13/CO123)^2+CQ9+CQ10*(CO123/CT13)^2</f>
        <v>13.821062585034017</v>
      </c>
      <c r="CU123" s="102">
        <f>(CU13/CO123)^2+CQ9+CQ10*(CO123/CU13)^2</f>
        <v>10.605306122448981</v>
      </c>
      <c r="CV123" s="102">
        <f>(CV13/CO123)^2+CQ9+CQ10*(CO123/CV13)^2</f>
        <v>8.8016666666666676</v>
      </c>
      <c r="CW123" s="102">
        <f>(CW13/CO123)^2+CQ9+CQ10*(CO123/CW13)^2</f>
        <v>7.7705442176870756</v>
      </c>
      <c r="CX123" s="102">
        <f>(CX13/CO123)^2+CQ9+CQ10*(CO123/CX13)^2</f>
        <v>7.2063832199546489</v>
      </c>
      <c r="CY123" s="98">
        <f t="shared" si="30"/>
        <v>7.2063832199546489</v>
      </c>
    </row>
    <row r="124" spans="32:103" x14ac:dyDescent="0.3">
      <c r="AF124" s="10">
        <v>8.5000000000000107</v>
      </c>
      <c r="AG124" s="102">
        <f t="shared" si="35"/>
        <v>74.263840830450008</v>
      </c>
      <c r="AH124" s="102">
        <f t="shared" si="35"/>
        <v>20.117863321799355</v>
      </c>
      <c r="AI124" s="102">
        <f t="shared" si="35"/>
        <v>10.152345251826242</v>
      </c>
      <c r="AJ124" s="102">
        <f t="shared" si="35"/>
        <v>6.7370782871972414</v>
      </c>
      <c r="AK124" s="102">
        <f t="shared" si="35"/>
        <v>5.2360207612456824</v>
      </c>
      <c r="AL124" s="102">
        <f t="shared" si="35"/>
        <v>4.5052143406382195</v>
      </c>
      <c r="AM124" s="102">
        <f t="shared" si="35"/>
        <v>4.1526904879598909</v>
      </c>
      <c r="AN124" s="102">
        <f t="shared" si="35"/>
        <v>4.0147193987889285</v>
      </c>
      <c r="AO124" s="102">
        <f t="shared" si="35"/>
        <v>4.0130825750779611</v>
      </c>
      <c r="AP124" s="98">
        <f t="shared" si="34"/>
        <v>4.0130825750779611</v>
      </c>
      <c r="AS124" s="11">
        <f t="shared" si="22"/>
        <v>12.020815280171322</v>
      </c>
      <c r="AT124" s="102">
        <f>(AT13/AS124)^2+AU9+AU10*(AS124/AT13)^2</f>
        <v>291.00692041522552</v>
      </c>
      <c r="AU124" s="102">
        <f>(AU13/AS124)^2+AU9+AU10*(AS124/AU13)^2</f>
        <v>74.277681660899816</v>
      </c>
      <c r="AV124" s="102">
        <f>(AV13/AS124)^2+AU9+AU10*(AS124/AV13)^2</f>
        <v>34.173394848135402</v>
      </c>
      <c r="AW124" s="102">
        <f>(AW13/AS124)^2+AU9+AU10*(AS124/AW13)^2</f>
        <v>20.173226643598653</v>
      </c>
      <c r="AX124" s="102">
        <f>(AX13/AS124)^2+AU9+AU10*(AS124/AX13)^2</f>
        <v>13.733010380622865</v>
      </c>
      <c r="AY124" s="102">
        <f>(AY13/AS124)^2+AU9+AU10*(AS124/AY13)^2</f>
        <v>10.276912725874681</v>
      </c>
      <c r="AZ124" s="102">
        <f>(AZ13/AS124)^2+AU9+AU10*(AS124/AZ13)^2</f>
        <v>8.2370595296942426</v>
      </c>
      <c r="BA124" s="102">
        <f>(BA13/AS124)^2+AU9+AU10*(AS124/BA13)^2</f>
        <v>6.9585315743944722</v>
      </c>
      <c r="BB124" s="102">
        <f>(BB13/AS124)^2+AU9+AU10*(AS124/BB13)^2</f>
        <v>6.1284548677859014</v>
      </c>
      <c r="BC124" s="98">
        <f t="shared" si="32"/>
        <v>6.1284548677859014</v>
      </c>
      <c r="BE124" s="11">
        <f t="shared" si="23"/>
        <v>9.8149545762236503</v>
      </c>
      <c r="BF124" s="102">
        <f>(BF13/BE124)^2+BG9+BG10*(BE124/BF13)^2</f>
        <v>291.01038062283806</v>
      </c>
      <c r="BG124" s="102">
        <f>(BG13/BE124)^2+BG9+BG10*(BE124/BG13)^2</f>
        <v>74.291522491349653</v>
      </c>
      <c r="BH124" s="102">
        <f>(BH13/BE124)^2+BG9+BG10*(BE124/BH13)^2</f>
        <v>34.204536716647517</v>
      </c>
      <c r="BI124" s="102">
        <f>(BI13/BE124)^2+BG9+BG10*(BE124/BI13)^2</f>
        <v>20.228589965397965</v>
      </c>
      <c r="BJ124" s="102">
        <f>(BJ13/BE124)^2+BG9+BG10*(BE124/BJ13)^2</f>
        <v>13.819515570934284</v>
      </c>
      <c r="BK124" s="102">
        <f>(BK13/BE124)^2+BG9+BG10*(BE124/BK13)^2</f>
        <v>10.401480199923125</v>
      </c>
      <c r="BL124" s="102">
        <f>(BL13/BE124)^2+BG9+BG10*(BE124/BL13)^2</f>
        <v>8.4066097027046247</v>
      </c>
      <c r="BM124" s="102">
        <f>(BM13/BE124)^2+BG9+BG10*(BE124/BM13)^2</f>
        <v>7.1799848615917039</v>
      </c>
      <c r="BN124" s="102">
        <f>(BN13/BE124)^2+BG9+BG10*(BE124/BN13)^2</f>
        <v>6.4087316843948985</v>
      </c>
      <c r="BO124" s="98">
        <f t="shared" si="24"/>
        <v>6.4087316843948985</v>
      </c>
      <c r="BQ124" s="11">
        <f t="shared" si="25"/>
        <v>8.5000000000000107</v>
      </c>
      <c r="BR124" s="102">
        <f>(BR13/BQ124)^2+BS9+BS10*(BQ124/BR13)^2</f>
        <v>291.01384083045059</v>
      </c>
      <c r="BS124" s="102">
        <f>(BS13/BQ124)^2+BS9+BS10*(BQ124/BS13)^2</f>
        <v>74.30536332179949</v>
      </c>
      <c r="BT124" s="102">
        <f>(BT13/BQ124)^2+BS9+BS10*(BQ124/BT13)^2</f>
        <v>34.235678585159633</v>
      </c>
      <c r="BU124" s="102">
        <f>(BU13/BQ124)^2+BS9+BS10*(BQ124/BU13)^2</f>
        <v>20.283953287197278</v>
      </c>
      <c r="BV124" s="102">
        <f>(BV13/BQ124)^2+BS9+BS10*(BQ124/BV13)^2</f>
        <v>13.906020761245703</v>
      </c>
      <c r="BW124" s="102">
        <f>(BW13/BQ124)^2+BS9+BS10*(BQ124/BW13)^2</f>
        <v>10.526047673971568</v>
      </c>
      <c r="BX124" s="102">
        <f>(BX13/BQ124)^2+BS9+BS10*(BQ124/BX13)^2</f>
        <v>8.576159875715005</v>
      </c>
      <c r="BY124" s="102">
        <f>(BY13/BQ124)^2+BS9+BS10*(BQ124/BY13)^2</f>
        <v>7.4014381487889365</v>
      </c>
      <c r="BZ124" s="102">
        <f>(BZ13/BQ124)^2+BS9+BS10*(BQ124/BZ13)^2</f>
        <v>6.6890085010038938</v>
      </c>
      <c r="CA124" s="98">
        <f t="shared" si="26"/>
        <v>6.6890085010038938</v>
      </c>
      <c r="CC124" s="11">
        <f t="shared" si="27"/>
        <v>7.602631123499294</v>
      </c>
      <c r="CD124" s="102">
        <f>(CD13/CC124)^2+CE9+CE10*(CC124/CD13)^2</f>
        <v>291.01730103806295</v>
      </c>
      <c r="CE124" s="102">
        <f>(CE13/CC124)^2+CE9+CE10*(CC124/CE13)^2</f>
        <v>74.319204152249299</v>
      </c>
      <c r="CF124" s="102">
        <f>(CF13/CC124)^2+CE9+CE10*(CC124/CF13)^2</f>
        <v>34.266820453671748</v>
      </c>
      <c r="CG124" s="102">
        <f>(CG13/CC124)^2+CE9+CE10*(CC124/CG13)^2</f>
        <v>20.339316608996583</v>
      </c>
      <c r="CH124" s="102">
        <f>(CH13/CC124)^2+CE9+CE10*(CC124/CH13)^2</f>
        <v>13.992525951557118</v>
      </c>
      <c r="CI124" s="102">
        <f>(CI13/CC124)^2+CE9+CE10*(CC124/CI13)^2</f>
        <v>10.650615148020011</v>
      </c>
      <c r="CJ124" s="102">
        <f>(CJ13/CC124)^2+CE9+CE10*(CC124/CJ13)^2</f>
        <v>8.7457100487253854</v>
      </c>
      <c r="CK124" s="102">
        <f>(CK13/CC124)^2+CE9+CE10*(CC124/CK13)^2</f>
        <v>7.6228914359861673</v>
      </c>
      <c r="CL124" s="102">
        <f>(CL13/CC124)^2+CE9+CE10*(CC124/CL13)^2</f>
        <v>6.9692853176128882</v>
      </c>
      <c r="CM124" s="98">
        <f t="shared" si="28"/>
        <v>6.9692853176128882</v>
      </c>
      <c r="CO124" s="11">
        <f t="shared" si="29"/>
        <v>6.9402209378856803</v>
      </c>
      <c r="CP124" s="102">
        <f>(CP13/CO124)^2+CQ9+CQ10*(CO124/CP13)^2</f>
        <v>291.02076124567549</v>
      </c>
      <c r="CQ124" s="102">
        <f>(CQ13/CO124)^2+CQ9+CQ10*(CO124/CQ13)^2</f>
        <v>74.33304498269915</v>
      </c>
      <c r="CR124" s="102">
        <f>(CR13/CO124)^2+CQ9+CQ10*(CO124/CR13)^2</f>
        <v>34.297962322183857</v>
      </c>
      <c r="CS124" s="102">
        <f>(CS13/CO124)^2+CQ9+CQ10*(CO124/CS13)^2</f>
        <v>20.394679930795892</v>
      </c>
      <c r="CT124" s="102">
        <f>(CT13/CO124)^2+CQ9+CQ10*(CO124/CT13)^2</f>
        <v>14.079031141868541</v>
      </c>
      <c r="CU124" s="102">
        <f>(CU13/CO124)^2+CQ9+CQ10*(CO124/CU13)^2</f>
        <v>10.775182622068453</v>
      </c>
      <c r="CV124" s="102">
        <f>(CV13/CO124)^2+CQ9+CQ10*(CO124/CV13)^2</f>
        <v>8.9152602217357657</v>
      </c>
      <c r="CW124" s="102">
        <f>(CW13/CO124)^2+CQ9+CQ10*(CO124/CW13)^2</f>
        <v>7.8443447231833989</v>
      </c>
      <c r="CX124" s="102">
        <f>(CX13/CO124)^2+CQ9+CQ10*(CO124/CX13)^2</f>
        <v>7.2495621342218861</v>
      </c>
      <c r="CY124" s="98">
        <f t="shared" si="30"/>
        <v>7.2495621342218861</v>
      </c>
    </row>
    <row r="125" spans="32:103" x14ac:dyDescent="0.3">
      <c r="AF125" s="10">
        <v>8.6</v>
      </c>
      <c r="AG125" s="102">
        <f t="shared" si="35"/>
        <v>75.973520822065979</v>
      </c>
      <c r="AH125" s="102">
        <f t="shared" si="35"/>
        <v>20.544083288263927</v>
      </c>
      <c r="AI125" s="102">
        <f t="shared" si="35"/>
        <v>10.339465176371613</v>
      </c>
      <c r="AJ125" s="102">
        <f t="shared" si="35"/>
        <v>6.8388331530557052</v>
      </c>
      <c r="AK125" s="102">
        <f t="shared" si="35"/>
        <v>5.2964205516495397</v>
      </c>
      <c r="AL125" s="102">
        <f t="shared" si="35"/>
        <v>4.5411940388197829</v>
      </c>
      <c r="AM125" s="102">
        <f t="shared" si="35"/>
        <v>4.1719080363351386</v>
      </c>
      <c r="AN125" s="102">
        <f t="shared" si="35"/>
        <v>4.0209576122228237</v>
      </c>
      <c r="AO125" s="102">
        <f t="shared" si="35"/>
        <v>4.008273007097598</v>
      </c>
      <c r="AP125" s="98">
        <f t="shared" si="34"/>
        <v>4.008273007097598</v>
      </c>
      <c r="AS125" s="11">
        <f t="shared" si="22"/>
        <v>12.162236636408617</v>
      </c>
      <c r="AT125" s="102">
        <f>(AT13/AS125)^2+AU9+AU10*(AS125/AT13)^2</f>
        <v>297.84676041103296</v>
      </c>
      <c r="AU125" s="102">
        <f>(AU13/AS125)^2+AU9+AU10*(AS125/AU13)^2</f>
        <v>75.987041644131963</v>
      </c>
      <c r="AV125" s="102">
        <f>(AV13/AS125)^2+AU9+AU10*(AS125/AV13)^2</f>
        <v>34.931954810408016</v>
      </c>
      <c r="AW125" s="102">
        <f>(AW13/AS125)^2+AU9+AU10*(AS125/AW13)^2</f>
        <v>20.598166576527852</v>
      </c>
      <c r="AX125" s="102">
        <f>(AX13/AS125)^2+AU9+AU10*(AS125/AX13)^2</f>
        <v>14.002610275824768</v>
      </c>
      <c r="AY125" s="102">
        <f>(AY13/AS125)^2+AU9+AU10*(AS125/AY13)^2</f>
        <v>10.461152574965443</v>
      </c>
      <c r="AZ125" s="102">
        <f>(AZ13/AS125)^2+AU9+AU10*(AS125/AZ13)^2</f>
        <v>8.3688111610247109</v>
      </c>
      <c r="BA125" s="102">
        <f>(BA13/AS125)^2+AU9+AU10*(AS125/BA13)^2</f>
        <v>7.0551663061114116</v>
      </c>
      <c r="BB125" s="102">
        <f>(BB13/AS125)^2+AU9+AU10*(AS125/BB13)^2</f>
        <v>6.1999389726845999</v>
      </c>
      <c r="BC125" s="98">
        <f t="shared" si="32"/>
        <v>6.1999389726845999</v>
      </c>
      <c r="BE125" s="11">
        <f t="shared" si="23"/>
        <v>9.9304246300615642</v>
      </c>
      <c r="BF125" s="102">
        <f>(BF13/BE125)^2+BG9+BG10*(BE125/BF13)^2</f>
        <v>297.8501406165496</v>
      </c>
      <c r="BG125" s="102">
        <f>(BG13/BE125)^2+BG9+BG10*(BE125/BG13)^2</f>
        <v>76.000562466197962</v>
      </c>
      <c r="BH125" s="102">
        <f>(BH13/BE125)^2+BG9+BG10*(BE125/BH13)^2</f>
        <v>34.962376660056485</v>
      </c>
      <c r="BI125" s="102">
        <f>(BI13/BE125)^2+BG9+BG10*(BE125/BI13)^2</f>
        <v>20.652249864791784</v>
      </c>
      <c r="BJ125" s="102">
        <f>(BJ13/BE125)^2+BG9+BG10*(BE125/BJ13)^2</f>
        <v>14.087115413737157</v>
      </c>
      <c r="BK125" s="102">
        <f>(BK13/BE125)^2+BG9+BG10*(BE125/BK13)^2</f>
        <v>10.582839973559281</v>
      </c>
      <c r="BL125" s="102">
        <f>(BL13/BE125)^2+BG9+BG10*(BE125/BL13)^2</f>
        <v>8.5344412313329894</v>
      </c>
      <c r="BM125" s="102">
        <f>(BM13/BE125)^2+BG9+BG10*(BE125/BM13)^2</f>
        <v>7.2714994591671189</v>
      </c>
      <c r="BN125" s="102">
        <f>(BN13/BE125)^2+BG9+BG10*(BE125/BN13)^2</f>
        <v>6.4737356195207294</v>
      </c>
      <c r="BO125" s="98">
        <f t="shared" si="24"/>
        <v>6.4737356195207294</v>
      </c>
      <c r="BQ125" s="11">
        <f t="shared" si="25"/>
        <v>8.6</v>
      </c>
      <c r="BR125" s="102">
        <f>(BR13/BQ125)^2+BS9+BS10*(BQ125/BR13)^2</f>
        <v>297.85352082206595</v>
      </c>
      <c r="BS125" s="102">
        <f>(BS13/BQ125)^2+BS9+BS10*(BQ125/BS13)^2</f>
        <v>76.014083288263919</v>
      </c>
      <c r="BT125" s="102">
        <f>(BT13/BQ125)^2+BS9+BS10*(BQ125/BT13)^2</f>
        <v>34.992798509704947</v>
      </c>
      <c r="BU125" s="102">
        <f>(BU13/BQ125)^2+BS9+BS10*(BQ125/BU13)^2</f>
        <v>20.706333153055702</v>
      </c>
      <c r="BV125" s="102">
        <f>(BV13/BQ125)^2+BS9+BS10*(BQ125/BV13)^2</f>
        <v>14.171620551649539</v>
      </c>
      <c r="BW125" s="102">
        <f>(BW13/BQ125)^2+BS9+BS10*(BQ125/BW13)^2</f>
        <v>10.704527372153116</v>
      </c>
      <c r="BX125" s="102">
        <f>(BX13/BQ125)^2+BS9+BS10*(BQ125/BX13)^2</f>
        <v>8.7000713016412607</v>
      </c>
      <c r="BY125" s="102">
        <f>(BY13/BQ125)^2+BS9+BS10*(BQ125/BY13)^2</f>
        <v>7.4878326122228227</v>
      </c>
      <c r="BZ125" s="102">
        <f>(BZ13/BQ125)^2+BS9+BS10*(BQ125/BZ13)^2</f>
        <v>6.7475322663568562</v>
      </c>
      <c r="CA125" s="98">
        <f t="shared" si="26"/>
        <v>6.7475322663568562</v>
      </c>
      <c r="CC125" s="11">
        <f t="shared" si="27"/>
        <v>7.6920738425992763</v>
      </c>
      <c r="CD125" s="102">
        <f>(CD13/CC125)^2+CE9+CE10*(CC125/CD13)^2</f>
        <v>297.85690102758247</v>
      </c>
      <c r="CE125" s="102">
        <f>(CE13/CC125)^2+CE9+CE10*(CC125/CE13)^2</f>
        <v>76.027604110329904</v>
      </c>
      <c r="CF125" s="102">
        <f>(CF13/CC125)^2+CE9+CE10*(CC125/CF13)^2</f>
        <v>35.023220359353402</v>
      </c>
      <c r="CG125" s="102">
        <f>(CG13/CC125)^2+CE9+CE10*(CC125/CG13)^2</f>
        <v>20.760416441319631</v>
      </c>
      <c r="CH125" s="102">
        <f>(CH13/CC125)^2+CE9+CE10*(CC125/CH13)^2</f>
        <v>14.256125689561927</v>
      </c>
      <c r="CI125" s="102">
        <f>(CI13/CC125)^2+CE9+CE10*(CC125/CI13)^2</f>
        <v>10.826214770746951</v>
      </c>
      <c r="CJ125" s="102">
        <f>(CJ13/CC125)^2+CE9+CE10*(CC125/CJ13)^2</f>
        <v>8.8657013719495357</v>
      </c>
      <c r="CK125" s="102">
        <f>(CK13/CC125)^2+CE9+CE10*(CC125/CK13)^2</f>
        <v>7.7041657652785283</v>
      </c>
      <c r="CL125" s="102">
        <f>(CL13/CC125)^2+CE9+CE10*(CC125/CL13)^2</f>
        <v>7.0213289131929839</v>
      </c>
      <c r="CM125" s="98">
        <f t="shared" si="28"/>
        <v>7.0213289131929839</v>
      </c>
      <c r="CO125" s="11">
        <f t="shared" si="29"/>
        <v>7.0218705959784442</v>
      </c>
      <c r="CP125" s="102">
        <f>(CP13/CO125)^2+CQ9+CQ10*(CO125/CP13)^2</f>
        <v>297.86028123309899</v>
      </c>
      <c r="CQ125" s="102">
        <f>(CQ13/CO125)^2+CQ9+CQ10*(CO125/CQ13)^2</f>
        <v>76.041124932395903</v>
      </c>
      <c r="CR125" s="102">
        <f>(CR13/CO125)^2+CQ9+CQ10*(CO125/CR13)^2</f>
        <v>35.053642209001858</v>
      </c>
      <c r="CS125" s="102">
        <f>(CS13/CO125)^2+CQ9+CQ10*(CO125/CS13)^2</f>
        <v>20.814499729583559</v>
      </c>
      <c r="CT125" s="102">
        <f>(CT13/CO125)^2+CQ9+CQ10*(CO125/CT13)^2</f>
        <v>14.340630827474312</v>
      </c>
      <c r="CU125" s="102">
        <f>(CU13/CO125)^2+CQ9+CQ10*(CO125/CU13)^2</f>
        <v>10.947902169340782</v>
      </c>
      <c r="CV125" s="102">
        <f>(CV13/CO125)^2+CQ9+CQ10*(CO125/CV13)^2</f>
        <v>9.0313314422578106</v>
      </c>
      <c r="CW125" s="102">
        <f>(CW13/CO125)^2+CQ9+CQ10*(CO125/CW13)^2</f>
        <v>7.9204989183342347</v>
      </c>
      <c r="CX125" s="102">
        <f>(CX13/CO125)^2+CQ9+CQ10*(CO125/CX13)^2</f>
        <v>7.2951255600291125</v>
      </c>
      <c r="CY125" s="98">
        <f t="shared" si="30"/>
        <v>7.2951255600291125</v>
      </c>
    </row>
    <row r="126" spans="32:103" x14ac:dyDescent="0.3">
      <c r="AF126" s="10">
        <v>8.6999999999999993</v>
      </c>
      <c r="AG126" s="102">
        <f t="shared" si="35"/>
        <v>77.703211784912128</v>
      </c>
      <c r="AH126" s="102">
        <f t="shared" si="35"/>
        <v>20.975347139648566</v>
      </c>
      <c r="AI126" s="102">
        <f t="shared" si="35"/>
        <v>10.528906064209274</v>
      </c>
      <c r="AJ126" s="102">
        <f t="shared" si="35"/>
        <v>6.9420135585942644</v>
      </c>
      <c r="AK126" s="102">
        <f t="shared" si="35"/>
        <v>5.3578946228035393</v>
      </c>
      <c r="AL126" s="102">
        <f t="shared" si="35"/>
        <v>4.5781242568370981</v>
      </c>
      <c r="AM126" s="102">
        <f t="shared" si="35"/>
        <v>4.1920713382459587</v>
      </c>
      <c r="AN126" s="102">
        <f t="shared" si="35"/>
        <v>4.0282104843770652</v>
      </c>
      <c r="AO126" s="102">
        <f t="shared" si="35"/>
        <v>4.0045990223279162</v>
      </c>
      <c r="AP126" s="98">
        <f t="shared" si="34"/>
        <v>4.0045990223279162</v>
      </c>
      <c r="AS126" s="11">
        <f t="shared" si="22"/>
        <v>12.303657992645926</v>
      </c>
      <c r="AT126" s="102">
        <f>(AT13/AS126)^2+AU9+AU10*(AS126/AT13)^2</f>
        <v>304.76660589245603</v>
      </c>
      <c r="AU126" s="102">
        <f>(AU13/AS126)^2+AU9+AU10*(AS126/AU13)^2</f>
        <v>77.716423569824272</v>
      </c>
      <c r="AV126" s="102">
        <f>(AV13/AS126)^2+AU9+AU10*(AS126/AV13)^2</f>
        <v>35.699453032104635</v>
      </c>
      <c r="AW126" s="102">
        <f>(AW13/AS126)^2+AU9+AU10*(AS126/AW13)^2</f>
        <v>21.028194279297129</v>
      </c>
      <c r="AX126" s="102">
        <f>(AX13/AS126)^2+AU9+AU10*(AS126/AX13)^2</f>
        <v>14.27554731140177</v>
      </c>
      <c r="AY126" s="102">
        <f>(AY13/AS126)^2+AU9+AU10*(AS126/AY13)^2</f>
        <v>10.647812128418551</v>
      </c>
      <c r="AZ126" s="102">
        <f>(AZ13/AS126)^2+AU9+AU10*(AS126/AZ13)^2</f>
        <v>8.50246424055155</v>
      </c>
      <c r="BA126" s="102">
        <f>(BA13/AS126)^2+AU9+AU10*(AS126/BA13)^2</f>
        <v>7.1534021171885307</v>
      </c>
      <c r="BB126" s="102">
        <f>(BB13/AS126)^2+AU9+AU10*(AS126/BB13)^2</f>
        <v>6.2728550667195133</v>
      </c>
      <c r="BC126" s="98">
        <f t="shared" si="32"/>
        <v>6.2728550667195133</v>
      </c>
      <c r="BE126" s="11">
        <f t="shared" si="23"/>
        <v>10.045894683899489</v>
      </c>
      <c r="BF126" s="102">
        <f>(BF13/BE126)^2+BG9+BG10*(BE126/BF13)^2</f>
        <v>304.7699088386841</v>
      </c>
      <c r="BG126" s="102">
        <f>(BG13/BE126)^2+BG9+BG10*(BE126/BG13)^2</f>
        <v>77.729635354736416</v>
      </c>
      <c r="BH126" s="102">
        <f>(BH13/BE126)^2+BG9+BG10*(BE126/BH13)^2</f>
        <v>35.729179548156957</v>
      </c>
      <c r="BI126" s="102">
        <f>(BI13/BE126)^2+BG9+BG10*(BE126/BI13)^2</f>
        <v>21.081041418945698</v>
      </c>
      <c r="BJ126" s="102">
        <f>(BJ13/BE126)^2+BG9+BG10*(BE126/BJ13)^2</f>
        <v>14.358120967102654</v>
      </c>
      <c r="BK126" s="102">
        <f>(BK13/BE126)^2+BG9+BG10*(BE126/BK13)^2</f>
        <v>10.766718192627824</v>
      </c>
      <c r="BL126" s="102">
        <f>(BL13/BE126)^2+BG9+BG10*(BE126/BL13)^2</f>
        <v>8.6643086057252869</v>
      </c>
      <c r="BM126" s="102">
        <f>(BM13/BE126)^2+BG9+BG10*(BE126/BM13)^2</f>
        <v>7.3647906757827979</v>
      </c>
      <c r="BN126" s="102">
        <f>(BN13/BE126)^2+BG9+BG10*(BE126/BN13)^2</f>
        <v>6.5403937111903829</v>
      </c>
      <c r="BO126" s="98">
        <f t="shared" si="24"/>
        <v>6.5403937111903829</v>
      </c>
      <c r="BQ126" s="11">
        <f t="shared" si="25"/>
        <v>8.6999999999999993</v>
      </c>
      <c r="BR126" s="102">
        <f>(BR13/BQ126)^2+BS9+BS10*(BQ126/BR13)^2</f>
        <v>304.77321178491206</v>
      </c>
      <c r="BS126" s="102">
        <f>(BS13/BQ126)^2+BS9+BS10*(BQ126/BS13)^2</f>
        <v>77.742847139648546</v>
      </c>
      <c r="BT126" s="102">
        <f>(BT13/BQ126)^2+BS9+BS10*(BQ126/BT13)^2</f>
        <v>35.758906064209278</v>
      </c>
      <c r="BU126" s="102">
        <f>(BU13/BQ126)^2+BS9+BS10*(BQ126/BU13)^2</f>
        <v>21.133888558594261</v>
      </c>
      <c r="BV126" s="102">
        <f>(BV13/BQ126)^2+BS9+BS10*(BQ126/BV13)^2</f>
        <v>14.440694622803537</v>
      </c>
      <c r="BW126" s="102">
        <f>(BW13/BQ126)^2+BS9+BS10*(BQ126/BW13)^2</f>
        <v>10.885624256837099</v>
      </c>
      <c r="BX126" s="102">
        <f>(BX13/BQ126)^2+BS9+BS10*(BQ126/BX13)^2</f>
        <v>8.8261529708990203</v>
      </c>
      <c r="BY126" s="102">
        <f>(BY13/BQ126)^2+BS9+BS10*(BQ126/BY13)^2</f>
        <v>7.5761792343770633</v>
      </c>
      <c r="BZ126" s="102">
        <f>(BZ13/BQ126)^2+BS9+BS10*(BQ126/BZ13)^2</f>
        <v>6.807932355661249</v>
      </c>
      <c r="CA126" s="98">
        <f t="shared" si="26"/>
        <v>6.807932355661249</v>
      </c>
      <c r="CC126" s="11">
        <f t="shared" si="27"/>
        <v>7.7815165616992674</v>
      </c>
      <c r="CD126" s="102">
        <f>(CD13/CC126)^2+CE9+CE10*(CC126/CD13)^2</f>
        <v>304.77651473114014</v>
      </c>
      <c r="CE126" s="102">
        <f>(CE13/CC126)^2+CE9+CE10*(CC126/CE13)^2</f>
        <v>77.756058924560691</v>
      </c>
      <c r="CF126" s="102">
        <f>(CF13/CC126)^2+CE9+CE10*(CC126/CF13)^2</f>
        <v>35.788632580261577</v>
      </c>
      <c r="CG126" s="102">
        <f>(CG13/CC126)^2+CE9+CE10*(CC126/CG13)^2</f>
        <v>21.186735698242828</v>
      </c>
      <c r="CH126" s="102">
        <f>(CH13/CC126)^2+CE9+CE10*(CC126/CH13)^2</f>
        <v>14.523268278504425</v>
      </c>
      <c r="CI126" s="102">
        <f>(CI13/CC126)^2+CE9+CE10*(CC126/CI13)^2</f>
        <v>11.004530321046371</v>
      </c>
      <c r="CJ126" s="102">
        <f>(CJ13/CC126)^2+CE9+CE10*(CC126/CJ13)^2</f>
        <v>8.9879973360727554</v>
      </c>
      <c r="CK126" s="102">
        <f>(CK13/CC126)^2+CE9+CE10*(CC126/CK13)^2</f>
        <v>7.7875677929713296</v>
      </c>
      <c r="CL126" s="102">
        <f>(CL13/CC126)^2+CE9+CE10*(CC126/CL13)^2</f>
        <v>7.0754710001321168</v>
      </c>
      <c r="CM126" s="98">
        <f t="shared" si="28"/>
        <v>7.0754710001321168</v>
      </c>
      <c r="CO126" s="11">
        <f t="shared" si="29"/>
        <v>7.1035202540712161</v>
      </c>
      <c r="CP126" s="102">
        <f>(CP13/CO126)^2+CQ9+CQ10*(CO126/CP13)^2</f>
        <v>304.77981767736821</v>
      </c>
      <c r="CQ126" s="102">
        <f>(CQ13/CO126)^2+CQ9+CQ10*(CO126/CQ13)^2</f>
        <v>77.769270709472849</v>
      </c>
      <c r="CR126" s="102">
        <f>(CR13/CO126)^2+CQ9+CQ10*(CO126/CR13)^2</f>
        <v>35.818359096313912</v>
      </c>
      <c r="CS126" s="102">
        <f>(CS13/CO126)^2+CQ9+CQ10*(CO126/CS13)^2</f>
        <v>21.239582837891398</v>
      </c>
      <c r="CT126" s="102">
        <f>(CT13/CO126)^2+CQ9+CQ10*(CO126/CT13)^2</f>
        <v>14.605841934205309</v>
      </c>
      <c r="CU126" s="102">
        <f>(CU13/CO126)^2+CQ9+CQ10*(CO126/CU13)^2</f>
        <v>11.123436385255648</v>
      </c>
      <c r="CV126" s="102">
        <f>(CV13/CO126)^2+CQ9+CQ10*(CO126/CV13)^2</f>
        <v>9.1498417012464905</v>
      </c>
      <c r="CW126" s="102">
        <f>(CW13/CO126)^2+CQ9+CQ10*(CO126/CW13)^2</f>
        <v>7.9989563515655959</v>
      </c>
      <c r="CX126" s="102">
        <f>(CX13/CO126)^2+CQ9+CQ10*(CO126/CX13)^2</f>
        <v>7.3430096446029847</v>
      </c>
      <c r="CY126" s="98">
        <f t="shared" si="30"/>
        <v>7.3430096446029847</v>
      </c>
    </row>
    <row r="127" spans="32:103" x14ac:dyDescent="0.3">
      <c r="AF127" s="10">
        <v>8.8000000000000096</v>
      </c>
      <c r="AG127" s="102">
        <f t="shared" si="35"/>
        <v>79.452913223140655</v>
      </c>
      <c r="AH127" s="102">
        <f t="shared" si="35"/>
        <v>21.411652892562021</v>
      </c>
      <c r="AI127" s="102">
        <f t="shared" si="35"/>
        <v>10.720663452708926</v>
      </c>
      <c r="AJ127" s="102">
        <f t="shared" si="35"/>
        <v>7.0466115702479444</v>
      </c>
      <c r="AK127" s="102">
        <f t="shared" si="35"/>
        <v>5.420430578512403</v>
      </c>
      <c r="AL127" s="102">
        <f t="shared" si="35"/>
        <v>4.6159871441689662</v>
      </c>
      <c r="AM127" s="102">
        <f t="shared" si="35"/>
        <v>4.2131560971496054</v>
      </c>
      <c r="AN127" s="102">
        <f t="shared" si="35"/>
        <v>4.0364462809917363</v>
      </c>
      <c r="AO127" s="102">
        <f t="shared" si="35"/>
        <v>4.0020204570962141</v>
      </c>
      <c r="AP127" s="98">
        <f t="shared" si="34"/>
        <v>4.0020204570962141</v>
      </c>
      <c r="AS127" s="11">
        <f t="shared" si="22"/>
        <v>12.445079348883249</v>
      </c>
      <c r="AT127" s="102">
        <f>(AT13/AS127)^2+AU9+AU10*(AS127/AT13)^2</f>
        <v>311.76645661157085</v>
      </c>
      <c r="AU127" s="102">
        <f>(AU13/AS127)^2+AU9+AU10*(AS127/AU13)^2</f>
        <v>79.465826446281142</v>
      </c>
      <c r="AV127" s="102">
        <f>(AV13/AS127)^2+AU9+AU10*(AS127/AV13)^2</f>
        <v>36.475887281910076</v>
      </c>
      <c r="AW127" s="102">
        <f>(AW13/AS127)^2+AU9+AU10*(AS127/AW13)^2</f>
        <v>21.463305785124007</v>
      </c>
      <c r="AX127" s="102">
        <f>(AX13/AS127)^2+AU9+AU10*(AS127/AX13)^2</f>
        <v>14.551815289256224</v>
      </c>
      <c r="AY127" s="102">
        <f>(AY13/AS127)^2+AU9+AU10*(AS127/AY13)^2</f>
        <v>10.836882460973385</v>
      </c>
      <c r="AZ127" s="102">
        <f>(AZ13/AS127)^2+AU9+AU10*(AS127/AZ13)^2</f>
        <v>8.6380066200033845</v>
      </c>
      <c r="BA127" s="102">
        <f>(BA13/AS127)^2+AU9+AU10*(AS127/BA13)^2</f>
        <v>7.2532231404958765</v>
      </c>
      <c r="BB127" s="102">
        <f>(BB13/AS127)^2+AU9+AU10*(AS127/BB13)^2</f>
        <v>6.3471830680542869</v>
      </c>
      <c r="BC127" s="98">
        <f t="shared" si="32"/>
        <v>6.3471830680542869</v>
      </c>
      <c r="BE127" s="11">
        <f t="shared" si="23"/>
        <v>10.161364737737426</v>
      </c>
      <c r="BF127" s="102">
        <f>(BF13/BE127)^2+BG9+BG10*(BE127/BF13)^2</f>
        <v>311.76968491735613</v>
      </c>
      <c r="BG127" s="102">
        <f>(BG13/BE127)^2+BG9+BG10*(BE127/BG13)^2</f>
        <v>79.478739669421685</v>
      </c>
      <c r="BH127" s="102">
        <f>(BH13/BE127)^2+BG9+BG10*(BE127/BH13)^2</f>
        <v>36.504942033976214</v>
      </c>
      <c r="BI127" s="102">
        <f>(BI13/BE127)^2+BG9+BG10*(BE127/BI13)^2</f>
        <v>21.514958677686</v>
      </c>
      <c r="BJ127" s="102">
        <f>(BJ13/BE127)^2+BG9+BG10*(BE127/BJ13)^2</f>
        <v>14.632522933884328</v>
      </c>
      <c r="BK127" s="102">
        <f>(BK13/BE127)^2+BG9+BG10*(BE127/BK13)^2</f>
        <v>10.953101469237854</v>
      </c>
      <c r="BL127" s="102">
        <f>(BL13/BE127)^2+BG9+BG10*(BE127/BL13)^2</f>
        <v>8.7961936034744639</v>
      </c>
      <c r="BM127" s="102">
        <f>(BM13/BE127)^2+BG9+BG10*(BE127/BM13)^2</f>
        <v>7.459834710743813</v>
      </c>
      <c r="BN127" s="102">
        <f>(BN13/BE127)^2+BG9+BG10*(BE127/BN13)^2</f>
        <v>6.6086758366493275</v>
      </c>
      <c r="BO127" s="98">
        <f t="shared" si="24"/>
        <v>6.6086758366493275</v>
      </c>
      <c r="BQ127" s="11">
        <f t="shared" si="25"/>
        <v>8.8000000000000096</v>
      </c>
      <c r="BR127" s="102">
        <f>(BR13/BQ127)^2+BS9+BS10*(BQ127/BR13)^2</f>
        <v>311.77291322314119</v>
      </c>
      <c r="BS127" s="102">
        <f>(BS13/BQ127)^2+BS9+BS10*(BQ127/BS13)^2</f>
        <v>79.491652892562158</v>
      </c>
      <c r="BT127" s="102">
        <f>(BT13/BQ127)^2+BS9+BS10*(BQ127/BT13)^2</f>
        <v>36.533996786042323</v>
      </c>
      <c r="BU127" s="102">
        <f>(BU13/BQ127)^2+BS9+BS10*(BQ127/BU13)^2</f>
        <v>21.566611570247975</v>
      </c>
      <c r="BV127" s="102">
        <f>(BV13/BQ127)^2+BS9+BS10*(BQ127/BV13)^2</f>
        <v>14.713230578512423</v>
      </c>
      <c r="BW127" s="102">
        <f>(BW13/BQ127)^2+BS9+BS10*(BQ127/BW13)^2</f>
        <v>11.069320477502314</v>
      </c>
      <c r="BX127" s="102">
        <f>(BX13/BQ127)^2+BS9+BS10*(BQ127/BX13)^2</f>
        <v>8.9543805869455326</v>
      </c>
      <c r="BY127" s="102">
        <f>(BY13/BQ127)^2+BS9+BS10*(BQ127/BY13)^2</f>
        <v>7.6664462809917442</v>
      </c>
      <c r="BZ127" s="102">
        <f>(BZ13/BQ127)^2+BS9+BS10*(BQ127/BZ13)^2</f>
        <v>6.8701686052443689</v>
      </c>
      <c r="CA127" s="98">
        <f t="shared" si="26"/>
        <v>6.8701686052443689</v>
      </c>
      <c r="CC127" s="11">
        <f t="shared" si="27"/>
        <v>7.8709592807992683</v>
      </c>
      <c r="CD127" s="102">
        <f>(CD13/CC127)^2+CE9+CE10*(CC127/CD13)^2</f>
        <v>311.7761415289263</v>
      </c>
      <c r="CE127" s="102">
        <f>(CE13/CC127)^2+CE9+CE10*(CC127/CE13)^2</f>
        <v>79.504566115702644</v>
      </c>
      <c r="CF127" s="102">
        <f>(CF13/CC127)^2+CE9+CE10*(CC127/CF13)^2</f>
        <v>36.563051538108425</v>
      </c>
      <c r="CG127" s="102">
        <f>(CG13/CC127)^2+CE9+CE10*(CC127/CG13)^2</f>
        <v>21.618264462809957</v>
      </c>
      <c r="CH127" s="102">
        <f>(CH13/CC127)^2+CE9+CE10*(CC127/CH13)^2</f>
        <v>14.793938223140522</v>
      </c>
      <c r="CI127" s="102">
        <f>(CI13/CC127)^2+CE9+CE10*(CC127/CI13)^2</f>
        <v>11.185539485766775</v>
      </c>
      <c r="CJ127" s="102">
        <f>(CJ13/CC127)^2+CE9+CE10*(CC127/CJ13)^2</f>
        <v>9.1125675704166085</v>
      </c>
      <c r="CK127" s="102">
        <f>(CK13/CC127)^2+CE9+CE10*(CC127/CK13)^2</f>
        <v>7.8730578512396772</v>
      </c>
      <c r="CL127" s="102">
        <f>(CL13/CC127)^2+CE9+CE10*(CC127/CL13)^2</f>
        <v>7.1316613738394103</v>
      </c>
      <c r="CM127" s="98">
        <f t="shared" si="28"/>
        <v>7.1316613738394103</v>
      </c>
      <c r="CO127" s="11">
        <f t="shared" si="29"/>
        <v>7.1851699121639978</v>
      </c>
      <c r="CP127" s="102">
        <f>(CP13/CO127)^2+CQ9+CQ10*(CO127/CP13)^2</f>
        <v>311.77936983471153</v>
      </c>
      <c r="CQ127" s="102">
        <f>(CQ13/CO127)^2+CQ9+CQ10*(CO127/CQ13)^2</f>
        <v>79.517479338843174</v>
      </c>
      <c r="CR127" s="102">
        <f>(CR13/CO127)^2+CQ9+CQ10*(CO127/CR13)^2</f>
        <v>36.592106290174549</v>
      </c>
      <c r="CS127" s="102">
        <f>(CS13/CO127)^2+CQ9+CQ10*(CO127/CS13)^2</f>
        <v>21.66991735537195</v>
      </c>
      <c r="CT127" s="102">
        <f>(CT13/CO127)^2+CQ9+CQ10*(CO127/CT13)^2</f>
        <v>14.874645867768622</v>
      </c>
      <c r="CU127" s="102">
        <f>(CU13/CO127)^2+CQ9+CQ10*(CO127/CU13)^2</f>
        <v>11.30175849403124</v>
      </c>
      <c r="CV127" s="102">
        <f>(CV13/CO127)^2+CQ9+CQ10*(CO127/CV13)^2</f>
        <v>9.2707545538876843</v>
      </c>
      <c r="CW127" s="102">
        <f>(CW13/CO127)^2+CQ9+CQ10*(CO127/CW13)^2</f>
        <v>8.0796694214876119</v>
      </c>
      <c r="CX127" s="102">
        <f>(CX13/CO127)^2+CQ9+CQ10*(CO127/CX13)^2</f>
        <v>7.3931541424344509</v>
      </c>
      <c r="CY127" s="98">
        <f t="shared" si="30"/>
        <v>7.3931541424344509</v>
      </c>
    </row>
    <row r="128" spans="32:103" x14ac:dyDescent="0.3">
      <c r="AF128" s="10">
        <v>8.9000000000000092</v>
      </c>
      <c r="AG128" s="102">
        <f t="shared" si="35"/>
        <v>81.222624668602634</v>
      </c>
      <c r="AH128" s="102">
        <f t="shared" si="35"/>
        <v>21.852998674409836</v>
      </c>
      <c r="AI128" s="102">
        <f t="shared" si="35"/>
        <v>10.914733128533172</v>
      </c>
      <c r="AJ128" s="102">
        <f t="shared" si="35"/>
        <v>7.1526196976391958</v>
      </c>
      <c r="AK128" s="102">
        <f t="shared" si="35"/>
        <v>5.4840167150612356</v>
      </c>
      <c r="AL128" s="102">
        <f t="shared" si="35"/>
        <v>4.6547658474659519</v>
      </c>
      <c r="AM128" s="102">
        <f t="shared" si="35"/>
        <v>4.2351393737649099</v>
      </c>
      <c r="AN128" s="102">
        <f t="shared" si="35"/>
        <v>4.0456350405567489</v>
      </c>
      <c r="AO128" s="102">
        <f t="shared" si="35"/>
        <v>4.0004993913662847</v>
      </c>
      <c r="AP128" s="98">
        <f t="shared" si="34"/>
        <v>4.0004993913662847</v>
      </c>
      <c r="AS128" s="11">
        <f t="shared" si="22"/>
        <v>12.586500705120558</v>
      </c>
      <c r="AT128" s="102">
        <f>(AT13/AS128)^2+AU9+AU10*(AS128/AT13)^2</f>
        <v>318.84631233430184</v>
      </c>
      <c r="AU128" s="102">
        <f>(AU13/AS128)^2+AU9+AU10*(AS128/AU13)^2</f>
        <v>81.235249337205047</v>
      </c>
      <c r="AV128" s="102">
        <f>(AV13/AS128)^2+AU9+AU10*(AS128/AV13)^2</f>
        <v>37.261255453155542</v>
      </c>
      <c r="AW128" s="102">
        <f>(AW13/AS128)^2+AU9+AU10*(AS128/AW13)^2</f>
        <v>21.903497348819631</v>
      </c>
      <c r="AX128" s="102">
        <f>(AX13/AS128)^2+AU9+AU10*(AS128/AX13)^2</f>
        <v>14.831408357530638</v>
      </c>
      <c r="AY128" s="102">
        <f>(AY13/AS128)^2+AU9+AU10*(AS128/AY13)^2</f>
        <v>11.028355145955214</v>
      </c>
      <c r="AZ128" s="102">
        <f>(AZ13/AS128)^2+AU9+AU10*(AS128/AZ13)^2</f>
        <v>8.7754268297396099</v>
      </c>
      <c r="BA128" s="102">
        <f>(BA13/AS128)^2+AU9+AU10*(AS128/BA13)^2</f>
        <v>7.3546143952783822</v>
      </c>
      <c r="BB128" s="102">
        <f>(BB13/AS128)^2+AU9+AU10*(AS128/BB13)^2</f>
        <v>6.4229040166708042</v>
      </c>
      <c r="BC128" s="98">
        <f t="shared" si="32"/>
        <v>6.4229040166708042</v>
      </c>
      <c r="BE128" s="11">
        <f t="shared" si="23"/>
        <v>10.27683479157535</v>
      </c>
      <c r="BF128" s="102">
        <f>(BF13/BE128)^2+BG9+BG10*(BE128/BF13)^2</f>
        <v>318.84946850145258</v>
      </c>
      <c r="BG128" s="102">
        <f>(BG13/BE128)^2+BG9+BG10*(BE128/BG13)^2</f>
        <v>81.247874005807532</v>
      </c>
      <c r="BH128" s="102">
        <f>(BH13/BE128)^2+BG9+BG10*(BE128/BH13)^2</f>
        <v>37.28966095751106</v>
      </c>
      <c r="BI128" s="102">
        <f>(BI13/BE128)^2+BG9+BG10*(BE128/BI13)^2</f>
        <v>21.953996023229436</v>
      </c>
      <c r="BJ128" s="102">
        <f>(BJ13/BE128)^2+BG9+BG10*(BE128/BJ13)^2</f>
        <v>14.910312536295951</v>
      </c>
      <c r="BK128" s="102">
        <f>(BK13/BE128)^2+BG9+BG10*(BE128/BK13)^2</f>
        <v>11.141977163377259</v>
      </c>
      <c r="BL128" s="102">
        <f>(BL13/BE128)^2+BG9+BG10*(BE128/BL13)^2</f>
        <v>8.9300790201196119</v>
      </c>
      <c r="BM128" s="102">
        <f>(BM13/BE128)^2+BG9+BG10*(BE128/BM13)^2</f>
        <v>7.5566090929175704</v>
      </c>
      <c r="BN128" s="102">
        <f>(BN13/BE128)^2+BG9+BG10*(BE128/BN13)^2</f>
        <v>6.6785535558703994</v>
      </c>
      <c r="BO128" s="98">
        <f t="shared" si="24"/>
        <v>6.6785535558703994</v>
      </c>
      <c r="BQ128" s="11">
        <f t="shared" si="25"/>
        <v>8.9000000000000092</v>
      </c>
      <c r="BR128" s="102">
        <f>(BR13/BQ128)^2+BS9+BS10*(BQ128/BR13)^2</f>
        <v>318.85262466860308</v>
      </c>
      <c r="BS128" s="102">
        <f>(BS13/BQ128)^2+BS9+BS10*(BQ128/BS13)^2</f>
        <v>81.260498674409959</v>
      </c>
      <c r="BT128" s="102">
        <f>(BT13/BQ128)^2+BS9+BS10*(BQ128/BT13)^2</f>
        <v>37.318066461866565</v>
      </c>
      <c r="BU128" s="102">
        <f>(BU13/BQ128)^2+BS9+BS10*(BQ128/BU13)^2</f>
        <v>22.004494697639227</v>
      </c>
      <c r="BV128" s="102">
        <f>(BV13/BQ128)^2+BS9+BS10*(BQ128/BV13)^2</f>
        <v>14.989216715061254</v>
      </c>
      <c r="BW128" s="102">
        <f>(BW13/BQ128)^2+BS9+BS10*(BQ128/BW13)^2</f>
        <v>11.255599180799299</v>
      </c>
      <c r="BX128" s="102">
        <f>(BX13/BQ128)^2+BS9+BS10*(BQ128/BX13)^2</f>
        <v>9.0847312104996139</v>
      </c>
      <c r="BY128" s="102">
        <f>(BY13/BQ128)^2+BS9+BS10*(BQ128/BY13)^2</f>
        <v>7.7586037905567569</v>
      </c>
      <c r="BZ128" s="102">
        <f>(BZ13/BQ128)^2+BS9+BS10*(BQ128/BZ13)^2</f>
        <v>6.9342030950699947</v>
      </c>
      <c r="CA128" s="98">
        <f t="shared" si="26"/>
        <v>6.9342030950699947</v>
      </c>
      <c r="CC128" s="11">
        <f t="shared" si="27"/>
        <v>7.9604019998992595</v>
      </c>
      <c r="CD128" s="102">
        <f>(CD13/CC128)^2+CE9+CE10*(CC128/CD13)^2</f>
        <v>318.85578083575371</v>
      </c>
      <c r="CE128" s="102">
        <f>(CE13/CC128)^2+CE9+CE10*(CC128/CE13)^2</f>
        <v>81.273123343012415</v>
      </c>
      <c r="CF128" s="102">
        <f>(CF13/CC128)^2+CE9+CE10*(CC128/CF13)^2</f>
        <v>37.346471966222069</v>
      </c>
      <c r="CG128" s="102">
        <f>(CG13/CC128)^2+CE9+CE10*(CC128/CG13)^2</f>
        <v>22.054993372049026</v>
      </c>
      <c r="CH128" s="102">
        <f>(CH13/CC128)^2+CE9+CE10*(CC128/CH13)^2</f>
        <v>15.068120893826562</v>
      </c>
      <c r="CI128" s="102">
        <f>(CI13/CC128)^2+CE9+CE10*(CC128/CI13)^2</f>
        <v>11.369221198221343</v>
      </c>
      <c r="CJ128" s="102">
        <f>(CJ13/CC128)^2+CE9+CE10*(CC128/CJ13)^2</f>
        <v>9.2393834008796141</v>
      </c>
      <c r="CK128" s="102">
        <f>(CK13/CC128)^2+CE9+CE10*(CC128/CK13)^2</f>
        <v>7.9605984881959433</v>
      </c>
      <c r="CL128" s="102">
        <f>(CL13/CC128)^2+CE9+CE10*(CC128/CL13)^2</f>
        <v>7.1898526342695899</v>
      </c>
      <c r="CM128" s="98">
        <f t="shared" si="28"/>
        <v>7.1898526342695899</v>
      </c>
      <c r="CO128" s="11">
        <f t="shared" si="29"/>
        <v>7.2668195702567697</v>
      </c>
      <c r="CP128" s="102">
        <f>(CP13/CO128)^2+CQ9+CQ10*(CO128/CP13)^2</f>
        <v>318.85893700290438</v>
      </c>
      <c r="CQ128" s="102">
        <f>(CQ13/CO128)^2+CQ9+CQ10*(CO128/CQ13)^2</f>
        <v>81.285748011614871</v>
      </c>
      <c r="CR128" s="102">
        <f>(CR13/CO128)^2+CQ9+CQ10*(CO128/CR13)^2</f>
        <v>37.374877470577587</v>
      </c>
      <c r="CS128" s="102">
        <f>(CS13/CO128)^2+CQ9+CQ10*(CO128/CS13)^2</f>
        <v>22.105492046458824</v>
      </c>
      <c r="CT128" s="102">
        <f>(CT13/CO128)^2+CQ9+CQ10*(CO128/CT13)^2</f>
        <v>15.14702507259187</v>
      </c>
      <c r="CU128" s="102">
        <f>(CU13/CO128)^2+CQ9+CQ10*(CO128/CU13)^2</f>
        <v>11.482843215643387</v>
      </c>
      <c r="CV128" s="102">
        <f>(CV13/CO128)^2+CQ9+CQ10*(CO128/CV13)^2</f>
        <v>9.3940355912596161</v>
      </c>
      <c r="CW128" s="102">
        <f>(CW13/CO128)^2+CQ9+CQ10*(CO128/CW13)^2</f>
        <v>8.1625931858351297</v>
      </c>
      <c r="CX128" s="102">
        <f>(CX13/CO128)^2+CQ9+CQ10*(CO128/CX13)^2</f>
        <v>7.445502173469186</v>
      </c>
      <c r="CY128" s="98">
        <f t="shared" si="30"/>
        <v>7.445502173469186</v>
      </c>
    </row>
    <row r="129" spans="32:103" x14ac:dyDescent="0.3">
      <c r="AF129" s="10">
        <v>9.0000000000000107</v>
      </c>
      <c r="AG129" s="102">
        <f t="shared" si="35"/>
        <v>83.012345679012526</v>
      </c>
      <c r="AH129" s="102">
        <f t="shared" si="35"/>
        <v>22.299382716049433</v>
      </c>
      <c r="AI129" s="102">
        <f t="shared" si="35"/>
        <v>11.111111111111132</v>
      </c>
      <c r="AJ129" s="102">
        <f t="shared" si="35"/>
        <v>7.2600308641975415</v>
      </c>
      <c r="AK129" s="102">
        <f t="shared" si="35"/>
        <v>5.5486419753086489</v>
      </c>
      <c r="AL129" s="102">
        <f t="shared" si="35"/>
        <v>4.69444444444445</v>
      </c>
      <c r="AM129" s="102">
        <f t="shared" si="35"/>
        <v>4.2579994960947367</v>
      </c>
      <c r="AN129" s="102">
        <f t="shared" si="35"/>
        <v>4.0557484567901252</v>
      </c>
      <c r="AO129" s="102">
        <f t="shared" si="35"/>
        <v>4</v>
      </c>
      <c r="AP129" s="98">
        <f t="shared" si="34"/>
        <v>4</v>
      </c>
      <c r="AS129" s="11">
        <f t="shared" si="22"/>
        <v>12.727922061357869</v>
      </c>
      <c r="AT129" s="102">
        <f>(AT13/AS129)^2+AU9+AU10*(AS129/AT13)^2</f>
        <v>326.00617283950692</v>
      </c>
      <c r="AU129" s="102">
        <f>(AU13/AS129)^2+AU9+AU10*(AS129/AU13)^2</f>
        <v>83.024691358024882</v>
      </c>
      <c r="AV129" s="102">
        <f>(AV13/AS129)^2+AU9+AU10*(AS129/AV13)^2</f>
        <v>38.055555555555642</v>
      </c>
      <c r="AW129" s="102">
        <f>(AW13/AS129)^2+AU9+AU10*(AS129/AW13)^2</f>
        <v>22.348765432098812</v>
      </c>
      <c r="AX129" s="102">
        <f>(AX13/AS129)^2+AU9+AU10*(AS129/AX13)^2</f>
        <v>15.114320987654352</v>
      </c>
      <c r="AY129" s="102">
        <f>(AY13/AS129)^2+AU9+AU10*(AS129/AY13)^2</f>
        <v>11.222222222222243</v>
      </c>
      <c r="AZ129" s="102">
        <f>(AZ13/AS129)^2+AU9+AU10*(AS129/AZ13)^2</f>
        <v>8.9147140337616655</v>
      </c>
      <c r="BA129" s="102">
        <f>(BA13/AS129)^2+AU9+AU10*(AS129/BA13)^2</f>
        <v>7.4575617283950724</v>
      </c>
      <c r="BB129" s="102">
        <f>(BB13/AS129)^2+AU9+AU10*(AS129/BB13)^2</f>
        <v>6.5000000000000089</v>
      </c>
      <c r="BC129" s="98">
        <f t="shared" si="32"/>
        <v>6.5000000000000089</v>
      </c>
      <c r="BE129" s="11">
        <f t="shared" si="23"/>
        <v>10.392304845413276</v>
      </c>
      <c r="BF129" s="102">
        <f>(BF13/BE129)^2+BG9+BG10*(BE129/BF13)^2</f>
        <v>326.00925925926003</v>
      </c>
      <c r="BG129" s="102">
        <f>(BG13/BE129)^2+BG9+BG10*(BE129/BG13)^2</f>
        <v>83.037037037037237</v>
      </c>
      <c r="BH129" s="102">
        <f>(BH13/BE129)^2+BG9+BG10*(BE129/BH13)^2</f>
        <v>38.083333333333428</v>
      </c>
      <c r="BI129" s="102">
        <f>(BI13/BE129)^2+BG9+BG10*(BE129/BI13)^2</f>
        <v>22.398148148148199</v>
      </c>
      <c r="BJ129" s="102">
        <f>(BJ13/BE129)^2+BG9+BG10*(BE129/BJ13)^2</f>
        <v>15.19148148148151</v>
      </c>
      <c r="BK129" s="102">
        <f>(BK13/BE129)^2+BG9+BG10*(BE129/BK13)^2</f>
        <v>11.333333333333355</v>
      </c>
      <c r="BL129" s="102">
        <f>(BL13/BE129)^2+BG9+BG10*(BE129/BL13)^2</f>
        <v>9.0659486016629032</v>
      </c>
      <c r="BM129" s="102">
        <f>(BM13/BE129)^2+BG9+BG10*(BE129/BM13)^2</f>
        <v>7.6550925925926041</v>
      </c>
      <c r="BN129" s="102">
        <f>(BN13/BE129)^2+BG9+BG10*(BE129/BN13)^2</f>
        <v>6.7500000000000089</v>
      </c>
      <c r="BO129" s="98">
        <f t="shared" si="24"/>
        <v>6.7500000000000089</v>
      </c>
      <c r="BQ129" s="11">
        <f t="shared" si="25"/>
        <v>9.0000000000000107</v>
      </c>
      <c r="BR129" s="102">
        <f>(BR13/BQ129)^2+BS9+BS10*(BQ129/BR13)^2</f>
        <v>326.01234567901315</v>
      </c>
      <c r="BS129" s="102">
        <f>(BS13/BQ129)^2+BS9+BS10*(BQ129/BS13)^2</f>
        <v>83.049382716049578</v>
      </c>
      <c r="BT129" s="102">
        <f>(BT13/BQ129)^2+BS9+BS10*(BQ129/BT13)^2</f>
        <v>38.1111111111112</v>
      </c>
      <c r="BU129" s="102">
        <f>(BU13/BQ129)^2+BS9+BS10*(BQ129/BU13)^2</f>
        <v>22.447530864197581</v>
      </c>
      <c r="BV129" s="102">
        <f>(BV13/BQ129)^2+BS9+BS10*(BQ129/BV13)^2</f>
        <v>15.26864197530867</v>
      </c>
      <c r="BW129" s="102">
        <f>(BW13/BQ129)^2+BS9+BS10*(BQ129/BW13)^2</f>
        <v>11.444444444444464</v>
      </c>
      <c r="BX129" s="102">
        <f>(BX13/BQ129)^2+BS9+BS10*(BQ129/BX13)^2</f>
        <v>9.2171831695641355</v>
      </c>
      <c r="BY129" s="102">
        <f>(BY13/BQ129)^2+BS9+BS10*(BQ129/BY13)^2</f>
        <v>7.8526234567901341</v>
      </c>
      <c r="BZ129" s="102">
        <f>(BZ13/BQ129)^2+BS9+BS10*(BQ129/BZ13)^2</f>
        <v>7.0000000000000062</v>
      </c>
      <c r="CA129" s="98">
        <f t="shared" si="26"/>
        <v>7.0000000000000062</v>
      </c>
      <c r="CC129" s="11">
        <f t="shared" si="27"/>
        <v>8.0498447189992515</v>
      </c>
      <c r="CD129" s="102">
        <f>(CD13/CC129)^2+CE9+CE10*(CC129/CD13)^2</f>
        <v>326.0154320987661</v>
      </c>
      <c r="CE129" s="102">
        <f>(CE13/CC129)^2+CE9+CE10*(CC129/CE13)^2</f>
        <v>83.061728395061905</v>
      </c>
      <c r="CF129" s="102">
        <f>(CF13/CC129)^2+CE9+CE10*(CC129/CF13)^2</f>
        <v>38.138888888888957</v>
      </c>
      <c r="CG129" s="102">
        <f>(CG13/CC129)^2+CE9+CE10*(CC129/CG13)^2</f>
        <v>22.496913580246954</v>
      </c>
      <c r="CH129" s="102">
        <f>(CH13/CC129)^2+CE9+CE10*(CC129/CH13)^2</f>
        <v>15.345802469135831</v>
      </c>
      <c r="CI129" s="102">
        <f>(CI13/CC129)^2+CE9+CE10*(CC129/CI13)^2</f>
        <v>11.555555555555571</v>
      </c>
      <c r="CJ129" s="102">
        <f>(CJ13/CC129)^2+CE9+CE10*(CC129/CJ13)^2</f>
        <v>9.3684177374653714</v>
      </c>
      <c r="CK129" s="102">
        <f>(CK13/CC129)^2+CE9+CE10*(CC129/CK13)^2</f>
        <v>8.0501543209876623</v>
      </c>
      <c r="CL129" s="102">
        <f>(CL13/CC129)^2+CE9+CE10*(CC129/CL13)^2</f>
        <v>7.2500000000000062</v>
      </c>
      <c r="CM129" s="98">
        <f t="shared" si="28"/>
        <v>7.2500000000000062</v>
      </c>
      <c r="CO129" s="11">
        <f t="shared" si="29"/>
        <v>7.3484692283495434</v>
      </c>
      <c r="CP129" s="102">
        <f>(CP13/CO129)^2+CQ9+CQ10*(CO129/CP13)^2</f>
        <v>326.01851851851933</v>
      </c>
      <c r="CQ129" s="102">
        <f>(CQ13/CO129)^2+CQ9+CQ10*(CO129/CQ13)^2</f>
        <v>83.074074074074275</v>
      </c>
      <c r="CR129" s="102">
        <f>(CR13/CO129)^2+CQ9+CQ10*(CO129/CR13)^2</f>
        <v>38.16666666666675</v>
      </c>
      <c r="CS129" s="102">
        <f>(CS13/CO129)^2+CQ9+CQ10*(CO129/CS13)^2</f>
        <v>22.546296296296344</v>
      </c>
      <c r="CT129" s="102">
        <f>(CT13/CO129)^2+CQ9+CQ10*(CO129/CT13)^2</f>
        <v>15.422962962962995</v>
      </c>
      <c r="CU129" s="102">
        <f>(CU13/CO129)^2+CQ9+CQ10*(CO129/CU13)^2</f>
        <v>11.666666666666686</v>
      </c>
      <c r="CV129" s="102">
        <f>(CV13/CO129)^2+CQ9+CQ10*(CO129/CV13)^2</f>
        <v>9.5196523053666056</v>
      </c>
      <c r="CW129" s="102">
        <f>(CW13/CO129)^2+CQ9+CQ10*(CO129/CW13)^2</f>
        <v>8.247685185185194</v>
      </c>
      <c r="CX129" s="102">
        <f>(CX13/CO129)^2+CQ9+CQ10*(CO129/CX13)^2</f>
        <v>7.5000000000000062</v>
      </c>
      <c r="CY129" s="98">
        <f t="shared" si="30"/>
        <v>7.5000000000000062</v>
      </c>
    </row>
    <row r="130" spans="32:103" x14ac:dyDescent="0.3">
      <c r="AF130" s="10">
        <v>9.1</v>
      </c>
      <c r="AG130" s="102">
        <f t="shared" si="35"/>
        <v>84.822075836251642</v>
      </c>
      <c r="AH130" s="102">
        <f t="shared" si="35"/>
        <v>22.750803345006641</v>
      </c>
      <c r="AI130" s="102">
        <f t="shared" si="35"/>
        <v>11.309793637376055</v>
      </c>
      <c r="AJ130" s="102">
        <f t="shared" si="35"/>
        <v>7.3688383800265651</v>
      </c>
      <c r="AK130" s="102">
        <f t="shared" si="35"/>
        <v>5.6142959062915114</v>
      </c>
      <c r="AL130" s="102">
        <f t="shared" si="35"/>
        <v>4.7350078828375528</v>
      </c>
      <c r="AM130" s="102">
        <f t="shared" si="35"/>
        <v>4.2817159763313617</v>
      </c>
      <c r="AN130" s="102">
        <f t="shared" si="35"/>
        <v>4.0667597701062661</v>
      </c>
      <c r="AO130" s="102">
        <f t="shared" si="35"/>
        <v>4.0004884153968403</v>
      </c>
      <c r="AP130" s="98">
        <f t="shared" si="34"/>
        <v>4.0004884153968403</v>
      </c>
      <c r="AS130" s="11">
        <f t="shared" si="22"/>
        <v>12.869343417595164</v>
      </c>
      <c r="AT130" s="102">
        <f>(AT13/AS130)^2+AU9+AU10*(AS130/AT13)^2</f>
        <v>333.24603791812581</v>
      </c>
      <c r="AU130" s="102">
        <f>(AU13/AS130)^2+AU9+AU10*(AS130/AU13)^2</f>
        <v>84.83415167250331</v>
      </c>
      <c r="AV130" s="102">
        <f>(AV13/AS130)^2+AU9+AU10*(AS130/AV13)^2</f>
        <v>38.858785707576921</v>
      </c>
      <c r="AW130" s="102">
        <f>(AW13/AS130)^2+AU9+AU10*(AS130/AW13)^2</f>
        <v>22.799106690013282</v>
      </c>
      <c r="AX130" s="102">
        <f>(AX13/AS130)^2+AU9+AU10*(AS130/AX13)^2</f>
        <v>15.400547953145754</v>
      </c>
      <c r="AY130" s="102">
        <f>(AY13/AS130)^2+AU9+AU10*(AS130/AY13)^2</f>
        <v>11.418476163640999</v>
      </c>
      <c r="AZ130" s="102">
        <f>(AZ13/AS130)^2+AU9+AU10*(AS130/AZ13)^2</f>
        <v>9.0558579881656804</v>
      </c>
      <c r="BA130" s="102">
        <f>(BA13/AS130)^2+AU9+AU10*(AS130/BA13)^2</f>
        <v>7.5620517600531327</v>
      </c>
      <c r="BB130" s="102">
        <f>(BB13/AS130)^2+AU9+AU10*(AS130/BB13)^2</f>
        <v>6.5784540842416295</v>
      </c>
      <c r="BC130" s="98">
        <f t="shared" si="32"/>
        <v>6.5784540842416295</v>
      </c>
      <c r="BE130" s="11">
        <f t="shared" si="23"/>
        <v>10.507774899251189</v>
      </c>
      <c r="BF130" s="102">
        <f>(BF13/BE130)^2+BG9+BG10*(BE130/BF13)^2</f>
        <v>333.24905687718876</v>
      </c>
      <c r="BG130" s="102">
        <f>(BG13/BE130)^2+BG9+BG10*(BE130/BG13)^2</f>
        <v>84.846227508754978</v>
      </c>
      <c r="BH130" s="102">
        <f>(BH13/BE130)^2+BG9+BG10*(BE130/BH13)^2</f>
        <v>38.885956339143149</v>
      </c>
      <c r="BI130" s="102">
        <f>(BI13/BE130)^2+BG9+BG10*(BE130/BI13)^2</f>
        <v>22.847410035019927</v>
      </c>
      <c r="BJ130" s="102">
        <f>(BJ13/BE130)^2+BG9+BG10*(BE130/BJ13)^2</f>
        <v>15.476021929718629</v>
      </c>
      <c r="BK130" s="102">
        <f>(BK13/BE130)^2+BG9+BG10*(BE130/BK13)^2</f>
        <v>11.527158689905942</v>
      </c>
      <c r="BL130" s="102">
        <f>(BL13/BE130)^2+BG9+BG10*(BE130/BL13)^2</f>
        <v>9.2037869822485199</v>
      </c>
      <c r="BM130" s="102">
        <f>(BM13/BE130)^2+BG9+BG10*(BE130/BM13)^2</f>
        <v>7.7552651400797004</v>
      </c>
      <c r="BN130" s="102">
        <f>(BN13/BE130)^2+BG9+BG10*(BE130/BN13)^2</f>
        <v>6.8229897683377532</v>
      </c>
      <c r="BO130" s="98">
        <f t="shared" si="24"/>
        <v>6.8229897683377532</v>
      </c>
      <c r="BQ130" s="11">
        <f t="shared" si="25"/>
        <v>9.1</v>
      </c>
      <c r="BR130" s="102">
        <f>(BR13/BQ130)^2+BS9+BS10*(BQ130/BR13)^2</f>
        <v>333.25207583625161</v>
      </c>
      <c r="BS130" s="102">
        <f>(BS13/BQ130)^2+BS9+BS10*(BQ130/BS13)^2</f>
        <v>84.858303345006632</v>
      </c>
      <c r="BT130" s="102">
        <f>(BT13/BQ130)^2+BS9+BS10*(BQ130/BT13)^2</f>
        <v>38.913126970709385</v>
      </c>
      <c r="BU130" s="102">
        <f>(BU13/BQ130)^2+BS9+BS10*(BQ130/BU13)^2</f>
        <v>22.895713380026564</v>
      </c>
      <c r="BV130" s="102">
        <f>(BV13/BQ130)^2+BS9+BS10*(BQ130/BV13)^2</f>
        <v>15.551495906291509</v>
      </c>
      <c r="BW130" s="102">
        <f>(BW13/BQ130)^2+BS9+BS10*(BQ130/BW13)^2</f>
        <v>11.635841216170885</v>
      </c>
      <c r="BX130" s="102">
        <f>(BX13/BQ130)^2+BS9+BS10*(BQ130/BX13)^2</f>
        <v>9.3517159763313611</v>
      </c>
      <c r="BY130" s="102">
        <f>(BY13/BQ130)^2+BS9+BS10*(BQ130/BY13)^2</f>
        <v>7.9484785201062671</v>
      </c>
      <c r="BZ130" s="102">
        <f>(BZ13/BQ130)^2+BS9+BS10*(BQ130/BZ13)^2</f>
        <v>7.0675254524338769</v>
      </c>
      <c r="CA130" s="98">
        <f t="shared" si="26"/>
        <v>7.0675254524338769</v>
      </c>
      <c r="CC130" s="11">
        <f t="shared" si="27"/>
        <v>8.1392874380992346</v>
      </c>
      <c r="CD130" s="102">
        <f>(CD13/CC130)^2+CE9+CE10*(CC130/CD13)^2</f>
        <v>333.25509479531456</v>
      </c>
      <c r="CE130" s="102">
        <f>(CE13/CC130)^2+CE9+CE10*(CC130/CE13)^2</f>
        <v>84.870379181258301</v>
      </c>
      <c r="CF130" s="102">
        <f>(CF13/CC130)^2+CE9+CE10*(CC130/CF13)^2</f>
        <v>38.940297602275621</v>
      </c>
      <c r="CG130" s="102">
        <f>(CG13/CC130)^2+CE9+CE10*(CC130/CG13)^2</f>
        <v>22.944016725033208</v>
      </c>
      <c r="CH130" s="102">
        <f>(CH13/CC130)^2+CE9+CE10*(CC130/CH13)^2</f>
        <v>15.626969882864387</v>
      </c>
      <c r="CI130" s="102">
        <f>(CI13/CC130)^2+CE9+CE10*(CC130/CI13)^2</f>
        <v>11.744523742435829</v>
      </c>
      <c r="CJ130" s="102">
        <f>(CJ13/CC130)^2+CE9+CE10*(CC130/CJ13)^2</f>
        <v>9.4996449704142023</v>
      </c>
      <c r="CK130" s="102">
        <f>(CK13/CC130)^2+CE9+CE10*(CC130/CK13)^2</f>
        <v>8.1416919001328338</v>
      </c>
      <c r="CL130" s="102">
        <f>(CL13/CC130)^2+CE9+CE10*(CC130/CL13)^2</f>
        <v>7.3120611365299997</v>
      </c>
      <c r="CM130" s="98">
        <f t="shared" si="28"/>
        <v>7.3120611365299997</v>
      </c>
      <c r="CO130" s="11">
        <f t="shared" si="29"/>
        <v>7.4301188864423073</v>
      </c>
      <c r="CP130" s="102">
        <f>(CP13/CO130)^2+CQ9+CQ10*(CO130/CP13)^2</f>
        <v>333.25811375437752</v>
      </c>
      <c r="CQ130" s="102">
        <f>(CQ13/CO130)^2+CQ9+CQ10*(CO130/CQ13)^2</f>
        <v>84.882455017509969</v>
      </c>
      <c r="CR130" s="102">
        <f>(CR13/CO130)^2+CQ9+CQ10*(CO130/CR13)^2</f>
        <v>38.967468233841871</v>
      </c>
      <c r="CS130" s="102">
        <f>(CS13/CO130)^2+CQ9+CQ10*(CO130/CS13)^2</f>
        <v>22.992320070039852</v>
      </c>
      <c r="CT130" s="102">
        <f>(CT13/CO130)^2+CQ9+CQ10*(CO130/CT13)^2</f>
        <v>15.702443859437267</v>
      </c>
      <c r="CU130" s="102">
        <f>(CU13/CO130)^2+CQ9+CQ10*(CO130/CU13)^2</f>
        <v>11.853206268700777</v>
      </c>
      <c r="CV130" s="102">
        <f>(CV13/CO130)^2+CQ9+CQ10*(CO130/CV13)^2</f>
        <v>9.6475739644970417</v>
      </c>
      <c r="CW130" s="102">
        <f>(CW13/CO130)^2+CQ9+CQ10*(CO130/CW13)^2</f>
        <v>8.3349052801594006</v>
      </c>
      <c r="CX130" s="102">
        <f>(CX13/CO130)^2+CQ9+CQ10*(CO130/CX13)^2</f>
        <v>7.5565968206261251</v>
      </c>
      <c r="CY130" s="98">
        <f t="shared" si="30"/>
        <v>7.5565968206261251</v>
      </c>
    </row>
    <row r="131" spans="32:103" x14ac:dyDescent="0.3">
      <c r="AF131" s="10">
        <v>9.2000000000000099</v>
      </c>
      <c r="AG131" s="102">
        <f t="shared" si="35"/>
        <v>86.651814744801683</v>
      </c>
      <c r="AH131" s="102">
        <f t="shared" si="35"/>
        <v>23.207258979206099</v>
      </c>
      <c r="AI131" s="102">
        <f t="shared" si="35"/>
        <v>11.510777147658075</v>
      </c>
      <c r="AJ131" s="102">
        <f t="shared" si="35"/>
        <v>7.4790359168242082</v>
      </c>
      <c r="AK131" s="102">
        <f t="shared" si="35"/>
        <v>5.680968620037814</v>
      </c>
      <c r="AL131" s="102">
        <f t="shared" si="35"/>
        <v>4.7764419239655576</v>
      </c>
      <c r="AM131" s="102">
        <f t="shared" si="35"/>
        <v>4.3062694340496144</v>
      </c>
      <c r="AN131" s="102">
        <f t="shared" si="35"/>
        <v>4.0786436672967872</v>
      </c>
      <c r="AO131" s="102">
        <f t="shared" si="35"/>
        <v>4.0019326005274332</v>
      </c>
      <c r="AP131" s="98">
        <f t="shared" si="34"/>
        <v>4.0019326005274332</v>
      </c>
      <c r="AS131" s="11">
        <f t="shared" si="22"/>
        <v>13.010764773832488</v>
      </c>
      <c r="AT131" s="102">
        <f>(AT13/AS131)^2+AU9+AU10*(AS131/AT13)^2</f>
        <v>340.56590737240145</v>
      </c>
      <c r="AU131" s="102">
        <f>(AU13/AS131)^2+AU9+AU10*(AS131/AU13)^2</f>
        <v>86.663629489603196</v>
      </c>
      <c r="AV131" s="102">
        <f>(AV13/AS131)^2+AU9+AU10*(AS131/AV13)^2</f>
        <v>39.670944129384658</v>
      </c>
      <c r="AW131" s="102">
        <f>(AW13/AS131)^2+AU9+AU10*(AS131/AW13)^2</f>
        <v>23.254517958412141</v>
      </c>
      <c r="AX131" s="102">
        <f>(AX13/AS131)^2+AU9+AU10*(AS131/AX13)^2</f>
        <v>15.690084310018932</v>
      </c>
      <c r="AY131" s="102">
        <f>(AY13/AS131)^2+AU9+AU10*(AS131/AY13)^2</f>
        <v>11.617109850871683</v>
      </c>
      <c r="AZ131" s="102">
        <f>(AZ13/AS131)^2+AU9+AU10*(AS131/AZ13)^2</f>
        <v>9.1988490027391059</v>
      </c>
      <c r="BA131" s="102">
        <f>(BA13/AS131)^2+AU9+AU10*(AS131/BA13)^2</f>
        <v>7.6680718336484031</v>
      </c>
      <c r="BB131" s="102">
        <f>(BB13/AS131)^2+AU9+AU10*(AS131/BB13)^2</f>
        <v>6.6582502508810091</v>
      </c>
      <c r="BC131" s="98">
        <f t="shared" si="32"/>
        <v>6.6582502508810091</v>
      </c>
      <c r="BE131" s="11">
        <f t="shared" si="23"/>
        <v>10.623244953089126</v>
      </c>
      <c r="BF131" s="102">
        <f>(BF13/BE131)^2+BG9+BG10*(BE131/BF13)^2</f>
        <v>340.5688610586019</v>
      </c>
      <c r="BG131" s="102">
        <f>(BG13/BE131)^2+BG9+BG10*(BE131/BG13)^2</f>
        <v>86.675444234404722</v>
      </c>
      <c r="BH131" s="102">
        <f>(BH13/BE131)^2+BG9+BG10*(BE131/BH13)^2</f>
        <v>39.697527305188068</v>
      </c>
      <c r="BI131" s="102">
        <f>(BI13/BE131)^2+BG9+BG10*(BE131/BI13)^2</f>
        <v>23.301776937618193</v>
      </c>
      <c r="BJ131" s="102">
        <f>(BJ13/BE131)^2+BG9+BG10*(BE131/BJ13)^2</f>
        <v>15.763926465028383</v>
      </c>
      <c r="BK131" s="102">
        <f>(BK13/BE131)^2+BG9+BG10*(BE131/BK13)^2</f>
        <v>11.723442554085295</v>
      </c>
      <c r="BL131" s="102">
        <f>(BL13/BE131)^2+BG9+BG10*(BE131/BL13)^2</f>
        <v>9.3435796265576307</v>
      </c>
      <c r="BM131" s="102">
        <f>(BM13/BE131)^2+BG9+BG10*(BE131/BM13)^2</f>
        <v>7.8571077504726006</v>
      </c>
      <c r="BN131" s="102">
        <f>(BN13/BE131)^2+BG9+BG10*(BE131/BN13)^2</f>
        <v>6.8974988331116318</v>
      </c>
      <c r="BO131" s="98">
        <f t="shared" si="24"/>
        <v>6.8974988331116318</v>
      </c>
      <c r="BQ131" s="11">
        <f t="shared" si="25"/>
        <v>9.2000000000000099</v>
      </c>
      <c r="BR131" s="102">
        <f>(BR13/BQ131)^2+BS9+BS10*(BQ131/BR13)^2</f>
        <v>340.57181474480228</v>
      </c>
      <c r="BS131" s="102">
        <f>(BS13/BQ131)^2+BS9+BS10*(BQ131/BS13)^2</f>
        <v>86.687258979206234</v>
      </c>
      <c r="BT131" s="102">
        <f>(BT13/BQ131)^2+BS9+BS10*(BQ131/BT13)^2</f>
        <v>39.72411048099147</v>
      </c>
      <c r="BU131" s="102">
        <f>(BU13/BQ131)^2+BS9+BS10*(BQ131/BU13)^2</f>
        <v>23.349035916824242</v>
      </c>
      <c r="BV131" s="102">
        <f>(BV13/BQ131)^2+BS9+BS10*(BQ131/BV13)^2</f>
        <v>15.837768620037838</v>
      </c>
      <c r="BW131" s="102">
        <f>(BW13/BQ131)^2+BS9+BS10*(BQ131/BW13)^2</f>
        <v>11.829775257298905</v>
      </c>
      <c r="BX131" s="102">
        <f>(BX13/BQ131)^2+BS9+BS10*(BQ131/BX13)^2</f>
        <v>9.4883102503761556</v>
      </c>
      <c r="BY131" s="102">
        <f>(BY13/BQ131)^2+BS9+BS10*(BQ131/BY13)^2</f>
        <v>8.0461436672967963</v>
      </c>
      <c r="BZ131" s="102">
        <f>(BZ13/BQ131)^2+BS9+BS10*(BQ131/BZ13)^2</f>
        <v>7.1367474153422545</v>
      </c>
      <c r="CA131" s="98">
        <f t="shared" si="26"/>
        <v>7.1367474153422545</v>
      </c>
      <c r="CC131" s="11">
        <f t="shared" si="27"/>
        <v>8.2287301571992337</v>
      </c>
      <c r="CD131" s="102">
        <f>(CD13/CC131)^2+CE9+CE10*(CC131/CD13)^2</f>
        <v>340.5747684310025</v>
      </c>
      <c r="CE131" s="102">
        <f>(CE13/CC131)^2+CE9+CE10*(CC131/CE13)^2</f>
        <v>86.699073724007718</v>
      </c>
      <c r="CF131" s="102">
        <f>(CF13/CC131)^2+CE9+CE10*(CC131/CF13)^2</f>
        <v>39.750693656794866</v>
      </c>
      <c r="CG131" s="102">
        <f>(CG13/CC131)^2+CE9+CE10*(CC131/CG13)^2</f>
        <v>23.396294896030284</v>
      </c>
      <c r="CH131" s="102">
        <f>(CH13/CC131)^2+CE9+CE10*(CC131/CH13)^2</f>
        <v>15.911610775047283</v>
      </c>
      <c r="CI131" s="102">
        <f>(CI13/CC131)^2+CE9+CE10*(CC131/CI13)^2</f>
        <v>11.936107960512516</v>
      </c>
      <c r="CJ131" s="102">
        <f>(CJ13/CC131)^2+CE9+CE10*(CC131/CJ13)^2</f>
        <v>9.6330408741946805</v>
      </c>
      <c r="CK131" s="102">
        <f>(CK13/CC131)^2+CE9+CE10*(CC131/CK13)^2</f>
        <v>8.235179584120992</v>
      </c>
      <c r="CL131" s="102">
        <f>(CL13/CC131)^2+CE9+CE10*(CC131/CL13)^2</f>
        <v>7.3759959975728773</v>
      </c>
      <c r="CM131" s="98">
        <f t="shared" si="28"/>
        <v>7.3759959975728773</v>
      </c>
      <c r="CO131" s="11">
        <f t="shared" si="29"/>
        <v>7.5117685445350881</v>
      </c>
      <c r="CP131" s="102">
        <f>(CP13/CO131)^2+CQ9+CQ10*(CO131/CP13)^2</f>
        <v>340.57772211720305</v>
      </c>
      <c r="CQ131" s="102">
        <f>(CQ13/CO131)^2+CQ9+CQ10*(CO131/CQ13)^2</f>
        <v>86.710888468809273</v>
      </c>
      <c r="CR131" s="102">
        <f>(CR13/CO131)^2+CQ9+CQ10*(CO131/CR13)^2</f>
        <v>39.777276832598282</v>
      </c>
      <c r="CS131" s="102">
        <f>(CS13/CO131)^2+CQ9+CQ10*(CO131/CS13)^2</f>
        <v>23.443553875236343</v>
      </c>
      <c r="CT131" s="102">
        <f>(CT13/CO131)^2+CQ9+CQ10*(CO131/CT13)^2</f>
        <v>15.985452930056738</v>
      </c>
      <c r="CU131" s="102">
        <f>(CU13/CO131)^2+CQ9+CQ10*(CO131/CU13)^2</f>
        <v>12.042440663726129</v>
      </c>
      <c r="CV131" s="102">
        <f>(CV13/CO131)^2+CQ9+CQ10*(CO131/CV13)^2</f>
        <v>9.7777714980132089</v>
      </c>
      <c r="CW131" s="102">
        <f>(CW13/CO131)^2+CQ9+CQ10*(CO131/CW13)^2</f>
        <v>8.4242155009451896</v>
      </c>
      <c r="CX131" s="102">
        <f>(CX13/CO131)^2+CQ9+CQ10*(CO131/CX13)^2</f>
        <v>7.6152445798035027</v>
      </c>
      <c r="CY131" s="98">
        <f t="shared" si="30"/>
        <v>7.6152445798035027</v>
      </c>
    </row>
    <row r="132" spans="32:103" x14ac:dyDescent="0.3">
      <c r="AF132" s="10">
        <v>9.3000000000000096</v>
      </c>
      <c r="AG132" s="102">
        <f t="shared" si="35"/>
        <v>88.501562030292703</v>
      </c>
      <c r="AH132" s="102">
        <f t="shared" si="35"/>
        <v>23.668748121170122</v>
      </c>
      <c r="AI132" s="102">
        <f t="shared" si="35"/>
        <v>11.714058272632695</v>
      </c>
      <c r="AJ132" s="102">
        <f t="shared" ref="AJ132:AO149" si="36">(AJ$13/$AF132+$AF132/AJ$13)^2</f>
        <v>7.5906174846803207</v>
      </c>
      <c r="AK132" s="102">
        <f t="shared" si="36"/>
        <v>5.7486507573129897</v>
      </c>
      <c r="AL132" s="102">
        <f t="shared" si="36"/>
        <v>4.818733090530702</v>
      </c>
      <c r="AM132" s="102">
        <f t="shared" si="36"/>
        <v>4.3316415251497773</v>
      </c>
      <c r="AN132" s="102">
        <f t="shared" si="36"/>
        <v>4.0913761887212399</v>
      </c>
      <c r="AO132" s="102">
        <f t="shared" si="36"/>
        <v>4.0043022314718462</v>
      </c>
      <c r="AP132" s="98">
        <f t="shared" si="34"/>
        <v>4.0043022314718462</v>
      </c>
      <c r="AS132" s="11">
        <f t="shared" si="22"/>
        <v>13.152186130069797</v>
      </c>
      <c r="AT132" s="102">
        <f>(AT13/AS132)^2+AU9+AU10*(AS132/AT13)^2</f>
        <v>347.965781015147</v>
      </c>
      <c r="AU132" s="102">
        <f>(AU13/AS132)^2+AU9+AU10*(AS132/AU13)^2</f>
        <v>88.513124060585213</v>
      </c>
      <c r="AV132" s="102">
        <f>(AV13/AS132)^2+AU9+AU10*(AS132/AV13)^2</f>
        <v>40.492029136316418</v>
      </c>
      <c r="AW132" s="102">
        <f>(AW13/AS132)^2+AU9+AU10*(AS132/AW13)^2</f>
        <v>23.714996242340199</v>
      </c>
      <c r="AX132" s="102">
        <f>(AX13/AS132)^2+AU9+AU10*(AS132/AX13)^2</f>
        <v>15.982925378656518</v>
      </c>
      <c r="AY132" s="102">
        <f>(AY13/AS132)^2+AU9+AU10*(AS132/AY13)^2</f>
        <v>11.818116545265369</v>
      </c>
      <c r="AZ132" s="102">
        <f>(AZ13/AS132)^2+AU9+AU10*(AS132/AZ13)^2</f>
        <v>9.3436779054320453</v>
      </c>
      <c r="BA132" s="102">
        <f>(BA13/AS132)^2+AU9+AU10*(AS132/BA13)^2</f>
        <v>7.7756099693606302</v>
      </c>
      <c r="BB132" s="102">
        <f>(BB13/AS132)^2+AU9+AU10*(AS132/BB13)^2</f>
        <v>6.7393733379581526</v>
      </c>
      <c r="BC132" s="98">
        <f t="shared" si="32"/>
        <v>6.7393733379581526</v>
      </c>
      <c r="BE132" s="11">
        <f t="shared" si="23"/>
        <v>10.73871500692705</v>
      </c>
      <c r="BF132" s="102">
        <f>(BF13/BE132)^2+BG9+BG10*(BE132/BF13)^2</f>
        <v>347.96867152272011</v>
      </c>
      <c r="BG132" s="102">
        <f>(BG13/BE132)^2+BG9+BG10*(BE132/BG13)^2</f>
        <v>88.524686090877736</v>
      </c>
      <c r="BH132" s="102">
        <f>(BH13/BE132)^2+BG9+BG10*(BE132/BH13)^2</f>
        <v>40.518043704474579</v>
      </c>
      <c r="BI132" s="102">
        <f>(BI13/BE132)^2+BG9+BG10*(BE132/BI13)^2</f>
        <v>23.761244363510276</v>
      </c>
      <c r="BJ132" s="102">
        <f>(BJ13/BE132)^2+BG9+BG10*(BE132/BJ13)^2</f>
        <v>16.055188067984766</v>
      </c>
      <c r="BK132" s="102">
        <f>(BK13/BE132)^2+BG9+BG10*(BE132/BK13)^2</f>
        <v>11.922174817898041</v>
      </c>
      <c r="BL132" s="102">
        <f>(BL13/BE132)^2+BG9+BG10*(BE132/BL13)^2</f>
        <v>9.4853127765154071</v>
      </c>
      <c r="BM132" s="102">
        <f>(BM13/BE132)^2+BG9+BG10*(BE132/BM13)^2</f>
        <v>7.9606024540409397</v>
      </c>
      <c r="BN132" s="102">
        <f>(BN13/BE132)^2+BG9+BG10*(BE132/BN13)^2</f>
        <v>6.9735044513816709</v>
      </c>
      <c r="BO132" s="98">
        <f t="shared" si="24"/>
        <v>6.9735044513816709</v>
      </c>
      <c r="BQ132" s="11">
        <f t="shared" si="25"/>
        <v>9.3000000000000096</v>
      </c>
      <c r="BR132" s="102">
        <f>(BR13/BQ132)^2+BS9+BS10*(BQ132/BR13)^2</f>
        <v>347.97156203029323</v>
      </c>
      <c r="BS132" s="102">
        <f>(BS13/BQ132)^2+BS9+BS10*(BQ132/BS13)^2</f>
        <v>88.53624812117026</v>
      </c>
      <c r="BT132" s="102">
        <f>(BT13/BQ132)^2+BS9+BS10*(BQ132/BT13)^2</f>
        <v>40.544058272632753</v>
      </c>
      <c r="BU132" s="102">
        <f>(BU13/BQ132)^2+BS9+BS10*(BQ132/BU13)^2</f>
        <v>23.807492484680353</v>
      </c>
      <c r="BV132" s="102">
        <f>(BV13/BQ132)^2+BS9+BS10*(BQ132/BV13)^2</f>
        <v>16.127450757313014</v>
      </c>
      <c r="BW132" s="102">
        <f>(BW13/BQ132)^2+BS9+BS10*(BQ132/BW13)^2</f>
        <v>12.026233090530715</v>
      </c>
      <c r="BX132" s="102">
        <f>(BX13/BQ132)^2+BS9+BS10*(BQ132/BX13)^2</f>
        <v>9.626947647598767</v>
      </c>
      <c r="BY132" s="102">
        <f>(BY13/BQ132)^2+BS9+BS10*(BQ132/BY13)^2</f>
        <v>8.1455949387212492</v>
      </c>
      <c r="BZ132" s="102">
        <f>(BZ13/BQ132)^2+BS9+BS10*(BQ132/BZ13)^2</f>
        <v>7.2076355648051864</v>
      </c>
      <c r="CA132" s="98">
        <f t="shared" si="26"/>
        <v>7.2076355648051864</v>
      </c>
      <c r="CC132" s="11">
        <f t="shared" si="27"/>
        <v>8.3181728762992257</v>
      </c>
      <c r="CD132" s="102">
        <f>(CD13/CC132)^2+CE9+CE10*(CC132/CD13)^2</f>
        <v>347.97445253786628</v>
      </c>
      <c r="CE132" s="102">
        <f>(CE13/CC132)^2+CE9+CE10*(CC132/CE13)^2</f>
        <v>88.547810151462755</v>
      </c>
      <c r="CF132" s="102">
        <f>(CF13/CC132)^2+CE9+CE10*(CC132/CF13)^2</f>
        <v>40.570072840790921</v>
      </c>
      <c r="CG132" s="102">
        <f>(CG13/CC132)^2+CE9+CE10*(CC132/CG13)^2</f>
        <v>23.85374060585043</v>
      </c>
      <c r="CH132" s="102">
        <f>(CH13/CC132)^2+CE9+CE10*(CC132/CH13)^2</f>
        <v>16.199713446641255</v>
      </c>
      <c r="CI132" s="102">
        <f>(CI13/CC132)^2+CE9+CE10*(CC132/CI13)^2</f>
        <v>12.130291363163389</v>
      </c>
      <c r="CJ132" s="102">
        <f>(CJ13/CC132)^2+CE9+CE10*(CC132/CJ13)^2</f>
        <v>9.7685825186821305</v>
      </c>
      <c r="CK132" s="102">
        <f>(CK13/CC132)^2+CE9+CE10*(CC132/CK13)^2</f>
        <v>8.3305874234015569</v>
      </c>
      <c r="CL132" s="102">
        <f>(CL13/CC132)^2+CE9+CE10*(CC132/CL13)^2</f>
        <v>7.4417666782287029</v>
      </c>
      <c r="CM132" s="98">
        <f t="shared" si="28"/>
        <v>7.4417666782287029</v>
      </c>
      <c r="CO132" s="11">
        <f t="shared" si="29"/>
        <v>7.5934182026278609</v>
      </c>
      <c r="CP132" s="102">
        <f>(CP13/CO132)^2+CQ9+CQ10*(CO132/CP13)^2</f>
        <v>347.97734304543957</v>
      </c>
      <c r="CQ132" s="102">
        <f>(CQ13/CO132)^2+CQ9+CQ10*(CO132/CQ13)^2</f>
        <v>88.559372181755307</v>
      </c>
      <c r="CR132" s="102">
        <f>(CR13/CO132)^2+CQ9+CQ10*(CO132/CR13)^2</f>
        <v>40.59608740894911</v>
      </c>
      <c r="CS132" s="102">
        <f>(CS13/CO132)^2+CQ9+CQ10*(CO132/CS13)^2</f>
        <v>23.899988727020514</v>
      </c>
      <c r="CT132" s="102">
        <f>(CT13/CO132)^2+CQ9+CQ10*(CO132/CT13)^2</f>
        <v>16.271976135969506</v>
      </c>
      <c r="CU132" s="102">
        <f>(CU13/CO132)^2+CQ9+CQ10*(CO132/CU13)^2</f>
        <v>12.234349635796068</v>
      </c>
      <c r="CV132" s="102">
        <f>(CV13/CO132)^2+CQ9+CQ10*(CO132/CV13)^2</f>
        <v>9.9102173897654939</v>
      </c>
      <c r="CW132" s="102">
        <f>(CW13/CO132)^2+CQ9+CQ10*(CO132/CW13)^2</f>
        <v>8.5155799080818682</v>
      </c>
      <c r="CX132" s="102">
        <f>(CX13/CO132)^2+CQ9+CQ10*(CO132/CX13)^2</f>
        <v>7.6758977916522211</v>
      </c>
      <c r="CY132" s="98">
        <f t="shared" si="30"/>
        <v>7.6758977916522211</v>
      </c>
    </row>
    <row r="133" spans="32:103" x14ac:dyDescent="0.3">
      <c r="AF133" s="10">
        <v>9.4000000000000092</v>
      </c>
      <c r="AG133" s="102">
        <f t="shared" ref="AG133:AI149" si="37">(AG$13/$AF133+$AF133/AG$13)^2</f>
        <v>90.371317338162243</v>
      </c>
      <c r="AH133" s="102">
        <f t="shared" si="37"/>
        <v>24.135269352648297</v>
      </c>
      <c r="AI133" s="102">
        <f t="shared" si="37"/>
        <v>11.919633821236378</v>
      </c>
      <c r="AJ133" s="102">
        <f t="shared" si="36"/>
        <v>7.7035774105930397</v>
      </c>
      <c r="AK133" s="102">
        <f t="shared" si="36"/>
        <v>5.8173334540516128</v>
      </c>
      <c r="AL133" s="102">
        <f t="shared" si="36"/>
        <v>4.8618686182787627</v>
      </c>
      <c r="AM133" s="102">
        <f t="shared" si="36"/>
        <v>4.3578148760636015</v>
      </c>
      <c r="AN133" s="102">
        <f t="shared" si="36"/>
        <v>4.1049346423721147</v>
      </c>
      <c r="AO133" s="102">
        <f t="shared" si="36"/>
        <v>4.0075685886580708</v>
      </c>
      <c r="AP133" s="98">
        <f t="shared" si="34"/>
        <v>4.0075685886580708</v>
      </c>
      <c r="AS133" s="11">
        <f t="shared" si="22"/>
        <v>13.293607486307106</v>
      </c>
      <c r="AT133" s="102">
        <f>(AT13/AS133)^2+AU9+AU10*(AS133/AT13)^2</f>
        <v>355.44565866908169</v>
      </c>
      <c r="AU133" s="102">
        <f>(AU13/AS133)^2+AU9+AU10*(AS133/AU13)^2</f>
        <v>90.382634676324301</v>
      </c>
      <c r="AV133" s="102">
        <f>(AV13/AS133)^2+AU9+AU10*(AS133/AV13)^2</f>
        <v>41.32203913284048</v>
      </c>
      <c r="AW133" s="102">
        <f>(AW13/AS133)^2+AU9+AU10*(AS133/AW13)^2</f>
        <v>24.180538705296556</v>
      </c>
      <c r="AX133" s="102">
        <f>(AX13/AS133)^2+AU9+AU10*(AS133/AX13)^2</f>
        <v>16.279066727025832</v>
      </c>
      <c r="AY133" s="102">
        <f>(AY13/AS133)^2+AU9+AU10*(AS133/AY13)^2</f>
        <v>12.021489864694953</v>
      </c>
      <c r="AZ133" s="102">
        <f>(AZ13/AS133)^2+AU9+AU10*(AS133/AZ13)^2</f>
        <v>9.4903360094603837</v>
      </c>
      <c r="BA133" s="102">
        <f>(BA13/AS133)^2+AU9+AU10*(AS133/BA13)^2</f>
        <v>7.884654821186067</v>
      </c>
      <c r="BB133" s="102">
        <f>(BB13/AS133)^2+AU9+AU10*(AS133/BB13)^2</f>
        <v>6.8218089856870687</v>
      </c>
      <c r="BC133" s="98">
        <f t="shared" si="32"/>
        <v>6.8218089856870687</v>
      </c>
      <c r="BE133" s="11">
        <f t="shared" si="23"/>
        <v>10.854185060764976</v>
      </c>
      <c r="BF133" s="102">
        <f>(BF13/BE133)^2+BG9+BG10*(BE133/BF13)^2</f>
        <v>355.44848800362229</v>
      </c>
      <c r="BG133" s="102">
        <f>(BG13/BE133)^2+BG9+BG10*(BE133/BG13)^2</f>
        <v>90.393952014486374</v>
      </c>
      <c r="BH133" s="102">
        <f>(BH13/BE133)^2+BG9+BG10*(BE133/BH13)^2</f>
        <v>41.347503143705133</v>
      </c>
      <c r="BI133" s="102">
        <f>(BI13/BE133)^2+BG9+BG10*(BE133/BI13)^2</f>
        <v>24.225808057944818</v>
      </c>
      <c r="BJ133" s="102">
        <f>(BJ13/BE133)^2+BG9+BG10*(BE133/BJ13)^2</f>
        <v>16.349800090538736</v>
      </c>
      <c r="BK133" s="102">
        <f>(BK13/BE133)^2+BG9+BG10*(BE133/BK13)^2</f>
        <v>12.123345908153535</v>
      </c>
      <c r="BL133" s="102">
        <f>(BL13/BE133)^2+BG9+BG10*(BE133/BL13)^2</f>
        <v>9.6289734019456716</v>
      </c>
      <c r="BM133" s="102">
        <f>(BM13/BE133)^2+BG9+BG10*(BE133/BM13)^2</f>
        <v>8.065732231779096</v>
      </c>
      <c r="BN133" s="102">
        <f>(BN13/BE133)^2+BG9+BG10*(BE133/BN13)^2</f>
        <v>7.0509850834688699</v>
      </c>
      <c r="BO133" s="98">
        <f t="shared" si="24"/>
        <v>7.0509850834688699</v>
      </c>
      <c r="BQ133" s="11">
        <f t="shared" si="25"/>
        <v>9.4000000000000092</v>
      </c>
      <c r="BR133" s="102">
        <f>(BR13/BQ133)^2+BS9+BS10*(BQ133/BR13)^2</f>
        <v>355.45131733816277</v>
      </c>
      <c r="BS133" s="102">
        <f>(BS13/BQ133)^2+BS9+BS10*(BQ133/BS13)^2</f>
        <v>90.405269352648432</v>
      </c>
      <c r="BT133" s="102">
        <f>(BT13/BQ133)^2+BS9+BS10*(BQ133/BT13)^2</f>
        <v>41.372967154569764</v>
      </c>
      <c r="BU133" s="102">
        <f>(BU13/BQ133)^2+BS9+BS10*(BQ133/BU13)^2</f>
        <v>24.271077410593072</v>
      </c>
      <c r="BV133" s="102">
        <f>(BV13/BQ133)^2+BS9+BS10*(BQ133/BV13)^2</f>
        <v>16.420533454051636</v>
      </c>
      <c r="BW133" s="102">
        <f>(BW13/BQ133)^2+BS9+BS10*(BQ133/BW13)^2</f>
        <v>12.22520195161211</v>
      </c>
      <c r="BX133" s="102">
        <f>(BX13/BQ133)^2+BS9+BS10*(BQ133/BX13)^2</f>
        <v>9.7676107944309578</v>
      </c>
      <c r="BY133" s="102">
        <f>(BY13/BQ133)^2+BS9+BS10*(BQ133/BY13)^2</f>
        <v>8.2468096423721242</v>
      </c>
      <c r="BZ133" s="102">
        <f>(BZ13/BQ133)^2+BS9+BS10*(BQ133/BZ13)^2</f>
        <v>7.2801611812506692</v>
      </c>
      <c r="CA133" s="98">
        <f t="shared" si="26"/>
        <v>7.2801611812506692</v>
      </c>
      <c r="CC133" s="11">
        <f t="shared" si="27"/>
        <v>8.4076155953992178</v>
      </c>
      <c r="CD133" s="102">
        <f>(CD13/CC133)^2+CE9+CE10*(CC133/CD13)^2</f>
        <v>355.4541466727033</v>
      </c>
      <c r="CE133" s="102">
        <f>(CE13/CC133)^2+CE9+CE10*(CC133/CE13)^2</f>
        <v>90.416586690810504</v>
      </c>
      <c r="CF133" s="102">
        <f>(CF13/CC133)^2+CE9+CE10*(CC133/CF13)^2</f>
        <v>41.398431165434403</v>
      </c>
      <c r="CG133" s="102">
        <f>(CG13/CC133)^2+CE9+CE10*(CC133/CG13)^2</f>
        <v>24.316346763241331</v>
      </c>
      <c r="CH133" s="102">
        <f>(CH13/CC133)^2+CE9+CE10*(CC133/CH13)^2</f>
        <v>16.49126681756454</v>
      </c>
      <c r="CI133" s="102">
        <f>(CI13/CC133)^2+CE9+CE10*(CC133/CI13)^2</f>
        <v>12.327057995070687</v>
      </c>
      <c r="CJ133" s="102">
        <f>(CJ13/CC133)^2+CE9+CE10*(CC133/CJ13)^2</f>
        <v>9.9062481869162475</v>
      </c>
      <c r="CK133" s="102">
        <f>(CK13/CC133)^2+CE9+CE10*(CC133/CK13)^2</f>
        <v>8.4278870529651524</v>
      </c>
      <c r="CL133" s="102">
        <f>(CL13/CC133)^2+CE9+CE10*(CC133/CL13)^2</f>
        <v>7.5093372790324731</v>
      </c>
      <c r="CM133" s="98">
        <f t="shared" si="28"/>
        <v>7.5093372790324731</v>
      </c>
      <c r="CO133" s="11">
        <f t="shared" si="29"/>
        <v>7.6750678607206329</v>
      </c>
      <c r="CP133" s="102">
        <f>(CP13/CO133)^2+CQ9+CQ10*(CO133/CP13)^2</f>
        <v>355.45697600724384</v>
      </c>
      <c r="CQ133" s="102">
        <f>(CQ13/CO133)^2+CQ9+CQ10*(CO133/CQ13)^2</f>
        <v>90.427904028972563</v>
      </c>
      <c r="CR133" s="102">
        <f>(CR13/CO133)^2+CQ9+CQ10*(CO133/CR13)^2</f>
        <v>41.423895176299062</v>
      </c>
      <c r="CS133" s="102">
        <f>(CS13/CO133)^2+CQ9+CQ10*(CO133/CS13)^2</f>
        <v>24.361616115889589</v>
      </c>
      <c r="CT133" s="102">
        <f>(CT13/CO133)^2+CQ9+CQ10*(CO133/CT13)^2</f>
        <v>16.562000181077437</v>
      </c>
      <c r="CU133" s="102">
        <f>(CU13/CO133)^2+CQ9+CQ10*(CO133/CU13)^2</f>
        <v>12.428914038529269</v>
      </c>
      <c r="CV133" s="102">
        <f>(CV13/CO133)^2+CQ9+CQ10*(CO133/CV13)^2</f>
        <v>10.044885579401535</v>
      </c>
      <c r="CW133" s="102">
        <f>(CW13/CO133)^2+CQ9+CQ10*(CO133/CW13)^2</f>
        <v>8.6089644635581806</v>
      </c>
      <c r="CX133" s="102">
        <f>(CX13/CO133)^2+CQ9+CQ10*(CO133/CX13)^2</f>
        <v>7.7385133768142733</v>
      </c>
      <c r="CY133" s="98">
        <f t="shared" si="30"/>
        <v>7.7385133768142733</v>
      </c>
    </row>
    <row r="134" spans="32:103" x14ac:dyDescent="0.3">
      <c r="AF134" s="10">
        <v>9.5000000000000107</v>
      </c>
      <c r="AG134" s="102">
        <f t="shared" si="37"/>
        <v>92.26108033241016</v>
      </c>
      <c r="AH134" s="102">
        <f t="shared" si="37"/>
        <v>24.606821329639939</v>
      </c>
      <c r="AI134" s="102">
        <f t="shared" si="37"/>
        <v>12.127500769467551</v>
      </c>
      <c r="AJ134" s="102">
        <f t="shared" si="36"/>
        <v>7.8179103185595693</v>
      </c>
      <c r="AK134" s="102">
        <f t="shared" si="36"/>
        <v>5.8870083102493149</v>
      </c>
      <c r="AL134" s="102">
        <f t="shared" si="36"/>
        <v>4.9058364112034507</v>
      </c>
      <c r="AM134" s="102">
        <f t="shared" si="36"/>
        <v>4.3847730227825243</v>
      </c>
      <c r="AN134" s="102">
        <f t="shared" si="36"/>
        <v>4.1192975242382284</v>
      </c>
      <c r="AO134" s="102">
        <f t="shared" si="36"/>
        <v>4.0117044560719544</v>
      </c>
      <c r="AP134" s="98">
        <f t="shared" si="34"/>
        <v>4.0117044560719544</v>
      </c>
      <c r="AS134" s="11">
        <f t="shared" si="22"/>
        <v>13.435028842544417</v>
      </c>
      <c r="AT134" s="102">
        <f>(AT13/AS134)^2+AU9+AU10*(AS134/AT13)^2</f>
        <v>363.00554016620578</v>
      </c>
      <c r="AU134" s="102">
        <f>(AU13/AS134)^2+AU9+AU10*(AS134/AU13)^2</f>
        <v>92.272160664820149</v>
      </c>
      <c r="AV134" s="102">
        <f>(AV13/AS134)^2+AU9+AU10*(AS134/AV13)^2</f>
        <v>42.160972606956072</v>
      </c>
      <c r="AW134" s="102">
        <f>(AW13/AS134)^2+AU9+AU10*(AS134/AW13)^2</f>
        <v>24.651142659279827</v>
      </c>
      <c r="AX134" s="102">
        <f>(AX13/AS134)^2+AU9+AU10*(AS134/AX13)^2</f>
        <v>16.578504155124683</v>
      </c>
      <c r="AY134" s="102">
        <f>(AY13/AS134)^2+AU9+AU10*(AS134/AY13)^2</f>
        <v>12.227223761157301</v>
      </c>
      <c r="AZ134" s="102">
        <f>(AZ13/AS134)^2+AU9+AU10*(AS134/AZ13)^2</f>
        <v>9.6388150828198462</v>
      </c>
      <c r="BA134" s="102">
        <f>(BA13/AS134)^2+AU9+AU10*(AS134/BA13)^2</f>
        <v>7.9951956371191253</v>
      </c>
      <c r="BB134" s="102">
        <f>(BB13/AS134)^2+AU9+AU10*(AS134/BB13)^2</f>
        <v>6.9055435860606762</v>
      </c>
      <c r="BC134" s="98">
        <f t="shared" si="32"/>
        <v>6.9055435860606762</v>
      </c>
      <c r="BE134" s="11">
        <f t="shared" si="23"/>
        <v>10.969655114602903</v>
      </c>
      <c r="BF134" s="102">
        <f>(BF13/BE134)^2+BG9+BG10*(BE134/BF13)^2</f>
        <v>363.00831024930841</v>
      </c>
      <c r="BG134" s="102">
        <f>(BG13/BE134)^2+BG9+BG10*(BE134/BG13)^2</f>
        <v>92.283240997230138</v>
      </c>
      <c r="BH134" s="102">
        <f>(BH13/BE134)^2+BG9+BG10*(BE134/BH13)^2</f>
        <v>42.185903354878526</v>
      </c>
      <c r="BI134" s="102">
        <f>(BI13/BE134)^2+BG9+BG10*(BE134/BI13)^2</f>
        <v>24.695463988919723</v>
      </c>
      <c r="BJ134" s="102">
        <f>(BJ13/BE134)^2+BG9+BG10*(BE134/BJ13)^2</f>
        <v>16.647756232687016</v>
      </c>
      <c r="BK134" s="102">
        <f>(BK13/BE134)^2+BG9+BG10*(BE134/BK13)^2</f>
        <v>12.326946752847055</v>
      </c>
      <c r="BL134" s="102">
        <f>(BL13/BE134)^2+BG9+BG10*(BE134/BL13)^2</f>
        <v>9.774549154842008</v>
      </c>
      <c r="BM134" s="102">
        <f>(BM13/BE134)^2+BG9+BG10*(BE134/BM13)^2</f>
        <v>8.172480955678683</v>
      </c>
      <c r="BN134" s="102">
        <f>(BN13/BE134)^2+BG9+BG10*(BE134/BN13)^2</f>
        <v>7.1299203173626173</v>
      </c>
      <c r="BO134" s="98">
        <f t="shared" si="24"/>
        <v>7.1299203173626173</v>
      </c>
      <c r="BQ134" s="11">
        <f t="shared" si="25"/>
        <v>9.5000000000000107</v>
      </c>
      <c r="BR134" s="102">
        <f>(BR13/BQ134)^2+BS9+BS10*(BQ134/BR13)^2</f>
        <v>363.01108033241076</v>
      </c>
      <c r="BS134" s="102">
        <f>(BS13/BQ134)^2+BS9+BS10*(BQ134/BS13)^2</f>
        <v>92.294321329640084</v>
      </c>
      <c r="BT134" s="102">
        <f>(BT13/BQ134)^2+BS9+BS10*(BQ134/BT13)^2</f>
        <v>42.210834102800952</v>
      </c>
      <c r="BU134" s="102">
        <f>(BU13/BQ134)^2+BS9+BS10*(BQ134/BU13)^2</f>
        <v>24.739785318559605</v>
      </c>
      <c r="BV134" s="102">
        <f>(BV13/BQ134)^2+BS9+BS10*(BQ134/BV13)^2</f>
        <v>16.717008310249341</v>
      </c>
      <c r="BW134" s="102">
        <f>(BW13/BQ134)^2+BS9+BS10*(BQ134/BW13)^2</f>
        <v>12.426669744536802</v>
      </c>
      <c r="BX134" s="102">
        <f>(BX13/BQ134)^2+BS9+BS10*(BQ134/BX13)^2</f>
        <v>9.9102832268641698</v>
      </c>
      <c r="BY134" s="102">
        <f>(BY13/BQ134)^2+BS9+BS10*(BQ134/BY13)^2</f>
        <v>8.3497662742382381</v>
      </c>
      <c r="BZ134" s="102">
        <f>(BZ13/BQ134)^2+BS9+BS10*(BQ134/BZ13)^2</f>
        <v>7.354297048664554</v>
      </c>
      <c r="CA134" s="98">
        <f t="shared" si="26"/>
        <v>7.354297048664554</v>
      </c>
      <c r="CC134" s="11">
        <f t="shared" si="27"/>
        <v>8.4970583144992098</v>
      </c>
      <c r="CD134" s="102">
        <f>(CD13/CC134)^2+CE9+CE10*(CC134/CD13)^2</f>
        <v>363.01385041551322</v>
      </c>
      <c r="CE134" s="102">
        <f>(CE13/CC134)^2+CE9+CE10*(CC134/CE13)^2</f>
        <v>92.305401662050045</v>
      </c>
      <c r="CF134" s="102">
        <f>(CF13/CC134)^2+CE9+CE10*(CC134/CF13)^2</f>
        <v>42.235764850723385</v>
      </c>
      <c r="CG134" s="102">
        <f>(CG13/CC134)^2+CE9+CE10*(CC134/CG13)^2</f>
        <v>24.78410664819949</v>
      </c>
      <c r="CH134" s="102">
        <f>(CH13/CC134)^2+CE9+CE10*(CC134/CH13)^2</f>
        <v>16.786260387811662</v>
      </c>
      <c r="CI134" s="102">
        <f>(CI13/CC134)^2+CE9+CE10*(CC134/CI13)^2</f>
        <v>12.526392736226551</v>
      </c>
      <c r="CJ134" s="102">
        <f>(CJ13/CC134)^2+CE9+CE10*(CC134/CJ13)^2</f>
        <v>10.046017298886326</v>
      </c>
      <c r="CK134" s="102">
        <f>(CK13/CC134)^2+CE9+CE10*(CC134/CK13)^2</f>
        <v>8.5270515927977932</v>
      </c>
      <c r="CL134" s="102">
        <f>(CL13/CC134)^2+CE9+CE10*(CC134/CL13)^2</f>
        <v>7.5786737799664925</v>
      </c>
      <c r="CM134" s="98">
        <f t="shared" si="28"/>
        <v>7.5786737799664925</v>
      </c>
      <c r="CO134" s="11">
        <f t="shared" si="29"/>
        <v>7.7567175188134065</v>
      </c>
      <c r="CP134" s="102">
        <f>(CP13/CO134)^2+CQ9+CQ10*(CO134/CP13)^2</f>
        <v>363.01662049861579</v>
      </c>
      <c r="CQ134" s="102">
        <f>(CQ13/CO134)^2+CQ9+CQ10*(CO134/CQ13)^2</f>
        <v>92.316481994460048</v>
      </c>
      <c r="CR134" s="102">
        <f>(CR13/CO134)^2+CQ9+CQ10*(CO134/CR13)^2</f>
        <v>42.260695598645839</v>
      </c>
      <c r="CS134" s="102">
        <f>(CS13/CO134)^2+CQ9+CQ10*(CO134/CS13)^2</f>
        <v>24.828427977839389</v>
      </c>
      <c r="CT134" s="102">
        <f>(CT13/CO134)^2+CQ9+CQ10*(CO134/CT13)^2</f>
        <v>16.855512465373995</v>
      </c>
      <c r="CU134" s="102">
        <f>(CU13/CO134)^2+CQ9+CQ10*(CO134/CU13)^2</f>
        <v>12.626115727916307</v>
      </c>
      <c r="CV134" s="102">
        <f>(CV13/CO134)^2+CQ9+CQ10*(CO134/CV13)^2</f>
        <v>10.18175137090849</v>
      </c>
      <c r="CW134" s="102">
        <f>(CW13/CO134)^2+CQ9+CQ10*(CO134/CW13)^2</f>
        <v>8.7043369113573519</v>
      </c>
      <c r="CX134" s="102">
        <f>(CX13/CO134)^2+CQ9+CQ10*(CO134/CX13)^2</f>
        <v>7.803050511268431</v>
      </c>
      <c r="CY134" s="98">
        <f t="shared" si="30"/>
        <v>7.803050511268431</v>
      </c>
    </row>
    <row r="135" spans="32:103" x14ac:dyDescent="0.3">
      <c r="AF135" s="10">
        <v>9.6000000000000103</v>
      </c>
      <c r="AG135" s="102">
        <f t="shared" si="37"/>
        <v>94.170850694444638</v>
      </c>
      <c r="AH135" s="102">
        <f t="shared" si="37"/>
        <v>25.083402777777827</v>
      </c>
      <c r="AI135" s="102">
        <f t="shared" si="37"/>
        <v>12.33765625000002</v>
      </c>
      <c r="AJ135" s="102">
        <f t="shared" si="36"/>
        <v>7.933611111111122</v>
      </c>
      <c r="AK135" s="102">
        <f t="shared" si="36"/>
        <v>5.9576673611111177</v>
      </c>
      <c r="AL135" s="102">
        <f t="shared" si="36"/>
        <v>4.9506250000000041</v>
      </c>
      <c r="AM135" s="102">
        <f t="shared" si="36"/>
        <v>4.4125003543083929</v>
      </c>
      <c r="AN135" s="102">
        <f t="shared" si="36"/>
        <v>4.1344444444444459</v>
      </c>
      <c r="AO135" s="102">
        <f t="shared" si="36"/>
        <v>4.0166840277777789</v>
      </c>
      <c r="AP135" s="98">
        <f t="shared" si="34"/>
        <v>4.0166840277777789</v>
      </c>
      <c r="AS135" s="11">
        <f t="shared" si="22"/>
        <v>13.576450198781727</v>
      </c>
      <c r="AT135" s="102">
        <f>(AT13/AS135)^2+AU9+AU10*(AS135/AT13)^2</f>
        <v>370.64542534722301</v>
      </c>
      <c r="AU135" s="102">
        <f>(AU13/AS135)^2+AU9+AU10*(AS135/AU13)^2</f>
        <v>94.181701388889081</v>
      </c>
      <c r="AV135" s="102">
        <f>(AV13/AS135)^2+AU9+AU10*(AS135/AV13)^2</f>
        <v>43.008828125000079</v>
      </c>
      <c r="AW135" s="102">
        <f>(AW13/AS135)^2+AU9+AU10*(AS135/AW13)^2</f>
        <v>25.126805555555606</v>
      </c>
      <c r="AX135" s="102">
        <f>(AX13/AS135)^2+AU9+AU10*(AS135/AX13)^2</f>
        <v>16.881233680555585</v>
      </c>
      <c r="AY135" s="102">
        <f>(AY13/AS135)^2+AU9+AU10*(AS135/AY13)^2</f>
        <v>12.43531250000002</v>
      </c>
      <c r="AZ135" s="102">
        <f>(AZ13/AS135)^2+AU9+AU10*(AS135/AZ13)^2</f>
        <v>9.7891073200113539</v>
      </c>
      <c r="BA135" s="102">
        <f>(BA13/AS135)^2+AU9+AU10*(AS135/BA13)^2</f>
        <v>8.1072222222222337</v>
      </c>
      <c r="BB135" s="102">
        <f>(BB13/AS135)^2+AU9+AU10*(AS135/BB13)^2</f>
        <v>6.9905642361111191</v>
      </c>
      <c r="BC135" s="98">
        <f t="shared" si="32"/>
        <v>6.9905642361111191</v>
      </c>
      <c r="BE135" s="11">
        <f t="shared" si="23"/>
        <v>11.085125168440827</v>
      </c>
      <c r="BF135" s="102">
        <f>(BF13/BE135)^2+BG9+BG10*(BE135/BF13)^2</f>
        <v>370.64813802083415</v>
      </c>
      <c r="BG135" s="102">
        <f>(BG13/BE135)^2+BG9+BG10*(BE135/BG13)^2</f>
        <v>94.192552083333538</v>
      </c>
      <c r="BH135" s="102">
        <f>(BH13/BE135)^2+BG9+BG10*(BE135/BH13)^2</f>
        <v>43.033242187500093</v>
      </c>
      <c r="BI135" s="102">
        <f>(BI13/BE135)^2+BG9+BG10*(BE135/BI13)^2</f>
        <v>25.170208333333385</v>
      </c>
      <c r="BJ135" s="102">
        <f>(BJ13/BE135)^2+BG9+BG10*(BE135/BJ13)^2</f>
        <v>16.949050520833367</v>
      </c>
      <c r="BK135" s="102">
        <f>(BK13/BE135)^2+BG9+BG10*(BE135/BK13)^2</f>
        <v>12.532968750000023</v>
      </c>
      <c r="BL135" s="102">
        <f>(BL13/BE135)^2+BG9+BG10*(BE135/BL13)^2</f>
        <v>9.9220283269557985</v>
      </c>
      <c r="BM135" s="102">
        <f>(BM13/BE135)^2+BG9+BG10*(BE135/BM13)^2</f>
        <v>8.2808333333333444</v>
      </c>
      <c r="BN135" s="102">
        <f>(BN13/BE135)^2+BG9+BG10*(BE135/BN13)^2</f>
        <v>7.2102907986111191</v>
      </c>
      <c r="BO135" s="98">
        <f t="shared" si="24"/>
        <v>7.2102907986111191</v>
      </c>
      <c r="BQ135" s="11">
        <f t="shared" si="25"/>
        <v>9.6000000000000103</v>
      </c>
      <c r="BR135" s="102">
        <f>(BR13/BQ135)^2+BS9+BS10*(BQ135/BR13)^2</f>
        <v>370.65085069444524</v>
      </c>
      <c r="BS135" s="102">
        <f>(BS13/BQ135)^2+BS9+BS10*(BQ135/BS13)^2</f>
        <v>94.203402777777967</v>
      </c>
      <c r="BT135" s="102">
        <f>(BT13/BQ135)^2+BS9+BS10*(BQ135/BT13)^2</f>
        <v>43.057656250000086</v>
      </c>
      <c r="BU135" s="102">
        <f>(BU13/BQ135)^2+BS9+BS10*(BQ135/BU13)^2</f>
        <v>25.21361111111116</v>
      </c>
      <c r="BV135" s="102">
        <f>(BV13/BQ135)^2+BS9+BS10*(BQ135/BV13)^2</f>
        <v>17.016867361111146</v>
      </c>
      <c r="BW135" s="102">
        <f>(BW13/BQ135)^2+BS9+BS10*(BQ135/BW13)^2</f>
        <v>12.63062500000002</v>
      </c>
      <c r="BX135" s="102">
        <f>(BX13/BQ135)^2+BS9+BS10*(BQ135/BX13)^2</f>
        <v>10.054949333900243</v>
      </c>
      <c r="BY135" s="102">
        <f>(BY13/BQ135)^2+BS9+BS10*(BQ135/BY13)^2</f>
        <v>8.4544444444444551</v>
      </c>
      <c r="BZ135" s="102">
        <f>(BZ13/BQ135)^2+BS9+BS10*(BQ135/BZ13)^2</f>
        <v>7.4300173611111191</v>
      </c>
      <c r="CA135" s="98">
        <f t="shared" si="26"/>
        <v>7.4300173611111191</v>
      </c>
      <c r="CC135" s="11">
        <f t="shared" si="27"/>
        <v>8.5865010335992018</v>
      </c>
      <c r="CD135" s="102">
        <f>(CD13/CC135)^2+CE9+CE10*(CC135/CD13)^2</f>
        <v>370.65356336805638</v>
      </c>
      <c r="CE135" s="102">
        <f>(CE13/CC135)^2+CE9+CE10*(CC135/CE13)^2</f>
        <v>94.214253472222438</v>
      </c>
      <c r="CF135" s="102">
        <f>(CF13/CC135)^2+CE9+CE10*(CC135/CF13)^2</f>
        <v>43.082070312500093</v>
      </c>
      <c r="CG135" s="102">
        <f>(CG13/CC135)^2+CE9+CE10*(CC135/CG13)^2</f>
        <v>25.257013888888942</v>
      </c>
      <c r="CH135" s="102">
        <f>(CH13/CC135)^2+CE9+CE10*(CC135/CH13)^2</f>
        <v>17.084684201388921</v>
      </c>
      <c r="CI135" s="102">
        <f>(CI13/CC135)^2+CE9+CE10*(CC135/CI13)^2</f>
        <v>12.728281250000023</v>
      </c>
      <c r="CJ135" s="102">
        <f>(CJ13/CC135)^2+CE9+CE10*(CC135/CJ13)^2</f>
        <v>10.187870340844686</v>
      </c>
      <c r="CK135" s="102">
        <f>(CK13/CC135)^2+CE9+CE10*(CC135/CK13)^2</f>
        <v>8.6280555555555658</v>
      </c>
      <c r="CL135" s="102">
        <f>(CL13/CC135)^2+CE9+CE10*(CC135/CL13)^2</f>
        <v>7.6497439236111182</v>
      </c>
      <c r="CM135" s="98">
        <f t="shared" si="28"/>
        <v>7.6497439236111182</v>
      </c>
      <c r="CO135" s="11">
        <f t="shared" si="29"/>
        <v>7.8383671769061793</v>
      </c>
      <c r="CP135" s="102">
        <f>(CP13/CO135)^2+CQ9+CQ10*(CO135/CP13)^2</f>
        <v>370.65627604166758</v>
      </c>
      <c r="CQ135" s="102">
        <f>(CQ13/CO135)^2+CQ9+CQ10*(CO135/CQ13)^2</f>
        <v>94.225104166666895</v>
      </c>
      <c r="CR135" s="102">
        <f>(CR13/CO135)^2+CQ9+CQ10*(CO135/CR13)^2</f>
        <v>43.106484375000107</v>
      </c>
      <c r="CS135" s="102">
        <f>(CS13/CO135)^2+CQ9+CQ10*(CO135/CS13)^2</f>
        <v>25.30041666666672</v>
      </c>
      <c r="CT135" s="102">
        <f>(CT13/CO135)^2+CQ9+CQ10*(CO135/CT13)^2</f>
        <v>17.152501041666699</v>
      </c>
      <c r="CU135" s="102">
        <f>(CU13/CO135)^2+CQ9+CQ10*(CO135/CU13)^2</f>
        <v>12.825937500000025</v>
      </c>
      <c r="CV135" s="102">
        <f>(CV13/CO135)^2+CQ9+CQ10*(CO135/CV13)^2</f>
        <v>10.320791347789131</v>
      </c>
      <c r="CW135" s="102">
        <f>(CW13/CO135)^2+CQ9+CQ10*(CO135/CW13)^2</f>
        <v>8.8016666666666783</v>
      </c>
      <c r="CX135" s="102">
        <f>(CX13/CO135)^2+CQ9+CQ10*(CO135/CX13)^2</f>
        <v>7.8694704861111182</v>
      </c>
      <c r="CY135" s="98">
        <f t="shared" si="30"/>
        <v>7.8694704861111182</v>
      </c>
    </row>
    <row r="136" spans="32:103" x14ac:dyDescent="0.3">
      <c r="AF136" s="10">
        <v>9.7000000000000099</v>
      </c>
      <c r="AG136" s="102">
        <f t="shared" si="37"/>
        <v>96.100628122011031</v>
      </c>
      <c r="AH136" s="102">
        <f t="shared" si="37"/>
        <v>25.565012488043415</v>
      </c>
      <c r="AI136" s="102">
        <f t="shared" si="37"/>
        <v>12.550097542542032</v>
      </c>
      <c r="AJ136" s="102">
        <f t="shared" si="36"/>
        <v>8.0506749521734626</v>
      </c>
      <c r="AK136" s="102">
        <f t="shared" si="36"/>
        <v>6.0293030502710234</v>
      </c>
      <c r="AL136" s="102">
        <f t="shared" si="36"/>
        <v>4.9962235035013798</v>
      </c>
      <c r="AM136" s="102">
        <f t="shared" si="36"/>
        <v>4.440982060163849</v>
      </c>
      <c r="AN136" s="102">
        <f t="shared" si="36"/>
        <v>4.1503560586938057</v>
      </c>
      <c r="AO136" s="102">
        <f t="shared" si="36"/>
        <v>4.0224828211497003</v>
      </c>
      <c r="AP136" s="98">
        <f t="shared" si="34"/>
        <v>4.0224828211497003</v>
      </c>
      <c r="AS136" s="11">
        <f t="shared" si="22"/>
        <v>13.717871555019036</v>
      </c>
      <c r="AT136" s="102">
        <f>(AT13/AS136)^2+AU9+AU10*(AS136/AT13)^2</f>
        <v>378.36531406100619</v>
      </c>
      <c r="AU136" s="102">
        <f>(AU13/AS136)^2+AU9+AU10*(AS136/AU13)^2</f>
        <v>96.111256244021874</v>
      </c>
      <c r="AV136" s="102">
        <f>(AV13/AS136)^2+AU9+AU10*(AS136/AV13)^2</f>
        <v>43.865604326826656</v>
      </c>
      <c r="AW136" s="102">
        <f>(AW13/AS136)^2+AU9+AU10*(AS136/AW13)^2</f>
        <v>25.607524976086772</v>
      </c>
      <c r="AX136" s="102">
        <f>(AX13/AS136)^2+AU9+AU10*(AS136/AX13)^2</f>
        <v>17.18725152513554</v>
      </c>
      <c r="AY136" s="102">
        <f>(AY13/AS136)^2+AU9+AU10*(AS136/AY13)^2</f>
        <v>12.6457506406396</v>
      </c>
      <c r="AZ136" s="102">
        <f>(AZ13/AS136)^2+AU9+AU10*(AS136/AZ13)^2</f>
        <v>9.9412053157962248</v>
      </c>
      <c r="BA136" s="102">
        <f>(BA13/AS136)^2+AU9+AU10*(AS136/BA13)^2</f>
        <v>8.2207249043469126</v>
      </c>
      <c r="BB136" s="102">
        <f>(BB13/AS136)^2+AU9+AU10*(AS136/BB13)^2</f>
        <v>7.0768586945254768</v>
      </c>
      <c r="BC136" s="98">
        <f t="shared" si="32"/>
        <v>7.0768586945254768</v>
      </c>
      <c r="BE136" s="11">
        <f t="shared" si="23"/>
        <v>11.200595222278752</v>
      </c>
      <c r="BF136" s="102">
        <f>(BF13/BE136)^2+BG9+BG10*(BE136/BF13)^2</f>
        <v>378.36797109150893</v>
      </c>
      <c r="BG136" s="102">
        <f>(BG13/BE136)^2+BG9+BG10*(BE136/BG13)^2</f>
        <v>96.121884366032731</v>
      </c>
      <c r="BH136" s="102">
        <f>(BH13/BE136)^2+BG9+BG10*(BE136/BH13)^2</f>
        <v>43.889517601351045</v>
      </c>
      <c r="BI136" s="102">
        <f>(BI13/BE136)^2+BG9+BG10*(BE136/BI13)^2</f>
        <v>25.65003746413014</v>
      </c>
      <c r="BJ136" s="102">
        <f>(BJ13/BE136)^2+BG9+BG10*(BE136/BJ13)^2</f>
        <v>17.25367728770329</v>
      </c>
      <c r="BK136" s="102">
        <f>(BK13/BE136)^2+BG9+BG10*(BE136/BK13)^2</f>
        <v>12.741403738737166</v>
      </c>
      <c r="BL136" s="102">
        <f>(BL13/BE136)^2+BG9+BG10*(BE136/BL13)^2</f>
        <v>10.071399810429021</v>
      </c>
      <c r="BM136" s="102">
        <f>(BM13/BE136)^2+BG9+BG10*(BE136/BM13)^2</f>
        <v>8.3907748565203644</v>
      </c>
      <c r="BN136" s="102">
        <f>(BN13/BE136)^2+BG9+BG10*(BE136/BN13)^2</f>
        <v>7.292078165245</v>
      </c>
      <c r="BO136" s="98">
        <f t="shared" si="24"/>
        <v>7.292078165245</v>
      </c>
      <c r="BQ136" s="11">
        <f t="shared" si="25"/>
        <v>9.7000000000000099</v>
      </c>
      <c r="BR136" s="102">
        <f>(BR13/BQ136)^2+BS9+BS10*(BQ136/BR13)^2</f>
        <v>378.37062812201157</v>
      </c>
      <c r="BS136" s="102">
        <f>(BS13/BQ136)^2+BS9+BS10*(BQ136/BS13)^2</f>
        <v>96.132512488043545</v>
      </c>
      <c r="BT136" s="102">
        <f>(BT13/BQ136)^2+BS9+BS10*(BQ136/BT13)^2</f>
        <v>43.913430875875427</v>
      </c>
      <c r="BU136" s="102">
        <f>(BU13/BQ136)^2+BS9+BS10*(BQ136/BU13)^2</f>
        <v>25.692549952173497</v>
      </c>
      <c r="BV136" s="102">
        <f>(BV13/BQ136)^2+BS9+BS10*(BQ136/BV13)^2</f>
        <v>17.320103050271047</v>
      </c>
      <c r="BW136" s="102">
        <f>(BW13/BQ136)^2+BS9+BS10*(BQ136/BW13)^2</f>
        <v>12.83705683683473</v>
      </c>
      <c r="BX136" s="102">
        <f>(BX13/BQ136)^2+BS9+BS10*(BQ136/BX13)^2</f>
        <v>10.201594305061821</v>
      </c>
      <c r="BY136" s="102">
        <f>(BY13/BQ136)^2+BS9+BS10*(BQ136/BY13)^2</f>
        <v>8.5608248086938143</v>
      </c>
      <c r="BZ136" s="102">
        <f>(BZ13/BQ136)^2+BS9+BS10*(BQ136/BZ13)^2</f>
        <v>7.5072976359645223</v>
      </c>
      <c r="CA136" s="98">
        <f t="shared" si="26"/>
        <v>7.5072976359645223</v>
      </c>
      <c r="CC136" s="11">
        <f t="shared" si="27"/>
        <v>8.675943752699192</v>
      </c>
      <c r="CD136" s="102">
        <f>(CD13/CC136)^2+CE9+CE10*(CC136/CD13)^2</f>
        <v>378.37328515251426</v>
      </c>
      <c r="CE136" s="102">
        <f>(CE13/CC136)^2+CE9+CE10*(CC136/CE13)^2</f>
        <v>96.143140610054374</v>
      </c>
      <c r="CF136" s="102">
        <f>(CF13/CC136)^2+CE9+CE10*(CC136/CF13)^2</f>
        <v>43.937344150399817</v>
      </c>
      <c r="CG136" s="102">
        <f>(CG13/CC136)^2+CE9+CE10*(CC136/CG13)^2</f>
        <v>25.735062440216858</v>
      </c>
      <c r="CH136" s="102">
        <f>(CH13/CC136)^2+CE9+CE10*(CC136/CH13)^2</f>
        <v>17.386528812838797</v>
      </c>
      <c r="CI136" s="102">
        <f>(CI13/CC136)^2+CE9+CE10*(CC136/CI13)^2</f>
        <v>12.932709934932294</v>
      </c>
      <c r="CJ136" s="102">
        <f>(CJ13/CC136)^2+CE9+CE10*(CC136/CJ13)^2</f>
        <v>10.331788799694618</v>
      </c>
      <c r="CK136" s="102">
        <f>(CK13/CC136)^2+CE9+CE10*(CC136/CK13)^2</f>
        <v>8.7308747608672643</v>
      </c>
      <c r="CL136" s="102">
        <f>(CL13/CC136)^2+CE9+CE10*(CC136/CL13)^2</f>
        <v>7.7225171066840463</v>
      </c>
      <c r="CM136" s="98">
        <f t="shared" si="28"/>
        <v>7.7225171066840463</v>
      </c>
      <c r="CO136" s="11">
        <f t="shared" si="29"/>
        <v>7.9200168349989513</v>
      </c>
      <c r="CP136" s="102">
        <f>(CP13/CO136)^2+CQ9+CQ10*(CO136/CP13)^2</f>
        <v>378.37594218301712</v>
      </c>
      <c r="CQ136" s="102">
        <f>(CQ13/CO136)^2+CQ9+CQ10*(CO136/CQ13)^2</f>
        <v>96.153768732065259</v>
      </c>
      <c r="CR136" s="102">
        <f>(CR13/CO136)^2+CQ9+CQ10*(CO136/CR13)^2</f>
        <v>43.96125742492422</v>
      </c>
      <c r="CS136" s="102">
        <f>(CS13/CO136)^2+CQ9+CQ10*(CO136/CS13)^2</f>
        <v>25.777574928260229</v>
      </c>
      <c r="CT136" s="102">
        <f>(CT13/CO136)^2+CQ9+CQ10*(CO136/CT13)^2</f>
        <v>17.452954575406558</v>
      </c>
      <c r="CU136" s="102">
        <f>(CU13/CO136)^2+CQ9+CQ10*(CO136/CU13)^2</f>
        <v>13.028363033029862</v>
      </c>
      <c r="CV136" s="102">
        <f>(CV13/CO136)^2+CQ9+CQ10*(CO136/CV13)^2</f>
        <v>10.461983294327418</v>
      </c>
      <c r="CW136" s="102">
        <f>(CW13/CO136)^2+CQ9+CQ10*(CO136/CW13)^2</f>
        <v>8.9009247130407161</v>
      </c>
      <c r="CX136" s="102">
        <f>(CX13/CO136)^2+CQ9+CQ10*(CO136/CX13)^2</f>
        <v>7.9377365774035695</v>
      </c>
      <c r="CY136" s="98">
        <f t="shared" si="30"/>
        <v>7.9377365774035695</v>
      </c>
    </row>
    <row r="137" spans="32:103" x14ac:dyDescent="0.3">
      <c r="AF137" s="10">
        <v>9.8000000000000096</v>
      </c>
      <c r="AG137" s="102">
        <f t="shared" si="37"/>
        <v>98.050412328196771</v>
      </c>
      <c r="AH137" s="102">
        <f t="shared" si="37"/>
        <v>26.051649312786385</v>
      </c>
      <c r="AI137" s="102">
        <f t="shared" si="37"/>
        <v>12.764822064880393</v>
      </c>
      <c r="AJ137" s="102">
        <f t="shared" si="36"/>
        <v>8.1690972511453666</v>
      </c>
      <c r="AK137" s="102">
        <f t="shared" si="36"/>
        <v>6.1019082049146247</v>
      </c>
      <c r="AL137" s="102">
        <f t="shared" si="36"/>
        <v>5.0426215928548324</v>
      </c>
      <c r="AM137" s="102">
        <f t="shared" si="36"/>
        <v>4.4702040816326569</v>
      </c>
      <c r="AN137" s="102">
        <f t="shared" si="36"/>
        <v>4.1670140045814268</v>
      </c>
      <c r="AO137" s="102">
        <f t="shared" si="36"/>
        <v>4.0290775962690448</v>
      </c>
      <c r="AP137" s="98">
        <f t="shared" si="34"/>
        <v>4.0290775962690448</v>
      </c>
      <c r="AS137" s="11">
        <f t="shared" si="22"/>
        <v>13.859292911256343</v>
      </c>
      <c r="AT137" s="102">
        <f>(AT13/AS137)^2+AU9+AU10*(AS137/AT13)^2</f>
        <v>386.16520616409895</v>
      </c>
      <c r="AU137" s="102">
        <f>(AU13/AS137)^2+AU9+AU10*(AS137/AU13)^2</f>
        <v>98.060824656393336</v>
      </c>
      <c r="AV137" s="102">
        <f>(AV13/AS137)^2+AU9+AU10*(AS137/AV13)^2</f>
        <v>44.731299921329139</v>
      </c>
      <c r="AW137" s="102">
        <f>(AW13/AS137)^2+AU9+AU10*(AS137/AW13)^2</f>
        <v>26.093298625572718</v>
      </c>
      <c r="AX137" s="102">
        <f>(AX13/AS137)^2+AU9+AU10*(AS137/AX13)^2</f>
        <v>17.496554102457331</v>
      </c>
      <c r="AY137" s="102">
        <f>(AY13/AS137)^2+AU9+AU10*(AS137/AY13)^2</f>
        <v>12.858533018649652</v>
      </c>
      <c r="AZ137" s="102">
        <f>(AZ13/AS137)^2+AU9+AU10*(AS137/AZ13)^2</f>
        <v>10.095102040816339</v>
      </c>
      <c r="BA137" s="102">
        <f>(BA13/AS137)^2+AU9+AU10*(AS137/BA13)^2</f>
        <v>8.3356945022907212</v>
      </c>
      <c r="BB137" s="102">
        <f>(BB13/AS137)^2+AU9+AU10*(AS137/BB13)^2</f>
        <v>7.1644153413444061</v>
      </c>
      <c r="BC137" s="98">
        <f t="shared" si="32"/>
        <v>7.1644153413444061</v>
      </c>
      <c r="BE137" s="11">
        <f t="shared" si="23"/>
        <v>11.316065276116676</v>
      </c>
      <c r="BF137" s="102">
        <f>(BF13/BE137)^2+BG9+BG10*(BE137/BF13)^2</f>
        <v>386.16780924614818</v>
      </c>
      <c r="BG137" s="102">
        <f>(BG13/BE137)^2+BG9+BG10*(BE137/BG13)^2</f>
        <v>98.071236984589945</v>
      </c>
      <c r="BH137" s="102">
        <f>(BH13/BE137)^2+BG9+BG10*(BE137/BH13)^2</f>
        <v>44.754727659771476</v>
      </c>
      <c r="BI137" s="102">
        <f>(BI13/BE137)^2+BG9+BG10*(BE137/BI13)^2</f>
        <v>26.134947938359065</v>
      </c>
      <c r="BJ137" s="102">
        <f>(BJ13/BE137)^2+BG9+BG10*(BE137/BJ13)^2</f>
        <v>17.561631153685994</v>
      </c>
      <c r="BK137" s="102">
        <f>(BK13/BE137)^2+BG9+BG10*(BE137/BK13)^2</f>
        <v>12.95224397241892</v>
      </c>
      <c r="BL137" s="102">
        <f>(BL13/BE137)^2+BG9+BG10*(BE137/BL13)^2</f>
        <v>10.222653061224506</v>
      </c>
      <c r="BM137" s="102">
        <f>(BM13/BE137)^2+BG9+BG10*(BE137/BM13)^2</f>
        <v>8.5022917534360793</v>
      </c>
      <c r="BN137" s="102">
        <f>(BN13/BE137)^2+BG9+BG10*(BE137/BN13)^2</f>
        <v>7.3752649873252487</v>
      </c>
      <c r="BO137" s="98">
        <f t="shared" si="24"/>
        <v>7.3752649873252487</v>
      </c>
      <c r="BQ137" s="11">
        <f t="shared" si="25"/>
        <v>9.8000000000000096</v>
      </c>
      <c r="BR137" s="102">
        <f>(BR13/BQ137)^2+BS9+BS10*(BQ137/BR13)^2</f>
        <v>386.17041232819736</v>
      </c>
      <c r="BS137" s="102">
        <f>(BS13/BQ137)^2+BS9+BS10*(BQ137/BS13)^2</f>
        <v>98.081649312786524</v>
      </c>
      <c r="BT137" s="102">
        <f>(BT13/BQ137)^2+BS9+BS10*(BQ137/BT13)^2</f>
        <v>44.778155398213784</v>
      </c>
      <c r="BU137" s="102">
        <f>(BU13/BQ137)^2+BS9+BS10*(BQ137/BU13)^2</f>
        <v>26.176597251145402</v>
      </c>
      <c r="BV137" s="102">
        <f>(BV13/BQ137)^2+BS9+BS10*(BQ137/BV13)^2</f>
        <v>17.62670820491465</v>
      </c>
      <c r="BW137" s="102">
        <f>(BW13/BQ137)^2+BS9+BS10*(BQ137/BW13)^2</f>
        <v>13.04595492618818</v>
      </c>
      <c r="BX137" s="102">
        <f>(BX13/BQ137)^2+BS9+BS10*(BQ137/BX13)^2</f>
        <v>10.350204081632668</v>
      </c>
      <c r="BY137" s="102">
        <f>(BY13/BQ137)^2+BS9+BS10*(BQ137/BY13)^2</f>
        <v>8.668889004581434</v>
      </c>
      <c r="BZ137" s="102">
        <f>(BZ13/BQ137)^2+BS9+BS10*(BQ137/BZ13)^2</f>
        <v>7.5861146333060887</v>
      </c>
      <c r="CA137" s="98">
        <f t="shared" si="26"/>
        <v>7.5861146333060887</v>
      </c>
      <c r="CC137" s="11">
        <f t="shared" si="27"/>
        <v>8.7653864717991841</v>
      </c>
      <c r="CD137" s="102">
        <f>(CD13/CC137)^2+CE9+CE10*(CC137/CD13)^2</f>
        <v>386.17301541024648</v>
      </c>
      <c r="CE137" s="102">
        <f>(CE13/CC137)^2+CE9+CE10*(CC137/CE13)^2</f>
        <v>98.092061640983118</v>
      </c>
      <c r="CF137" s="102">
        <f>(CF13/CC137)^2+CE9+CE10*(CC137/CF13)^2</f>
        <v>44.801583136656099</v>
      </c>
      <c r="CG137" s="102">
        <f>(CG13/CC137)^2+CE9+CE10*(CC137/CG13)^2</f>
        <v>26.218246563931743</v>
      </c>
      <c r="CH137" s="102">
        <f>(CH13/CC137)^2+CE9+CE10*(CC137/CH13)^2</f>
        <v>17.691785256143302</v>
      </c>
      <c r="CI137" s="102">
        <f>(CI13/CC137)^2+CE9+CE10*(CC137/CI13)^2</f>
        <v>13.139665879957445</v>
      </c>
      <c r="CJ137" s="102">
        <f>(CJ13/CC137)^2+CE9+CE10*(CC137/CJ13)^2</f>
        <v>10.477755102040831</v>
      </c>
      <c r="CK137" s="102">
        <f>(CK13/CC137)^2+CE9+CE10*(CC137/CK13)^2</f>
        <v>8.8354862557267904</v>
      </c>
      <c r="CL137" s="102">
        <f>(CL13/CC137)^2+CE9+CE10*(CC137/CL13)^2</f>
        <v>7.7969642792869296</v>
      </c>
      <c r="CM137" s="98">
        <f t="shared" si="28"/>
        <v>7.7969642792869296</v>
      </c>
      <c r="CO137" s="11">
        <f t="shared" si="29"/>
        <v>8.0016664930917241</v>
      </c>
      <c r="CP137" s="102">
        <f>(CP13/CO137)^2+CQ9+CQ10*(CO137/CP13)^2</f>
        <v>386.17561849229577</v>
      </c>
      <c r="CQ137" s="102">
        <f>(CQ13/CO137)^2+CQ9+CQ10*(CO137/CQ13)^2</f>
        <v>98.102473969179727</v>
      </c>
      <c r="CR137" s="102">
        <f>(CR13/CO137)^2+CQ9+CQ10*(CO137/CR13)^2</f>
        <v>44.825010875098428</v>
      </c>
      <c r="CS137" s="102">
        <f>(CS13/CO137)^2+CQ9+CQ10*(CO137/CS13)^2</f>
        <v>26.25989587671809</v>
      </c>
      <c r="CT137" s="102">
        <f>(CT13/CO137)^2+CQ9+CQ10*(CO137/CT13)^2</f>
        <v>17.756862307371957</v>
      </c>
      <c r="CU137" s="102">
        <f>(CU13/CO137)^2+CQ9+CQ10*(CO137/CU13)^2</f>
        <v>13.233376833726709</v>
      </c>
      <c r="CV137" s="102">
        <f>(CV13/CO137)^2+CQ9+CQ10*(CO137/CV13)^2</f>
        <v>10.605306122448996</v>
      </c>
      <c r="CW137" s="102">
        <f>(CW13/CO137)^2+CQ9+CQ10*(CO137/CW13)^2</f>
        <v>9.0020835068721485</v>
      </c>
      <c r="CX137" s="102">
        <f>(CX13/CO137)^2+CQ9+CQ10*(CO137/CX13)^2</f>
        <v>8.0078139252677722</v>
      </c>
      <c r="CY137" s="98">
        <f t="shared" si="30"/>
        <v>8.0078139252677722</v>
      </c>
    </row>
    <row r="138" spans="32:103" x14ac:dyDescent="0.3">
      <c r="AF138" s="10">
        <v>9.9000000000000092</v>
      </c>
      <c r="AG138" s="102">
        <f t="shared" si="37"/>
        <v>100.02020304050625</v>
      </c>
      <c r="AH138" s="102">
        <f t="shared" si="37"/>
        <v>26.543312162024325</v>
      </c>
      <c r="AI138" s="102">
        <f t="shared" si="37"/>
        <v>12.981827364554656</v>
      </c>
      <c r="AJ138" s="102">
        <f t="shared" si="36"/>
        <v>8.2888736480971428</v>
      </c>
      <c r="AK138" s="102">
        <f t="shared" si="36"/>
        <v>6.1754760126517771</v>
      </c>
      <c r="AL138" s="102">
        <f t="shared" si="36"/>
        <v>5.0898094582185527</v>
      </c>
      <c r="AM138" s="102">
        <f t="shared" si="36"/>
        <v>4.5001530664301264</v>
      </c>
      <c r="AN138" s="102">
        <f t="shared" si="36"/>
        <v>4.1844008423885342</v>
      </c>
      <c r="AO138" s="102">
        <f t="shared" si="36"/>
        <v>4.0364462809917363</v>
      </c>
      <c r="AP138" s="98">
        <f t="shared" si="34"/>
        <v>4.0364462809917363</v>
      </c>
      <c r="AS138" s="11">
        <f t="shared" si="22"/>
        <v>14.000714267493652</v>
      </c>
      <c r="AT138" s="102">
        <f>(AT13/AS138)^2+AU9+AU10*(AS138/AT13)^2</f>
        <v>394.0451015202537</v>
      </c>
      <c r="AU138" s="102">
        <f>(AU13/AS138)^2+AU9+AU10*(AS138/AU13)^2</f>
        <v>100.0304060810123</v>
      </c>
      <c r="AV138" s="102">
        <f>(AV13/AS138)^2+AU9+AU10*(AS138/AV13)^2</f>
        <v>45.605913682277389</v>
      </c>
      <c r="AW138" s="102">
        <f>(AW13/AS138)^2+AU9+AU10*(AS138/AW13)^2</f>
        <v>26.584124324048606</v>
      </c>
      <c r="AX138" s="102">
        <f>(AX13/AS138)^2+AU9+AU10*(AS138/AX13)^2</f>
        <v>17.809138006325909</v>
      </c>
      <c r="AY138" s="102">
        <f>(AY13/AS138)^2+AU9+AU10*(AS138/AY13)^2</f>
        <v>13.073654729109293</v>
      </c>
      <c r="AZ138" s="102">
        <f>(AZ13/AS138)^2+AU9+AU10*(AS138/AZ13)^2</f>
        <v>10.250790818929358</v>
      </c>
      <c r="BA138" s="102">
        <f>(BA13/AS138)^2+AU9+AU10*(AS138/BA13)^2</f>
        <v>8.4521222961942755</v>
      </c>
      <c r="BB138" s="102">
        <f>(BB13/AS138)^2+AU9+AU10*(AS138/BB13)^2</f>
        <v>7.2532231404958765</v>
      </c>
      <c r="BC138" s="98">
        <f t="shared" si="32"/>
        <v>7.2532231404958765</v>
      </c>
      <c r="BE138" s="11">
        <f t="shared" si="23"/>
        <v>11.431535329954601</v>
      </c>
      <c r="BF138" s="102">
        <f>(BF13/BE138)^2+BG9+BG10*(BE138/BF13)^2</f>
        <v>394.04765228038025</v>
      </c>
      <c r="BG138" s="102">
        <f>(BG13/BE138)^2+BG9+BG10*(BE138/BG13)^2</f>
        <v>100.04060912151839</v>
      </c>
      <c r="BH138" s="102">
        <f>(BH13/BE138)^2+BG9+BG10*(BE138/BH13)^2</f>
        <v>45.628870523416069</v>
      </c>
      <c r="BI138" s="102">
        <f>(BI13/BE138)^2+BG9+BG10*(BE138/BI13)^2</f>
        <v>26.624936486072894</v>
      </c>
      <c r="BJ138" s="102">
        <f>(BJ13/BE138)^2+BG9+BG10*(BE138/BJ13)^2</f>
        <v>17.872907009488856</v>
      </c>
      <c r="BK138" s="102">
        <f>(BK13/BE138)^2+BG9+BG10*(BE138/BK13)^2</f>
        <v>13.165482093663933</v>
      </c>
      <c r="BL138" s="102">
        <f>(BL13/BE138)^2+BG9+BG10*(BE138/BL13)^2</f>
        <v>10.375778065128728</v>
      </c>
      <c r="BM138" s="102">
        <f>(BM13/BE138)^2+BG9+BG10*(BE138/BM13)^2</f>
        <v>8.6153709442914099</v>
      </c>
      <c r="BN138" s="102">
        <f>(BN13/BE138)^2+BG9+BG10*(BE138/BN13)^2</f>
        <v>7.4598347107438094</v>
      </c>
      <c r="BO138" s="98">
        <f t="shared" si="24"/>
        <v>7.4598347107438094</v>
      </c>
      <c r="BQ138" s="11">
        <f t="shared" si="25"/>
        <v>9.9000000000000092</v>
      </c>
      <c r="BR138" s="102">
        <f>(BR13/BQ138)^2+BS9+BS10*(BQ138/BR13)^2</f>
        <v>394.05020304050686</v>
      </c>
      <c r="BS138" s="102">
        <f>(BS13/BQ138)^2+BS9+BS10*(BQ138/BS13)^2</f>
        <v>100.05081216202447</v>
      </c>
      <c r="BT138" s="102">
        <f>(BT13/BQ138)^2+BS9+BS10*(BQ138/BT13)^2</f>
        <v>45.65182736455472</v>
      </c>
      <c r="BU138" s="102">
        <f>(BU13/BQ138)^2+BS9+BS10*(BQ138/BU13)^2</f>
        <v>26.665748648097178</v>
      </c>
      <c r="BV138" s="102">
        <f>(BV13/BQ138)^2+BS9+BS10*(BQ138/BV13)^2</f>
        <v>17.936676012651798</v>
      </c>
      <c r="BW138" s="102">
        <f>(BW13/BQ138)^2+BS9+BS10*(BQ138/BW13)^2</f>
        <v>13.257309458218568</v>
      </c>
      <c r="BX138" s="102">
        <f>(BX13/BQ138)^2+BS9+BS10*(BQ138/BX13)^2</f>
        <v>10.500765311328097</v>
      </c>
      <c r="BY138" s="102">
        <f>(BY13/BQ138)^2+BS9+BS10*(BQ138/BY13)^2</f>
        <v>8.7786195923885426</v>
      </c>
      <c r="BZ138" s="102">
        <f>(BZ13/BQ138)^2+BS9+BS10*(BQ138/BZ13)^2</f>
        <v>7.6664462809917424</v>
      </c>
      <c r="CA138" s="98">
        <f t="shared" si="26"/>
        <v>7.6664462809917424</v>
      </c>
      <c r="CC138" s="11">
        <f t="shared" si="27"/>
        <v>8.8548291908991743</v>
      </c>
      <c r="CD138" s="102">
        <f>(CD13/CC138)^2+CE9+CE10*(CC138/CD13)^2</f>
        <v>394.05275380063324</v>
      </c>
      <c r="CE138" s="102">
        <f>(CE13/CC138)^2+CE9+CE10*(CC138/CE13)^2</f>
        <v>100.06101520253051</v>
      </c>
      <c r="CF138" s="102">
        <f>(CF13/CC138)^2+CE9+CE10*(CC138/CF13)^2</f>
        <v>45.674784205693371</v>
      </c>
      <c r="CG138" s="102">
        <f>(CG13/CC138)^2+CE9+CE10*(CC138/CG13)^2</f>
        <v>26.706560810121456</v>
      </c>
      <c r="CH138" s="102">
        <f>(CH13/CC138)^2+CE9+CE10*(CC138/CH13)^2</f>
        <v>18.000445015814737</v>
      </c>
      <c r="CI138" s="102">
        <f>(CI13/CC138)^2+CE9+CE10*(CC138/CI13)^2</f>
        <v>13.349136822773204</v>
      </c>
      <c r="CJ138" s="102">
        <f>(CJ13/CC138)^2+CE9+CE10*(CC138/CJ13)^2</f>
        <v>10.625752557527461</v>
      </c>
      <c r="CK138" s="102">
        <f>(CK13/CC138)^2+CE9+CE10*(CC138/CK13)^2</f>
        <v>8.9418682404856735</v>
      </c>
      <c r="CL138" s="102">
        <f>(CL13/CC138)^2+CE9+CE10*(CC138/CL13)^2</f>
        <v>7.8730578512396754</v>
      </c>
      <c r="CM138" s="98">
        <f t="shared" si="28"/>
        <v>7.8730578512396754</v>
      </c>
      <c r="CO138" s="11">
        <f t="shared" si="29"/>
        <v>8.083316151184496</v>
      </c>
      <c r="CP138" s="102">
        <f>(CP13/CO138)^2+CQ9+CQ10*(CO138/CP13)^2</f>
        <v>394.05530456075985</v>
      </c>
      <c r="CQ138" s="102">
        <f>(CQ13/CO138)^2+CQ9+CQ10*(CO138/CQ13)^2</f>
        <v>100.07121824303661</v>
      </c>
      <c r="CR138" s="102">
        <f>(CR13/CO138)^2+CQ9+CQ10*(CO138/CR13)^2</f>
        <v>45.697741046832043</v>
      </c>
      <c r="CS138" s="102">
        <f>(CS13/CO138)^2+CQ9+CQ10*(CO138/CS13)^2</f>
        <v>26.747372972145747</v>
      </c>
      <c r="CT138" s="102">
        <f>(CT13/CO138)^2+CQ9+CQ10*(CO138/CT13)^2</f>
        <v>18.06421401897769</v>
      </c>
      <c r="CU138" s="102">
        <f>(CU13/CO138)^2+CQ9+CQ10*(CO138/CU13)^2</f>
        <v>13.440964187327845</v>
      </c>
      <c r="CV138" s="102">
        <f>(CV13/CO138)^2+CQ9+CQ10*(CO138/CV13)^2</f>
        <v>10.750739803726832</v>
      </c>
      <c r="CW138" s="102">
        <f>(CW13/CO138)^2+CQ9+CQ10*(CO138/CW13)^2</f>
        <v>9.105116888582808</v>
      </c>
      <c r="CX138" s="102">
        <f>(CX13/CO138)^2+CQ9+CQ10*(CO138/CX13)^2</f>
        <v>8.0796694214876084</v>
      </c>
      <c r="CY138" s="98">
        <f t="shared" si="30"/>
        <v>8.0796694214876084</v>
      </c>
    </row>
    <row r="139" spans="32:103" x14ac:dyDescent="0.3">
      <c r="AF139" s="10">
        <v>10</v>
      </c>
      <c r="AG139" s="102">
        <f t="shared" si="37"/>
        <v>102.00999999999999</v>
      </c>
      <c r="AH139" s="102">
        <f t="shared" si="37"/>
        <v>27.040000000000003</v>
      </c>
      <c r="AI139" s="102">
        <f t="shared" si="37"/>
        <v>13.201111111111111</v>
      </c>
      <c r="AJ139" s="102">
        <f t="shared" si="36"/>
        <v>8.41</v>
      </c>
      <c r="AK139" s="102">
        <f t="shared" si="36"/>
        <v>6.25</v>
      </c>
      <c r="AL139" s="102">
        <f t="shared" si="36"/>
        <v>5.1377777777777771</v>
      </c>
      <c r="AM139" s="102">
        <f t="shared" si="36"/>
        <v>4.5308163265306121</v>
      </c>
      <c r="AN139" s="102">
        <f t="shared" si="36"/>
        <v>4.2024999999999997</v>
      </c>
      <c r="AO139" s="102">
        <f t="shared" si="36"/>
        <v>4.0445679012345677</v>
      </c>
      <c r="AP139" s="98">
        <f t="shared" si="34"/>
        <v>4.0445679012345677</v>
      </c>
      <c r="AS139" s="11">
        <f t="shared" si="22"/>
        <v>14.142135623730949</v>
      </c>
      <c r="AT139" s="102">
        <f>(AT13/AS139)^2+AU9+AU10*(AS139/AT13)^2</f>
        <v>402.00499999999994</v>
      </c>
      <c r="AU139" s="102">
        <f>(AU13/AS139)^2+AU9+AU10*(AS139/AU13)^2</f>
        <v>102.01999999999998</v>
      </c>
      <c r="AV139" s="102">
        <f>(AV13/AS139)^2+AU9+AU10*(AS139/AV13)^2</f>
        <v>46.48944444444443</v>
      </c>
      <c r="AW139" s="102">
        <f>(AW13/AS139)^2+AU9+AU10*(AS139/AW13)^2</f>
        <v>27.08</v>
      </c>
      <c r="AX139" s="102">
        <f>(AX13/AS139)^2+AU9+AU10*(AS139/AX13)^2</f>
        <v>18.124999999999996</v>
      </c>
      <c r="AY139" s="102">
        <f>(AY13/AS139)^2+AU9+AU10*(AS139/AY13)^2</f>
        <v>13.291111111111107</v>
      </c>
      <c r="AZ139" s="102">
        <f>(AZ13/AS139)^2+AU9+AU10*(AS139/AZ13)^2</f>
        <v>10.408265306122448</v>
      </c>
      <c r="BA139" s="102">
        <f>(BA13/AS139)^2+AU9+AU10*(AS139/BA13)^2</f>
        <v>8.57</v>
      </c>
      <c r="BB139" s="102">
        <f>(BB13/AS139)^2+AU9+AU10*(AS139/BB13)^2</f>
        <v>7.3432716049382707</v>
      </c>
      <c r="BC139" s="98">
        <f t="shared" si="32"/>
        <v>7.3432716049382707</v>
      </c>
      <c r="BE139" s="11">
        <f t="shared" si="23"/>
        <v>11.547005383792516</v>
      </c>
      <c r="BF139" s="102">
        <f>(BF13/BE139)^2+BG9+BG10*(BE139/BF13)^2</f>
        <v>402.00750000000011</v>
      </c>
      <c r="BG139" s="102">
        <f>(BG13/BE139)^2+BG9+BG10*(BE139/BG13)^2</f>
        <v>102.03000000000003</v>
      </c>
      <c r="BH139" s="102">
        <f>(BH13/BE139)^2+BG9+BG10*(BE139/BH13)^2</f>
        <v>46.51194444444446</v>
      </c>
      <c r="BI139" s="102">
        <f>(BI13/BE139)^2+BG9+BG10*(BE139/BI13)^2</f>
        <v>27.120000000000008</v>
      </c>
      <c r="BJ139" s="102">
        <f>(BJ13/BE139)^2+BG9+BG10*(BE139/BJ13)^2</f>
        <v>18.187500000000004</v>
      </c>
      <c r="BK139" s="102">
        <f>(BK13/BE139)^2+BG9+BG10*(BE139/BK13)^2</f>
        <v>13.381111111111114</v>
      </c>
      <c r="BL139" s="102">
        <f>(BL13/BE139)^2+BG9+BG10*(BE139/BL13)^2</f>
        <v>10.530765306122451</v>
      </c>
      <c r="BM139" s="102">
        <f>(BM13/BE139)^2+BG9+BG10*(BE139/BM13)^2</f>
        <v>8.7300000000000022</v>
      </c>
      <c r="BN139" s="102">
        <f>(BN13/BE139)^2+BG9+BG10*(BE139/BN13)^2</f>
        <v>7.545771604938273</v>
      </c>
      <c r="BO139" s="98">
        <f t="shared" si="24"/>
        <v>7.545771604938273</v>
      </c>
      <c r="BQ139" s="11">
        <f t="shared" si="25"/>
        <v>10</v>
      </c>
      <c r="BR139" s="102">
        <f>(BR13/BQ139)^2+BS9+BS10*(BQ139/BR13)^2</f>
        <v>402.01</v>
      </c>
      <c r="BS139" s="102">
        <f>(BS13/BQ139)^2+BS9+BS10*(BQ139/BS13)^2</f>
        <v>102.04</v>
      </c>
      <c r="BT139" s="102">
        <f>(BT13/BQ139)^2+BS9+BS10*(BQ139/BT13)^2</f>
        <v>46.534444444444446</v>
      </c>
      <c r="BU139" s="102">
        <f>(BU13/BQ139)^2+BS9+BS10*(BQ139/BU13)^2</f>
        <v>27.16</v>
      </c>
      <c r="BV139" s="102">
        <f>(BV13/BQ139)^2+BS9+BS10*(BQ139/BV13)^2</f>
        <v>18.25</v>
      </c>
      <c r="BW139" s="102">
        <f>(BW13/BQ139)^2+BS9+BS10*(BQ139/BW13)^2</f>
        <v>13.471111111111112</v>
      </c>
      <c r="BX139" s="102">
        <f>(BX13/BQ139)^2+BS9+BS10*(BQ139/BX13)^2</f>
        <v>10.653265306122449</v>
      </c>
      <c r="BY139" s="102">
        <f>(BY13/BQ139)^2+BS9+BS10*(BQ139/BY13)^2</f>
        <v>8.89</v>
      </c>
      <c r="BZ139" s="102">
        <f>(BZ13/BQ139)^2+BS9+BS10*(BQ139/BZ13)^2</f>
        <v>7.7482716049382727</v>
      </c>
      <c r="CA139" s="98">
        <f t="shared" si="26"/>
        <v>7.7482716049382727</v>
      </c>
      <c r="CC139" s="11">
        <f t="shared" si="27"/>
        <v>8.9442719099991592</v>
      </c>
      <c r="CD139" s="102">
        <f>(CD13/CC139)^2+CE9+CE10*(CC139/CD13)^2</f>
        <v>402.01250000000005</v>
      </c>
      <c r="CE139" s="102">
        <f>(CE13/CC139)^2+CE9+CE10*(CC139/CE13)^2</f>
        <v>102.05000000000001</v>
      </c>
      <c r="CF139" s="102">
        <f>(CF13/CC139)^2+CE9+CE10*(CC139/CF13)^2</f>
        <v>46.55694444444444</v>
      </c>
      <c r="CG139" s="102">
        <f>(CG13/CC139)^2+CE9+CE10*(CC139/CG13)^2</f>
        <v>27.200000000000003</v>
      </c>
      <c r="CH139" s="102">
        <f>(CH13/CC139)^2+CE9+CE10*(CC139/CH13)^2</f>
        <v>18.312500000000004</v>
      </c>
      <c r="CI139" s="102">
        <f>(CI13/CC139)^2+CE9+CE10*(CC139/CI13)^2</f>
        <v>13.56111111111111</v>
      </c>
      <c r="CJ139" s="102">
        <f>(CJ13/CC139)^2+CE9+CE10*(CC139/CJ13)^2</f>
        <v>10.775765306122452</v>
      </c>
      <c r="CK139" s="102">
        <f>(CK13/CC139)^2+CE9+CE10*(CC139/CK13)^2</f>
        <v>9.0500000000000007</v>
      </c>
      <c r="CL139" s="102">
        <f>(CL13/CC139)^2+CE9+CE10*(CC139/CL13)^2</f>
        <v>7.9507716049382724</v>
      </c>
      <c r="CM139" s="98">
        <f t="shared" si="28"/>
        <v>7.9507716049382724</v>
      </c>
      <c r="CO139" s="11">
        <f t="shared" si="29"/>
        <v>8.1649658092772608</v>
      </c>
      <c r="CP139" s="102">
        <f>(CP13/CO139)^2+CQ9+CQ10*(CO139/CP13)^2</f>
        <v>402.01499999999999</v>
      </c>
      <c r="CQ139" s="102">
        <f>(CQ13/CO139)^2+CQ9+CQ10*(CO139/CQ13)^2</f>
        <v>102.06</v>
      </c>
      <c r="CR139" s="102">
        <f>(CR13/CO139)^2+CQ9+CQ10*(CO139/CR13)^2</f>
        <v>46.579444444444441</v>
      </c>
      <c r="CS139" s="102">
        <f>(CS13/CO139)^2+CQ9+CQ10*(CO139/CS13)^2</f>
        <v>27.240000000000002</v>
      </c>
      <c r="CT139" s="102">
        <f>(CT13/CO139)^2+CQ9+CQ10*(CO139/CT13)^2</f>
        <v>18.375</v>
      </c>
      <c r="CU139" s="102">
        <f>(CU13/CO139)^2+CQ9+CQ10*(CO139/CU13)^2</f>
        <v>13.65111111111111</v>
      </c>
      <c r="CV139" s="102">
        <f>(CV13/CO139)^2+CQ9+CQ10*(CO139/CV13)^2</f>
        <v>10.89826530612245</v>
      </c>
      <c r="CW139" s="102">
        <f>(CW13/CO139)^2+CQ9+CQ10*(CO139/CW13)^2</f>
        <v>9.2100000000000009</v>
      </c>
      <c r="CX139" s="102">
        <f>(CX13/CO139)^2+CQ9+CQ10*(CO139/CX13)^2</f>
        <v>8.1532716049382721</v>
      </c>
      <c r="CY139" s="98">
        <f t="shared" si="30"/>
        <v>8.1532716049382721</v>
      </c>
    </row>
    <row r="140" spans="32:103" x14ac:dyDescent="0.3">
      <c r="AF140" s="10">
        <v>10.1</v>
      </c>
      <c r="AG140" s="102">
        <f t="shared" si="37"/>
        <v>104.01980296049406</v>
      </c>
      <c r="AH140" s="102">
        <f t="shared" si="37"/>
        <v>27.541711841976277</v>
      </c>
      <c r="AI140" s="102">
        <f t="shared" si="37"/>
        <v>13.422671088891066</v>
      </c>
      <c r="AJ140" s="102">
        <f t="shared" si="36"/>
        <v>8.5324723679051058</v>
      </c>
      <c r="AK140" s="102">
        <f t="shared" si="36"/>
        <v>6.3254740123517301</v>
      </c>
      <c r="AL140" s="102">
        <f t="shared" si="36"/>
        <v>5.1865176888976023</v>
      </c>
      <c r="AM140" s="102">
        <f t="shared" si="36"/>
        <v>4.5621817989032687</v>
      </c>
      <c r="AN140" s="102">
        <f t="shared" si="36"/>
        <v>4.2212957216204297</v>
      </c>
      <c r="AO140" s="102">
        <f t="shared" si="36"/>
        <v>4.0534225160689878</v>
      </c>
      <c r="AP140" s="98">
        <f t="shared" si="34"/>
        <v>4.0534225160689878</v>
      </c>
      <c r="AS140" s="11">
        <f t="shared" si="22"/>
        <v>14.283556979968258</v>
      </c>
      <c r="AT140" s="102">
        <f>(AT13/AS140)^2+AU9+AU10*(AS140/AT13)^2</f>
        <v>410.04490148024695</v>
      </c>
      <c r="AU140" s="102">
        <f>(AU13/AS140)^2+AU9+AU10*(AS140/AU13)^2</f>
        <v>104.02960592098812</v>
      </c>
      <c r="AV140" s="102">
        <f>(AV13/AS140)^2+AU9+AU10*(AS140/AV13)^2</f>
        <v>47.381891100001084</v>
      </c>
      <c r="AW140" s="102">
        <f>(AW13/AS140)^2+AU9+AU10*(AS140/AW13)^2</f>
        <v>27.580923683952548</v>
      </c>
      <c r="AX140" s="102">
        <f>(AX13/AS140)^2+AU9+AU10*(AS140/AX13)^2</f>
        <v>18.444137006175865</v>
      </c>
      <c r="AY140" s="102">
        <f>(AY13/AS140)^2+AU9+AU10*(AS140/AY13)^2</f>
        <v>13.510897733337689</v>
      </c>
      <c r="AZ140" s="102">
        <f>(AZ13/AS140)^2+AU9+AU10*(AS140/AZ13)^2</f>
        <v>10.567519470880203</v>
      </c>
      <c r="BA140" s="102">
        <f>(BA13/AS140)^2+AU9+AU10*(AS140/BA13)^2</f>
        <v>8.6893197358102121</v>
      </c>
      <c r="BB140" s="102">
        <f>(BB13/AS140)^2+AU9+AU10*(AS140/BB13)^2</f>
        <v>7.4345507642073327</v>
      </c>
      <c r="BC140" s="98">
        <f t="shared" si="32"/>
        <v>7.4345507642073327</v>
      </c>
      <c r="BE140" s="11">
        <f t="shared" si="23"/>
        <v>11.662475437630441</v>
      </c>
      <c r="BF140" s="102">
        <f>(BF13/BE140)^2+BG9+BG10*(BE140/BF13)^2</f>
        <v>410.04735222037061</v>
      </c>
      <c r="BG140" s="102">
        <f>(BG13/BE140)^2+BG9+BG10*(BE140/BG13)^2</f>
        <v>104.03940888148223</v>
      </c>
      <c r="BH140" s="102">
        <f>(BH13/BE140)^2+BG9+BG10*(BE140/BH13)^2</f>
        <v>47.403947761112747</v>
      </c>
      <c r="BI140" s="102">
        <f>(BI13/BE140)^2+BG9+BG10*(BE140/BI13)^2</f>
        <v>27.620135525928834</v>
      </c>
      <c r="BJ140" s="102">
        <f>(BJ13/BE140)^2+BG9+BG10*(BE140/BJ13)^2</f>
        <v>18.505405509263802</v>
      </c>
      <c r="BK140" s="102">
        <f>(BK13/BE140)^2+BG9+BG10*(BE140/BK13)^2</f>
        <v>13.599124377784314</v>
      </c>
      <c r="BL140" s="102">
        <f>(BL13/BE140)^2+BG9+BG10*(BE140/BL13)^2</f>
        <v>10.687605736932554</v>
      </c>
      <c r="BM140" s="102">
        <f>(BM13/BE140)^2+BG9+BG10*(BE140/BM13)^2</f>
        <v>8.8461671037153238</v>
      </c>
      <c r="BN140" s="102">
        <f>(BN13/BE140)^2+BG9+BG10*(BE140/BN13)^2</f>
        <v>7.6330607142122346</v>
      </c>
      <c r="BO140" s="98">
        <f t="shared" si="24"/>
        <v>7.6330607142122346</v>
      </c>
      <c r="BQ140" s="11">
        <f t="shared" si="25"/>
        <v>10.1</v>
      </c>
      <c r="BR140" s="102">
        <f>(BR13/BQ140)^2+BS9+BS10*(BQ140/BR13)^2</f>
        <v>410.04980296049405</v>
      </c>
      <c r="BS140" s="102">
        <f>(BS13/BQ140)^2+BS9+BS10*(BQ140/BS13)^2</f>
        <v>104.04921184197627</v>
      </c>
      <c r="BT140" s="102">
        <f>(BT13/BQ140)^2+BS9+BS10*(BQ140/BT13)^2</f>
        <v>47.426004422224402</v>
      </c>
      <c r="BU140" s="102">
        <f>(BU13/BQ140)^2+BS9+BS10*(BQ140/BU13)^2</f>
        <v>27.659347367905106</v>
      </c>
      <c r="BV140" s="102">
        <f>(BV13/BQ140)^2+BS9+BS10*(BQ140/BV13)^2</f>
        <v>18.566674012351729</v>
      </c>
      <c r="BW140" s="102">
        <f>(BW13/BQ140)^2+BS9+BS10*(BQ140/BW13)^2</f>
        <v>13.687351022230937</v>
      </c>
      <c r="BX140" s="102">
        <f>(BX13/BQ140)^2+BS9+BS10*(BQ140/BX13)^2</f>
        <v>10.807692002984901</v>
      </c>
      <c r="BY140" s="102">
        <f>(BY13/BQ140)^2+BS9+BS10*(BQ140/BY13)^2</f>
        <v>9.0030144716204283</v>
      </c>
      <c r="BZ140" s="102">
        <f>(BZ13/BQ140)^2+BS9+BS10*(BQ140/BZ13)^2</f>
        <v>7.8315706642171365</v>
      </c>
      <c r="CA140" s="98">
        <f t="shared" si="26"/>
        <v>7.8315706642171365</v>
      </c>
      <c r="CC140" s="11">
        <f t="shared" si="27"/>
        <v>9.0337146290991495</v>
      </c>
      <c r="CD140" s="102">
        <f>(CD13/CC140)^2+CE9+CE10*(CC140/CD13)^2</f>
        <v>410.05225370061754</v>
      </c>
      <c r="CE140" s="102">
        <f>(CE13/CC140)^2+CE9+CE10*(CC140/CE13)^2</f>
        <v>104.05901480247033</v>
      </c>
      <c r="CF140" s="102">
        <f>(CF13/CC140)^2+CE9+CE10*(CC140/CF13)^2</f>
        <v>47.448061083336036</v>
      </c>
      <c r="CG140" s="102">
        <f>(CG13/CC140)^2+CE9+CE10*(CC140/CG13)^2</f>
        <v>27.698559209881381</v>
      </c>
      <c r="CH140" s="102">
        <f>(CH13/CC140)^2+CE9+CE10*(CC140/CH13)^2</f>
        <v>18.62794251543966</v>
      </c>
      <c r="CI140" s="102">
        <f>(CI13/CC140)^2+CE9+CE10*(CC140/CI13)^2</f>
        <v>13.775577666677554</v>
      </c>
      <c r="CJ140" s="102">
        <f>(CJ13/CC140)^2+CE9+CE10*(CC140/CJ13)^2</f>
        <v>10.927778269037248</v>
      </c>
      <c r="CK140" s="102">
        <f>(CK13/CC140)^2+CE9+CE10*(CC140/CK13)^2</f>
        <v>9.1598618395255365</v>
      </c>
      <c r="CL140" s="102">
        <f>(CL13/CC140)^2+CE9+CE10*(CC140/CL13)^2</f>
        <v>8.0300806142220367</v>
      </c>
      <c r="CM140" s="98">
        <f t="shared" si="28"/>
        <v>8.0300806142220367</v>
      </c>
      <c r="CO140" s="11">
        <f t="shared" si="29"/>
        <v>8.2466154673700327</v>
      </c>
      <c r="CP140" s="102">
        <f>(CP13/CO140)^2+CQ9+CQ10*(CO140/CP13)^2</f>
        <v>410.05470444074109</v>
      </c>
      <c r="CQ140" s="102">
        <f>(CQ13/CO140)^2+CQ9+CQ10*(CO140/CQ13)^2</f>
        <v>104.0688177629644</v>
      </c>
      <c r="CR140" s="102">
        <f>(CR13/CO140)^2+CQ9+CQ10*(CO140/CR13)^2</f>
        <v>47.470117744447712</v>
      </c>
      <c r="CS140" s="102">
        <f>(CS13/CO140)^2+CQ9+CQ10*(CO140/CS13)^2</f>
        <v>27.73777105185766</v>
      </c>
      <c r="CT140" s="102">
        <f>(CT13/CO140)^2+CQ9+CQ10*(CO140/CT13)^2</f>
        <v>18.689211018527594</v>
      </c>
      <c r="CU140" s="102">
        <f>(CU13/CO140)^2+CQ9+CQ10*(CO140/CU13)^2</f>
        <v>13.863804311124182</v>
      </c>
      <c r="CV140" s="102">
        <f>(CV13/CO140)^2+CQ9+CQ10*(CO140/CV13)^2</f>
        <v>11.047864535089596</v>
      </c>
      <c r="CW140" s="102">
        <f>(CW13/CO140)^2+CQ9+CQ10*(CO140/CW13)^2</f>
        <v>9.3167092074306446</v>
      </c>
      <c r="CX140" s="102">
        <f>(CX13/CO140)^2+CQ9+CQ10*(CO140/CX13)^2</f>
        <v>8.2285905642269412</v>
      </c>
      <c r="CY140" s="98">
        <f t="shared" si="30"/>
        <v>8.2285905642269412</v>
      </c>
    </row>
    <row r="141" spans="32:103" x14ac:dyDescent="0.3">
      <c r="AF141" s="10">
        <v>10.199999999999999</v>
      </c>
      <c r="AG141" s="102">
        <f t="shared" si="37"/>
        <v>106.04961168781236</v>
      </c>
      <c r="AH141" s="102">
        <f t="shared" si="37"/>
        <v>28.048446751249518</v>
      </c>
      <c r="AI141" s="102">
        <f t="shared" si="37"/>
        <v>13.646505190311418</v>
      </c>
      <c r="AJ141" s="102">
        <f t="shared" si="36"/>
        <v>8.6562870049980756</v>
      </c>
      <c r="AK141" s="102">
        <f t="shared" si="36"/>
        <v>6.4018921953094967</v>
      </c>
      <c r="AL141" s="102">
        <f t="shared" si="36"/>
        <v>5.2360207612456744</v>
      </c>
      <c r="AM141" s="102">
        <f t="shared" si="36"/>
        <v>4.5942380089290618</v>
      </c>
      <c r="AN141" s="102">
        <f t="shared" si="36"/>
        <v>4.2407730199923117</v>
      </c>
      <c r="AO141" s="102">
        <f t="shared" si="36"/>
        <v>4.0629911572472128</v>
      </c>
      <c r="AP141" s="98">
        <f t="shared" si="34"/>
        <v>4.0629911572472128</v>
      </c>
      <c r="AS141" s="11">
        <f t="shared" si="22"/>
        <v>14.424978336205568</v>
      </c>
      <c r="AT141" s="102">
        <f>(AT13/AS141)^2+AU9+AU10*(AS141/AT13)^2</f>
        <v>418.16480584390609</v>
      </c>
      <c r="AU141" s="102">
        <f>(AU13/AS141)^2+AU9+AU10*(AS141/AU13)^2</f>
        <v>106.05922337562474</v>
      </c>
      <c r="AV141" s="102">
        <f>(AV13/AS141)^2+AU9+AU10*(AS141/AV13)^2</f>
        <v>48.283252595155695</v>
      </c>
      <c r="AW141" s="102">
        <f>(AW13/AS141)^2+AU9+AU10*(AS141/AW13)^2</f>
        <v>28.086893502499034</v>
      </c>
      <c r="AX141" s="102">
        <f>(AX13/AS141)^2+AU9+AU10*(AS141/AX13)^2</f>
        <v>18.766546097654746</v>
      </c>
      <c r="AY141" s="102">
        <f>(AY13/AS141)^2+AU9+AU10*(AS141/AY13)^2</f>
        <v>13.733010380622835</v>
      </c>
      <c r="AZ141" s="102">
        <f>(AZ13/AS141)^2+AU9+AU10*(AS141/AZ13)^2</f>
        <v>10.728547575893099</v>
      </c>
      <c r="BA141" s="102">
        <f>(BA13/AS141)^2+AU9+AU10*(AS141/BA13)^2</f>
        <v>8.8100740099961534</v>
      </c>
      <c r="BB141" s="102">
        <f>(BB13/AS141)^2+AU9+AU10*(AS141/BB13)^2</f>
        <v>7.5270511341791613</v>
      </c>
      <c r="BC141" s="98">
        <f t="shared" si="32"/>
        <v>7.5270511341791613</v>
      </c>
      <c r="BE141" s="11">
        <f t="shared" si="23"/>
        <v>11.777945491468365</v>
      </c>
      <c r="BF141" s="102">
        <f>(BF13/BE141)^2+BG9+BG10*(BE141/BF13)^2</f>
        <v>418.16720876585924</v>
      </c>
      <c r="BG141" s="102">
        <f>(BG13/BE141)^2+BG9+BG10*(BE141/BG13)^2</f>
        <v>106.06883506343713</v>
      </c>
      <c r="BH141" s="102">
        <f>(BH13/BE141)^2+BG9+BG10*(BE141/BH13)^2</f>
        <v>48.304878892733562</v>
      </c>
      <c r="BI141" s="102">
        <f>(BI13/BE141)^2+BG9+BG10*(BE141/BI13)^2</f>
        <v>28.125340253748558</v>
      </c>
      <c r="BJ141" s="102">
        <f>(BJ13/BE141)^2+BG9+BG10*(BE141/BJ13)^2</f>
        <v>18.82661914648212</v>
      </c>
      <c r="BK141" s="102">
        <f>(BK13/BE141)^2+BG9+BG10*(BE141/BK13)^2</f>
        <v>13.819515570934255</v>
      </c>
      <c r="BL141" s="102">
        <f>(BL13/BE141)^2+BG9+BG10*(BE141/BL13)^2</f>
        <v>10.846290751594754</v>
      </c>
      <c r="BM141" s="102">
        <f>(BM13/BE141)^2+BG9+BG10*(BE141/BM13)^2</f>
        <v>8.963861014994233</v>
      </c>
      <c r="BN141" s="102">
        <f>(BN13/BE141)^2+BG9+BG10*(BE141/BN13)^2</f>
        <v>7.7216878123798534</v>
      </c>
      <c r="BO141" s="98">
        <f t="shared" si="24"/>
        <v>7.7216878123798534</v>
      </c>
      <c r="BQ141" s="11">
        <f t="shared" si="25"/>
        <v>10.199999999999999</v>
      </c>
      <c r="BR141" s="102">
        <f>(BR13/BQ141)^2+BS9+BS10*(BQ141/BR13)^2</f>
        <v>418.16961168781233</v>
      </c>
      <c r="BS141" s="102">
        <f>(BS13/BQ141)^2+BS9+BS10*(BQ141/BS13)^2</f>
        <v>106.07844675124952</v>
      </c>
      <c r="BT141" s="102">
        <f>(BT13/BQ141)^2+BS9+BS10*(BQ141/BT13)^2</f>
        <v>48.326505190311416</v>
      </c>
      <c r="BU141" s="102">
        <f>(BU13/BQ141)^2+BS9+BS10*(BQ141/BU13)^2</f>
        <v>28.163787004998078</v>
      </c>
      <c r="BV141" s="102">
        <f>(BV13/BQ141)^2+BS9+BS10*(BQ141/BV13)^2</f>
        <v>18.886692195309497</v>
      </c>
      <c r="BW141" s="102">
        <f>(BW13/BQ141)^2+BS9+BS10*(BQ141/BW13)^2</f>
        <v>13.906020761245674</v>
      </c>
      <c r="BX141" s="102">
        <f>(BX13/BQ141)^2+BS9+BS10*(BQ141/BX13)^2</f>
        <v>10.964033927296407</v>
      </c>
      <c r="BY141" s="102">
        <f>(BY13/BQ141)^2+BS9+BS10*(BQ141/BY13)^2</f>
        <v>9.1176480199923109</v>
      </c>
      <c r="BZ141" s="102">
        <f>(BZ13/BQ141)^2+BS9+BS10*(BQ141/BZ13)^2</f>
        <v>7.9163244905805454</v>
      </c>
      <c r="CA141" s="98">
        <f t="shared" si="26"/>
        <v>7.9163244905805454</v>
      </c>
      <c r="CC141" s="11">
        <f t="shared" si="27"/>
        <v>9.1231573481991415</v>
      </c>
      <c r="CD141" s="102">
        <f>(CD13/CC141)^2+CE9+CE10*(CC141/CD13)^2</f>
        <v>418.17201460976537</v>
      </c>
      <c r="CE141" s="102">
        <f>(CE13/CC141)^2+CE9+CE10*(CC141/CE13)^2</f>
        <v>106.08805843906188</v>
      </c>
      <c r="CF141" s="102">
        <f>(CF13/CC141)^2+CE9+CE10*(CC141/CF13)^2</f>
        <v>48.348131487889269</v>
      </c>
      <c r="CG141" s="102">
        <f>(CG13/CC141)^2+CE9+CE10*(CC141/CG13)^2</f>
        <v>28.20223375624759</v>
      </c>
      <c r="CH141" s="102">
        <f>(CH13/CC141)^2+CE9+CE10*(CC141/CH13)^2</f>
        <v>18.946765244136866</v>
      </c>
      <c r="CI141" s="102">
        <f>(CI13/CC141)^2+CE9+CE10*(CC141/CI13)^2</f>
        <v>13.992525951557091</v>
      </c>
      <c r="CJ141" s="102">
        <f>(CJ13/CC141)^2+CE9+CE10*(CC141/CJ13)^2</f>
        <v>11.081777102998061</v>
      </c>
      <c r="CK141" s="102">
        <f>(CK13/CC141)^2+CE9+CE10*(CC141/CK13)^2</f>
        <v>9.271435024990387</v>
      </c>
      <c r="CL141" s="102">
        <f>(CL13/CC141)^2+CE9+CE10*(CC141/CL13)^2</f>
        <v>8.1109611687812375</v>
      </c>
      <c r="CM141" s="98">
        <f t="shared" si="28"/>
        <v>8.1109611687812375</v>
      </c>
      <c r="CO141" s="11">
        <f t="shared" si="29"/>
        <v>8.3282651254628064</v>
      </c>
      <c r="CP141" s="102">
        <f>(CP13/CO141)^2+CQ9+CQ10*(CO141/CP13)^2</f>
        <v>418.17441753171863</v>
      </c>
      <c r="CQ141" s="102">
        <f>(CQ13/CO141)^2+CQ9+CQ10*(CO141/CQ13)^2</f>
        <v>106.09767012687431</v>
      </c>
      <c r="CR141" s="102">
        <f>(CR13/CO141)^2+CQ9+CQ10*(CO141/CR13)^2</f>
        <v>48.369757785467129</v>
      </c>
      <c r="CS141" s="102">
        <f>(CS13/CO141)^2+CQ9+CQ10*(CO141/CS13)^2</f>
        <v>28.240680507497121</v>
      </c>
      <c r="CT141" s="102">
        <f>(CT13/CO141)^2+CQ9+CQ10*(CO141/CT13)^2</f>
        <v>19.006838292964247</v>
      </c>
      <c r="CU141" s="102">
        <f>(CU13/CO141)^2+CQ9+CQ10*(CO141/CU13)^2</f>
        <v>14.079031141868512</v>
      </c>
      <c r="CV141" s="102">
        <f>(CV13/CO141)^2+CQ9+CQ10*(CO141/CV13)^2</f>
        <v>11.199520278699717</v>
      </c>
      <c r="CW141" s="102">
        <f>(CW13/CO141)^2+CQ9+CQ10*(CO141/CW13)^2</f>
        <v>9.4252220299884666</v>
      </c>
      <c r="CX141" s="102">
        <f>(CX13/CO141)^2+CQ9+CQ10*(CO141/CX13)^2</f>
        <v>8.3055978469819287</v>
      </c>
      <c r="CY141" s="98">
        <f t="shared" si="30"/>
        <v>8.3055978469819287</v>
      </c>
    </row>
    <row r="142" spans="32:103" x14ac:dyDescent="0.3">
      <c r="AF142" s="10">
        <v>10.3</v>
      </c>
      <c r="AG142" s="102">
        <f t="shared" si="37"/>
        <v>108.09942595909136</v>
      </c>
      <c r="AH142" s="102">
        <f t="shared" si="37"/>
        <v>28.560203836365353</v>
      </c>
      <c r="AI142" s="102">
        <f t="shared" si="37"/>
        <v>13.872611409599816</v>
      </c>
      <c r="AJ142" s="102">
        <f t="shared" si="36"/>
        <v>8.7814403454613998</v>
      </c>
      <c r="AK142" s="102">
        <f t="shared" si="36"/>
        <v>6.4792489772834374</v>
      </c>
      <c r="AL142" s="102">
        <f t="shared" si="36"/>
        <v>5.2862789717325951</v>
      </c>
      <c r="AM142" s="102">
        <f t="shared" si="36"/>
        <v>4.6269740362918652</v>
      </c>
      <c r="AN142" s="102">
        <f t="shared" si="36"/>
        <v>4.2609176318456035</v>
      </c>
      <c r="AO142" s="102">
        <f t="shared" si="36"/>
        <v>4.0732557728180945</v>
      </c>
      <c r="AP142" s="98">
        <f t="shared" si="34"/>
        <v>4.0732557728180945</v>
      </c>
      <c r="AS142" s="11">
        <f t="shared" si="22"/>
        <v>14.566399692442879</v>
      </c>
      <c r="AT142" s="102">
        <f>(AT13/AS142)^2+AU9+AU10*(AS142/AT13)^2</f>
        <v>426.36471297954563</v>
      </c>
      <c r="AU142" s="102">
        <f>(AU13/AS142)^2+AU9+AU10*(AS142/AU13)^2</f>
        <v>108.10885191818267</v>
      </c>
      <c r="AV142" s="102">
        <f>(AV13/AS142)^2+AU9+AU10*(AS142/AV13)^2</f>
        <v>49.193527927022124</v>
      </c>
      <c r="AW142" s="102">
        <f>(AW13/AS142)^2+AU9+AU10*(AS142/AW13)^2</f>
        <v>28.597907672730699</v>
      </c>
      <c r="AX142" s="102">
        <f>(AX13/AS142)^2+AU9+AU10*(AS142/AX13)^2</f>
        <v>19.092224488641723</v>
      </c>
      <c r="AY142" s="102">
        <f>(AY13/AS142)^2+AU9+AU10*(AS142/AY13)^2</f>
        <v>13.957445041421852</v>
      </c>
      <c r="AZ142" s="102">
        <f>(AZ13/AS142)^2+AU9+AU10*(AS142/AZ13)^2</f>
        <v>10.891344161003074</v>
      </c>
      <c r="BA142" s="102">
        <f>(BA13/AS142)^2+AU9+AU10*(AS142/BA13)^2</f>
        <v>8.9322556909228013</v>
      </c>
      <c r="BB142" s="102">
        <f>(BB13/AS142)^2+AU9+AU10*(AS142/BB13)^2</f>
        <v>7.6207636888781813</v>
      </c>
      <c r="BC142" s="98">
        <f t="shared" si="32"/>
        <v>7.6207636888781813</v>
      </c>
      <c r="BE142" s="11">
        <f t="shared" si="23"/>
        <v>11.893415545306292</v>
      </c>
      <c r="BF142" s="102">
        <f>(BF13/BE142)^2+BG9+BG10*(BE142/BF13)^2</f>
        <v>426.36706946931849</v>
      </c>
      <c r="BG142" s="102">
        <f>(BG13/BE142)^2+BG9+BG10*(BE142/BG13)^2</f>
        <v>108.11827787727401</v>
      </c>
      <c r="BH142" s="102">
        <f>(BH13/BE142)^2+BG9+BG10*(BE142/BH13)^2</f>
        <v>49.214736334977644</v>
      </c>
      <c r="BI142" s="102">
        <f>(BI13/BE142)^2+BG9+BG10*(BE142/BI13)^2</f>
        <v>28.635611509096051</v>
      </c>
      <c r="BJ142" s="102">
        <f>(BJ13/BE142)^2+BG9+BG10*(BE142/BJ13)^2</f>
        <v>19.151136732962581</v>
      </c>
      <c r="BK142" s="102">
        <f>(BK13/BE142)^2+BG9+BG10*(BE142/BK13)^2</f>
        <v>14.042278673243892</v>
      </c>
      <c r="BL142" s="102">
        <f>(BL13/BE142)^2+BG9+BG10*(BE142/BL13)^2</f>
        <v>11.006812159871963</v>
      </c>
      <c r="BM142" s="102">
        <f>(BM13/BE142)^2+BG9+BG10*(BE142/BM13)^2</f>
        <v>9.0830710363842027</v>
      </c>
      <c r="BN142" s="102">
        <f>(BN13/BE142)^2+BG9+BG10*(BE142/BN13)^2</f>
        <v>7.8116393604777699</v>
      </c>
      <c r="BO142" s="98">
        <f t="shared" si="24"/>
        <v>7.8116393604777699</v>
      </c>
      <c r="BQ142" s="11">
        <f t="shared" si="25"/>
        <v>10.3</v>
      </c>
      <c r="BR142" s="102">
        <f>(BR13/BQ142)^2+BS9+BS10*(BQ142/BR13)^2</f>
        <v>426.36942595909142</v>
      </c>
      <c r="BS142" s="102">
        <f>(BS13/BQ142)^2+BS9+BS10*(BQ142/BS13)^2</f>
        <v>108.12770383636537</v>
      </c>
      <c r="BT142" s="102">
        <f>(BT13/BQ142)^2+BS9+BS10*(BQ142/BT13)^2</f>
        <v>49.235944742933157</v>
      </c>
      <c r="BU142" s="102">
        <f>(BU13/BQ142)^2+BS9+BS10*(BQ142/BU13)^2</f>
        <v>28.673315345461404</v>
      </c>
      <c r="BV142" s="102">
        <f>(BV13/BQ142)^2+BS9+BS10*(BQ142/BV13)^2</f>
        <v>19.210048977283439</v>
      </c>
      <c r="BW142" s="102">
        <f>(BW13/BQ142)^2+BS9+BS10*(BQ142/BW13)^2</f>
        <v>14.127112305065932</v>
      </c>
      <c r="BX142" s="102">
        <f>(BX13/BQ142)^2+BS9+BS10*(BQ142/BX13)^2</f>
        <v>11.122280158740846</v>
      </c>
      <c r="BY142" s="102">
        <f>(BY13/BQ142)^2+BS9+BS10*(BQ142/BY13)^2</f>
        <v>9.2338863818456041</v>
      </c>
      <c r="BZ142" s="102">
        <f>(BZ13/BQ142)^2+BS9+BS10*(BQ142/BZ13)^2</f>
        <v>8.0025150320773548</v>
      </c>
      <c r="CA142" s="98">
        <f t="shared" si="26"/>
        <v>8.0025150320773548</v>
      </c>
      <c r="CC142" s="11">
        <f t="shared" si="27"/>
        <v>9.2126000672991335</v>
      </c>
      <c r="CD142" s="102">
        <f>(CD13/CC142)^2+CE9+CE10*(CC142/CD13)^2</f>
        <v>426.37178244886417</v>
      </c>
      <c r="CE142" s="102">
        <f>(CE13/CC142)^2+CE9+CE10*(CC142/CE13)^2</f>
        <v>108.13712979545669</v>
      </c>
      <c r="CF142" s="102">
        <f>(CF13/CC142)^2+CE9+CE10*(CC142/CF13)^2</f>
        <v>49.257153150888655</v>
      </c>
      <c r="CG142" s="102">
        <f>(CG13/CC142)^2+CE9+CE10*(CC142/CG13)^2</f>
        <v>28.711019181826753</v>
      </c>
      <c r="CH142" s="102">
        <f>(CH13/CC142)^2+CE9+CE10*(CC142/CH13)^2</f>
        <v>19.268961221604297</v>
      </c>
      <c r="CI142" s="102">
        <f>(CI13/CC142)^2+CE9+CE10*(CC142/CI13)^2</f>
        <v>14.211945936887966</v>
      </c>
      <c r="CJ142" s="102">
        <f>(CJ13/CC142)^2+CE9+CE10*(CC142/CJ13)^2</f>
        <v>11.23774815760973</v>
      </c>
      <c r="CK142" s="102">
        <f>(CK13/CC142)^2+CE9+CE10*(CC142/CK13)^2</f>
        <v>9.3847017273070037</v>
      </c>
      <c r="CL142" s="102">
        <f>(CL13/CC142)^2+CE9+CE10*(CC142/CL13)^2</f>
        <v>8.1933907036769398</v>
      </c>
      <c r="CM142" s="98">
        <f t="shared" si="28"/>
        <v>8.1933907036769398</v>
      </c>
      <c r="CO142" s="11">
        <f t="shared" si="29"/>
        <v>8.4099147835555801</v>
      </c>
      <c r="CP142" s="102">
        <f>(CP13/CO142)^2+CQ9+CQ10*(CO142/CP13)^2</f>
        <v>426.37413893863726</v>
      </c>
      <c r="CQ142" s="102">
        <f>(CQ13/CO142)^2+CQ9+CQ10*(CO142/CQ13)^2</f>
        <v>108.14655575454809</v>
      </c>
      <c r="CR142" s="102">
        <f>(CR13/CO142)^2+CQ9+CQ10*(CO142/CR13)^2</f>
        <v>49.278361558844189</v>
      </c>
      <c r="CS142" s="102">
        <f>(CS13/CO142)^2+CQ9+CQ10*(CO142/CS13)^2</f>
        <v>28.748723018192116</v>
      </c>
      <c r="CT142" s="102">
        <f>(CT13/CO142)^2+CQ9+CQ10*(CO142/CT13)^2</f>
        <v>19.327873465925165</v>
      </c>
      <c r="CU142" s="102">
        <f>(CU13/CO142)^2+CQ9+CQ10*(CO142/CU13)^2</f>
        <v>14.296779568710011</v>
      </c>
      <c r="CV142" s="102">
        <f>(CV13/CO142)^2+CQ9+CQ10*(CO142/CV13)^2</f>
        <v>11.35321615647862</v>
      </c>
      <c r="CW142" s="102">
        <f>(CW13/CO142)^2+CQ9+CQ10*(CO142/CW13)^2</f>
        <v>9.5355170727684069</v>
      </c>
      <c r="CX142" s="102">
        <f>(CX13/CO142)^2+CQ9+CQ10*(CO142/CX13)^2</f>
        <v>8.3842663752765247</v>
      </c>
      <c r="CY142" s="98">
        <f t="shared" si="30"/>
        <v>8.3842663752765247</v>
      </c>
    </row>
    <row r="143" spans="32:103" x14ac:dyDescent="0.3">
      <c r="AF143" s="10">
        <v>10.4</v>
      </c>
      <c r="AG143" s="102">
        <f t="shared" si="37"/>
        <v>110.1692455621302</v>
      </c>
      <c r="AH143" s="102">
        <f t="shared" si="37"/>
        <v>29.076982248520714</v>
      </c>
      <c r="AI143" s="102">
        <f t="shared" si="37"/>
        <v>14.100987836949376</v>
      </c>
      <c r="AJ143" s="102">
        <f t="shared" si="36"/>
        <v>8.907928994082841</v>
      </c>
      <c r="AK143" s="102">
        <f t="shared" si="36"/>
        <v>6.5575390532544384</v>
      </c>
      <c r="AL143" s="102">
        <f t="shared" si="36"/>
        <v>5.3372846811308339</v>
      </c>
      <c r="AM143" s="102">
        <f t="shared" si="36"/>
        <v>4.660379483154208</v>
      </c>
      <c r="AN143" s="102">
        <f t="shared" si="36"/>
        <v>4.2817159763313599</v>
      </c>
      <c r="AO143" s="102">
        <f t="shared" si="36"/>
        <v>4.0841991745196866</v>
      </c>
      <c r="AP143" s="98">
        <f t="shared" si="34"/>
        <v>4.0841991745196866</v>
      </c>
      <c r="AS143" s="11">
        <f t="shared" si="22"/>
        <v>14.707821048680188</v>
      </c>
      <c r="AT143" s="102">
        <f>(AT13/AS143)^2+AU9+AU10*(AS143/AT13)^2</f>
        <v>434.6446227810651</v>
      </c>
      <c r="AU143" s="102">
        <f>(AU13/AS143)^2+AU9+AU10*(AS143/AU13)^2</f>
        <v>110.17849112426035</v>
      </c>
      <c r="AV143" s="102">
        <f>(AV13/AS143)^2+AU9+AU10*(AS143/AV13)^2</f>
        <v>50.112716140696897</v>
      </c>
      <c r="AW143" s="102">
        <f>(AW13/AS143)^2+AU9+AU10*(AS143/AW13)^2</f>
        <v>29.113964497041419</v>
      </c>
      <c r="AX143" s="102">
        <f>(AX13/AS143)^2+AU9+AU10*(AS143/AX13)^2</f>
        <v>19.421169526627217</v>
      </c>
      <c r="AY143" s="102">
        <f>(AY13/AS143)^2+AU9+AU10*(AS143/AY13)^2</f>
        <v>14.18419789612097</v>
      </c>
      <c r="AZ143" s="102">
        <f>(AZ13/AS143)^2+AU9+AU10*(AS143/AZ13)^2</f>
        <v>11.055904027291387</v>
      </c>
      <c r="BA143" s="102">
        <f>(BA13/AS143)^2+AU9+AU10*(AS143/BA13)^2</f>
        <v>9.0558579881656804</v>
      </c>
      <c r="BB143" s="102">
        <f>(BB13/AS143)^2+AU9+AU10*(AS143/BB13)^2</f>
        <v>7.7156798341734234</v>
      </c>
      <c r="BC143" s="98">
        <f t="shared" si="32"/>
        <v>7.7156798341734234</v>
      </c>
      <c r="BE143" s="11">
        <f t="shared" si="23"/>
        <v>12.008885599144216</v>
      </c>
      <c r="BF143" s="102">
        <f>(BF13/BE143)^2+BG9+BG10*(BE143/BF13)^2</f>
        <v>434.64693417159759</v>
      </c>
      <c r="BG143" s="102">
        <f>(BG13/BE143)^2+BG9+BG10*(BE143/BG13)^2</f>
        <v>110.18773668639052</v>
      </c>
      <c r="BH143" s="102">
        <f>(BH13/BE143)^2+BG9+BG10*(BE143/BH13)^2</f>
        <v>50.133518655489823</v>
      </c>
      <c r="BI143" s="102">
        <f>(BI13/BE143)^2+BG9+BG10*(BE143/BI13)^2</f>
        <v>29.150946745562131</v>
      </c>
      <c r="BJ143" s="102">
        <f>(BJ13/BE143)^2+BG9+BG10*(BE143/BJ13)^2</f>
        <v>19.47895428994083</v>
      </c>
      <c r="BK143" s="102">
        <f>(BK13/BE143)^2+BG9+BG10*(BE143/BK13)^2</f>
        <v>14.267407955292573</v>
      </c>
      <c r="BL143" s="102">
        <f>(BL13/BE143)^2+BG9+BG10*(BE143/BL13)^2</f>
        <v>11.169162163386066</v>
      </c>
      <c r="BM143" s="102">
        <f>(BM13/BE143)^2+BG9+BG10*(BE143/BM13)^2</f>
        <v>9.2037869822485199</v>
      </c>
      <c r="BN143" s="102">
        <f>(BN13/BE143)^2+BG9+BG10*(BE143/BN13)^2</f>
        <v>7.9029024673095183</v>
      </c>
      <c r="BO143" s="98">
        <f t="shared" si="24"/>
        <v>7.9029024673095183</v>
      </c>
      <c r="BQ143" s="11">
        <f t="shared" si="25"/>
        <v>10.4</v>
      </c>
      <c r="BR143" s="102">
        <f>(BR13/BQ143)^2+BS9+BS10*(BQ143/BR13)^2</f>
        <v>434.6492455621302</v>
      </c>
      <c r="BS143" s="102">
        <f>(BS13/BQ143)^2+BS9+BS10*(BQ143/BS13)^2</f>
        <v>110.19698224852073</v>
      </c>
      <c r="BT143" s="102">
        <f>(BT13/BQ143)^2+BS9+BS10*(BQ143/BT13)^2</f>
        <v>50.154321170282714</v>
      </c>
      <c r="BU143" s="102">
        <f>(BU13/BQ143)^2+BS9+BS10*(BQ143/BU13)^2</f>
        <v>29.187928994082842</v>
      </c>
      <c r="BV143" s="102">
        <f>(BV13/BQ143)^2+BS9+BS10*(BQ143/BV13)^2</f>
        <v>19.53673905325444</v>
      </c>
      <c r="BW143" s="102">
        <f>(BW13/BQ143)^2+BS9+BS10*(BQ143/BW13)^2</f>
        <v>14.350618014464169</v>
      </c>
      <c r="BX143" s="102">
        <f>(BX13/BQ143)^2+BS9+BS10*(BQ143/BX13)^2</f>
        <v>11.282420299480741</v>
      </c>
      <c r="BY143" s="102">
        <f>(BY13/BQ143)^2+BS9+BS10*(BQ143/BY13)^2</f>
        <v>9.3517159763313611</v>
      </c>
      <c r="BZ143" s="102">
        <f>(BZ13/BQ143)^2+BS9+BS10*(BQ143/BZ13)^2</f>
        <v>8.0901251004456149</v>
      </c>
      <c r="CA143" s="98">
        <f t="shared" si="26"/>
        <v>8.0901251004456149</v>
      </c>
      <c r="CC143" s="11">
        <f t="shared" si="27"/>
        <v>9.3020427863991255</v>
      </c>
      <c r="CD143" s="102">
        <f>(CD13/CC143)^2+CE9+CE10*(CC143/CD13)^2</f>
        <v>434.65155695266276</v>
      </c>
      <c r="CE143" s="102">
        <f>(CE13/CC143)^2+CE9+CE10*(CC143/CE13)^2</f>
        <v>110.2062278106509</v>
      </c>
      <c r="CF143" s="102">
        <f>(CF13/CC143)^2+CE9+CE10*(CC143/CF13)^2</f>
        <v>50.175123685075611</v>
      </c>
      <c r="CG143" s="102">
        <f>(CG13/CC143)^2+CE9+CE10*(CC143/CG13)^2</f>
        <v>29.224911242603554</v>
      </c>
      <c r="CH143" s="102">
        <f>(CH13/CC143)^2+CE9+CE10*(CC143/CH13)^2</f>
        <v>19.594523816568046</v>
      </c>
      <c r="CI143" s="102">
        <f>(CI13/CC143)^2+CE9+CE10*(CC143/CI13)^2</f>
        <v>14.433828073635766</v>
      </c>
      <c r="CJ143" s="102">
        <f>(CJ13/CC143)^2+CE9+CE10*(CC143/CJ13)^2</f>
        <v>11.395678435575416</v>
      </c>
      <c r="CK143" s="102">
        <f>(CK13/CC143)^2+CE9+CE10*(CC143/CK13)^2</f>
        <v>9.4996449704142023</v>
      </c>
      <c r="CL143" s="102">
        <f>(CL13/CC143)^2+CE9+CE10*(CC143/CL13)^2</f>
        <v>8.2773477335817081</v>
      </c>
      <c r="CM143" s="98">
        <f t="shared" si="28"/>
        <v>8.2773477335817081</v>
      </c>
      <c r="CO143" s="11">
        <f t="shared" si="29"/>
        <v>8.491564441648352</v>
      </c>
      <c r="CP143" s="102">
        <f>(CP13/CO143)^2+CQ9+CQ10*(CO143/CP13)^2</f>
        <v>434.65386834319537</v>
      </c>
      <c r="CQ143" s="102">
        <f>(CQ13/CO143)^2+CQ9+CQ10*(CO143/CQ13)^2</f>
        <v>110.21547337278109</v>
      </c>
      <c r="CR143" s="102">
        <f>(CR13/CO143)^2+CQ9+CQ10*(CO143/CR13)^2</f>
        <v>50.195926199868516</v>
      </c>
      <c r="CS143" s="102">
        <f>(CS13/CO143)^2+CQ9+CQ10*(CO143/CS13)^2</f>
        <v>29.261893491124265</v>
      </c>
      <c r="CT143" s="102">
        <f>(CT13/CO143)^2+CQ9+CQ10*(CO143/CT13)^2</f>
        <v>19.652308579881662</v>
      </c>
      <c r="CU143" s="102">
        <f>(CU13/CO143)^2+CQ9+CQ10*(CO143/CU13)^2</f>
        <v>14.517038132807366</v>
      </c>
      <c r="CV143" s="102">
        <f>(CV13/CO143)^2+CQ9+CQ10*(CO143/CV13)^2</f>
        <v>11.508936571670089</v>
      </c>
      <c r="CW143" s="102">
        <f>(CW13/CO143)^2+CQ9+CQ10*(CO143/CW13)^2</f>
        <v>9.6475739644970417</v>
      </c>
      <c r="CX143" s="102">
        <f>(CX13/CO143)^2+CQ9+CQ10*(CO143/CX13)^2</f>
        <v>8.4645703667178029</v>
      </c>
      <c r="CY143" s="98">
        <f t="shared" si="30"/>
        <v>8.4645703667178029</v>
      </c>
    </row>
    <row r="144" spans="32:103" x14ac:dyDescent="0.3">
      <c r="AF144" s="10">
        <v>10.5</v>
      </c>
      <c r="AG144" s="102">
        <f t="shared" si="37"/>
        <v>112.25907029478458</v>
      </c>
      <c r="AH144" s="102">
        <f t="shared" si="37"/>
        <v>29.598781179138324</v>
      </c>
      <c r="AI144" s="102">
        <f t="shared" si="37"/>
        <v>14.331632653061224</v>
      </c>
      <c r="AJ144" s="102">
        <f t="shared" si="36"/>
        <v>9.0357497165532887</v>
      </c>
      <c r="AK144" s="102">
        <f t="shared" si="36"/>
        <v>6.6367573696145135</v>
      </c>
      <c r="AL144" s="102">
        <f t="shared" si="36"/>
        <v>5.3890306122448965</v>
      </c>
      <c r="AM144" s="102">
        <f t="shared" si="36"/>
        <v>4.6944444444444438</v>
      </c>
      <c r="AN144" s="102">
        <f t="shared" si="36"/>
        <v>4.3031551162131514</v>
      </c>
      <c r="AO144" s="102">
        <f t="shared" si="36"/>
        <v>4.0958049886621311</v>
      </c>
      <c r="AP144" s="98">
        <f t="shared" si="34"/>
        <v>4.0958049886621311</v>
      </c>
      <c r="AS144" s="11">
        <f t="shared" ref="AS144:AS148" si="38">$AF144/(SQRT(AU$10)/AU$9)</f>
        <v>14.849242404917497</v>
      </c>
      <c r="AT144" s="102">
        <f>(AT13/AS144)^2+AU9+AU10*(AS144/AT13)^2</f>
        <v>443.00453514739223</v>
      </c>
      <c r="AU144" s="102">
        <f>(AU13/AS144)^2+AU9+AU10*(AS144/AU13)^2</f>
        <v>112.26814058956914</v>
      </c>
      <c r="AV144" s="102">
        <f>(AV13/AS144)^2+AU9+AU10*(AS144/AV13)^2</f>
        <v>51.04081632653061</v>
      </c>
      <c r="AW144" s="102">
        <f>(AW13/AS144)^2+AU9+AU10*(AS144/AW13)^2</f>
        <v>29.635062358276642</v>
      </c>
      <c r="AX144" s="102">
        <f>(AX13/AS144)^2+AU9+AU10*(AS144/AX13)^2</f>
        <v>19.753378684807256</v>
      </c>
      <c r="AY144" s="102">
        <f>(AY13/AS144)^2+AU9+AU10*(AS144/AY13)^2</f>
        <v>14.413265306122449</v>
      </c>
      <c r="AZ144" s="102">
        <f>(AZ13/AS144)^2+AU9+AU10*(AS144/AZ13)^2</f>
        <v>11.222222222222221</v>
      </c>
      <c r="BA144" s="102">
        <f>(BA13/AS144)^2+AU9+AU10*(AS144/BA13)^2</f>
        <v>9.1808744331065757</v>
      </c>
      <c r="BB144" s="102">
        <f>(BB13/AS144)^2+AU9+AU10*(AS144/BB13)^2</f>
        <v>7.8117913832199539</v>
      </c>
      <c r="BC144" s="98">
        <f t="shared" si="32"/>
        <v>7.8117913832199539</v>
      </c>
      <c r="BE144" s="11">
        <f t="shared" ref="BE144:BE148" si="39">$AF144/(SQRT(BG$10)/BG$9)</f>
        <v>12.124355652982143</v>
      </c>
      <c r="BF144" s="102">
        <f>(BF13/BE144)^2+BG9+BG10*(BE144/BF13)^2</f>
        <v>443.00680272108855</v>
      </c>
      <c r="BG144" s="102">
        <f>(BG13/BE144)^2+BG9+BG10*(BE144/BG13)^2</f>
        <v>112.27721088435376</v>
      </c>
      <c r="BH144" s="102">
        <f>(BH13/BE144)^2+BG9+BG10*(BE144/BH13)^2</f>
        <v>51.061224489795926</v>
      </c>
      <c r="BI144" s="102">
        <f>(BI13/BE144)^2+BG9+BG10*(BE144/BI13)^2</f>
        <v>29.671343537414973</v>
      </c>
      <c r="BJ144" s="102">
        <f>(BJ13/BE144)^2+BG9+BG10*(BE144/BJ13)^2</f>
        <v>19.810068027210885</v>
      </c>
      <c r="BK144" s="102">
        <f>(BK13/BE144)^2+BG9+BG10*(BE144/BK13)^2</f>
        <v>14.494897959183675</v>
      </c>
      <c r="BL144" s="102">
        <f>(BL13/BE144)^2+BG9+BG10*(BE144/BL13)^2</f>
        <v>11.333333333333336</v>
      </c>
      <c r="BM144" s="102">
        <f>(BM13/BE144)^2+BG9+BG10*(BE144/BM13)^2</f>
        <v>9.3259991496598644</v>
      </c>
      <c r="BN144" s="102">
        <f>(BN13/BE144)^2+BG9+BG10*(BE144/BN13)^2</f>
        <v>7.9954648526077117</v>
      </c>
      <c r="BO144" s="98">
        <f t="shared" ref="BO144:BO148" si="40">MIN(BF144:BN144)</f>
        <v>7.9954648526077117</v>
      </c>
      <c r="BQ144" s="11">
        <f t="shared" ref="BQ144:BQ148" si="41">$AF144/(SQRT(BS$10)/BS$9)</f>
        <v>10.5</v>
      </c>
      <c r="BR144" s="102">
        <f>(BR13/BQ144)^2+BS9+BS10*(BQ144/BR13)^2</f>
        <v>443.00907029478458</v>
      </c>
      <c r="BS144" s="102">
        <f>(BS13/BQ144)^2+BS9+BS10*(BQ144/BS13)^2</f>
        <v>112.28628117913833</v>
      </c>
      <c r="BT144" s="102">
        <f>(BT13/BQ144)^2+BS9+BS10*(BQ144/BT13)^2</f>
        <v>51.081632653061227</v>
      </c>
      <c r="BU144" s="102">
        <f>(BU13/BQ144)^2+BS9+BS10*(BQ144/BU13)^2</f>
        <v>29.707624716553287</v>
      </c>
      <c r="BV144" s="102">
        <f>(BV13/BQ144)^2+BS9+BS10*(BQ144/BV13)^2</f>
        <v>19.866757369614511</v>
      </c>
      <c r="BW144" s="102">
        <f>(BW13/BQ144)^2+BS9+BS10*(BQ144/BW13)^2</f>
        <v>14.576530612244898</v>
      </c>
      <c r="BX144" s="102">
        <f>(BX13/BQ144)^2+BS9+BS10*(BQ144/BX13)^2</f>
        <v>11.444444444444445</v>
      </c>
      <c r="BY144" s="102">
        <f>(BY13/BQ144)^2+BS9+BS10*(BQ144/BY13)^2</f>
        <v>9.4711238662131514</v>
      </c>
      <c r="BZ144" s="102">
        <f>(BZ13/BQ144)^2+BS9+BS10*(BQ144/BZ13)^2</f>
        <v>8.1791383219954668</v>
      </c>
      <c r="CA144" s="98">
        <f t="shared" ref="CA144:CA148" si="42">MIN(BR144:BZ144)</f>
        <v>8.1791383219954668</v>
      </c>
      <c r="CC144" s="11">
        <f t="shared" ref="CC144:CC148" si="43">$AF144/(SQRT(CE$10)/CE$9)</f>
        <v>9.3914855054991158</v>
      </c>
      <c r="CD144" s="102">
        <f>(CD13/CC144)^2+CE9+CE10*(CC144/CD13)^2</f>
        <v>443.01133786848067</v>
      </c>
      <c r="CE144" s="102">
        <f>(CE13/CC144)^2+CE9+CE10*(CC144/CE13)^2</f>
        <v>112.29535147392289</v>
      </c>
      <c r="CF144" s="102">
        <f>(CF13/CC144)^2+CE9+CE10*(CC144/CF13)^2</f>
        <v>51.102040816326515</v>
      </c>
      <c r="CG144" s="102">
        <f>(CG13/CC144)^2+CE9+CE10*(CC144/CG13)^2</f>
        <v>29.743905895691608</v>
      </c>
      <c r="CH144" s="102">
        <f>(CH13/CC144)^2+CE9+CE10*(CC144/CH13)^2</f>
        <v>19.923446712018137</v>
      </c>
      <c r="CI144" s="102">
        <f>(CI13/CC144)^2+CE9+CE10*(CC144/CI13)^2</f>
        <v>14.658163265306118</v>
      </c>
      <c r="CJ144" s="102">
        <f>(CJ13/CC144)^2+CE9+CE10*(CC144/CJ13)^2</f>
        <v>11.555555555555552</v>
      </c>
      <c r="CK144" s="102">
        <f>(CK13/CC144)^2+CE9+CE10*(CC144/CK13)^2</f>
        <v>9.6162485827664383</v>
      </c>
      <c r="CL144" s="102">
        <f>(CL13/CC144)^2+CE9+CE10*(CC144/CL13)^2</f>
        <v>8.3628117913832192</v>
      </c>
      <c r="CM144" s="98">
        <f t="shared" ref="CM144:CM148" si="44">MIN(CD144:CL144)</f>
        <v>8.3628117913832192</v>
      </c>
      <c r="CO144" s="11">
        <f t="shared" ref="CO144:CO148" si="45">$AF144/(SQRT(CQ$10)/CQ$9)</f>
        <v>8.5732140997411239</v>
      </c>
      <c r="CP144" s="102">
        <f>(CP13/CO144)^2+CQ9+CQ10*(CO144/CP13)^2</f>
        <v>443.01360544217698</v>
      </c>
      <c r="CQ144" s="102">
        <f>(CQ13/CO144)^2+CQ9+CQ10*(CO144/CQ13)^2</f>
        <v>112.30442176870751</v>
      </c>
      <c r="CR144" s="102">
        <f>(CR13/CO144)^2+CQ9+CQ10*(CO144/CR13)^2</f>
        <v>51.122448979591844</v>
      </c>
      <c r="CS144" s="102">
        <f>(CS13/CO144)^2+CQ9+CQ10*(CO144/CS13)^2</f>
        <v>29.780187074829939</v>
      </c>
      <c r="CT144" s="102">
        <f>(CT13/CO144)^2+CQ9+CQ10*(CO144/CT13)^2</f>
        <v>19.980136054421774</v>
      </c>
      <c r="CU144" s="102">
        <f>(CU13/CO144)^2+CQ9+CQ10*(CO144/CU13)^2</f>
        <v>14.739795918367349</v>
      </c>
      <c r="CV144" s="102">
        <f>(CV13/CO144)^2+CQ9+CQ10*(CO144/CV13)^2</f>
        <v>11.666666666666668</v>
      </c>
      <c r="CW144" s="102">
        <f>(CW13/CO144)^2+CQ9+CQ10*(CO144/CW13)^2</f>
        <v>9.7613732993197289</v>
      </c>
      <c r="CX144" s="102">
        <f>(CX13/CO144)^2+CQ9+CQ10*(CO144/CX13)^2</f>
        <v>8.5464852607709769</v>
      </c>
      <c r="CY144" s="98">
        <f t="shared" ref="CY144:CY148" si="46">MIN(CP144:CX144)</f>
        <v>8.5464852607709769</v>
      </c>
    </row>
    <row r="145" spans="32:103" x14ac:dyDescent="0.3">
      <c r="AF145" s="10">
        <v>10.6</v>
      </c>
      <c r="AG145" s="102">
        <f t="shared" si="37"/>
        <v>114.36889996440014</v>
      </c>
      <c r="AH145" s="102">
        <f t="shared" si="37"/>
        <v>30.125599857600573</v>
      </c>
      <c r="AI145" s="102">
        <f t="shared" si="37"/>
        <v>14.564544124045726</v>
      </c>
      <c r="AJ145" s="102">
        <f t="shared" si="36"/>
        <v>9.1648994304022775</v>
      </c>
      <c r="AK145" s="102">
        <f t="shared" si="36"/>
        <v>6.7168991100035615</v>
      </c>
      <c r="AL145" s="102">
        <f t="shared" si="36"/>
        <v>5.441509829516237</v>
      </c>
      <c r="AM145" s="102">
        <f t="shared" si="36"/>
        <v>4.729159480096774</v>
      </c>
      <c r="AN145" s="102">
        <f t="shared" si="36"/>
        <v>4.3252227216091139</v>
      </c>
      <c r="AO145" s="102">
        <f t="shared" si="36"/>
        <v>4.1080576102386956</v>
      </c>
      <c r="AP145" s="98">
        <f t="shared" si="34"/>
        <v>4.1080576102386956</v>
      </c>
      <c r="AS145" s="11">
        <f t="shared" si="38"/>
        <v>14.990663761154806</v>
      </c>
      <c r="AT145" s="102">
        <f>(AT13/AS145)^2+AU9+AU10*(AS145/AT13)^2</f>
        <v>451.44444998220001</v>
      </c>
      <c r="AU145" s="102">
        <f>(AU13/AS145)^2+AU9+AU10*(AS145/AU13)^2</f>
        <v>114.37779992880027</v>
      </c>
      <c r="AV145" s="102">
        <f>(AV13/AS145)^2+AU9+AU10*(AS145/AV13)^2</f>
        <v>51.977827617578406</v>
      </c>
      <c r="AW145" s="102">
        <f>(AW13/AS145)^2+AU9+AU10*(AS145/AW13)^2</f>
        <v>30.161199715201136</v>
      </c>
      <c r="AX145" s="102">
        <f>(AX13/AS145)^2+AU9+AU10*(AS145/AX13)^2</f>
        <v>20.088849555001776</v>
      </c>
      <c r="AY145" s="102">
        <f>(AY13/AS145)^2+AU9+AU10*(AS145/AY13)^2</f>
        <v>14.644643803647005</v>
      </c>
      <c r="AZ145" s="102">
        <f>(AZ13/AS145)^2+AU9+AU10*(AS145/AZ13)^2</f>
        <v>11.390294025762671</v>
      </c>
      <c r="BA145" s="102">
        <f>(BA13/AS145)^2+AU9+AU10*(AS145/BA13)^2</f>
        <v>9.3072988608045559</v>
      </c>
      <c r="BB145" s="102">
        <f>(BB13/AS145)^2+AU9+AU10*(AS145/BB13)^2</f>
        <v>7.9090905335144086</v>
      </c>
      <c r="BC145" s="98">
        <f t="shared" si="32"/>
        <v>7.9090905335144086</v>
      </c>
      <c r="BE145" s="11">
        <f t="shared" si="39"/>
        <v>12.239825706820067</v>
      </c>
      <c r="BF145" s="102">
        <f>(BF13/BE145)^2+BG9+BG10*(BE145/BF13)^2</f>
        <v>451.44667497330016</v>
      </c>
      <c r="BG145" s="102">
        <f>(BG13/BE145)^2+BG9+BG10*(BE145/BG13)^2</f>
        <v>114.38669989320044</v>
      </c>
      <c r="BH145" s="102">
        <f>(BH13/BE145)^2+BG9+BG10*(BE145/BH13)^2</f>
        <v>51.997852537478742</v>
      </c>
      <c r="BI145" s="102">
        <f>(BI13/BE145)^2+BG9+BG10*(BE145/BI13)^2</f>
        <v>30.196799572801712</v>
      </c>
      <c r="BJ145" s="102">
        <f>(BJ13/BE145)^2+BG9+BG10*(BE145/BJ13)^2</f>
        <v>20.144474332502671</v>
      </c>
      <c r="BK145" s="102">
        <f>(BK13/BE145)^2+BG9+BG10*(BE145/BK13)^2</f>
        <v>14.72474348324829</v>
      </c>
      <c r="BL145" s="102">
        <f>(BL13/BE145)^2+BG9+BG10*(BE145/BL13)^2</f>
        <v>11.499318589664419</v>
      </c>
      <c r="BM145" s="102">
        <f>(BM13/BE145)^2+BG9+BG10*(BE145/BM13)^2</f>
        <v>9.4496982912068361</v>
      </c>
      <c r="BN145" s="102">
        <f>(BN13/BE145)^2+BG9+BG10*(BE145/BN13)^2</f>
        <v>8.0893148126172925</v>
      </c>
      <c r="BO145" s="98">
        <f t="shared" si="40"/>
        <v>8.0893148126172925</v>
      </c>
      <c r="BQ145" s="11">
        <f t="shared" si="41"/>
        <v>10.6</v>
      </c>
      <c r="BR145" s="102">
        <f>(BR13/BQ145)^2+BS9+BS10*(BQ145/BR13)^2</f>
        <v>451.44889996440014</v>
      </c>
      <c r="BS145" s="102">
        <f>(BS13/BQ145)^2+BS9+BS10*(BQ145/BS13)^2</f>
        <v>114.39559985760057</v>
      </c>
      <c r="BT145" s="102">
        <f>(BT13/BQ145)^2+BS9+BS10*(BQ145/BT13)^2</f>
        <v>52.017877457379058</v>
      </c>
      <c r="BU145" s="102">
        <f>(BU13/BQ145)^2+BS9+BS10*(BQ145/BU13)^2</f>
        <v>30.232399430402278</v>
      </c>
      <c r="BV145" s="102">
        <f>(BV13/BQ145)^2+BS9+BS10*(BQ145/BV13)^2</f>
        <v>20.200099110003563</v>
      </c>
      <c r="BW145" s="102">
        <f>(BW13/BQ145)^2+BS9+BS10*(BQ145/BW13)^2</f>
        <v>14.80484316284957</v>
      </c>
      <c r="BX145" s="102">
        <f>(BX13/BQ145)^2+BS9+BS10*(BQ145/BX13)^2</f>
        <v>11.60834315356616</v>
      </c>
      <c r="BY145" s="102">
        <f>(BY13/BQ145)^2+BS9+BS10*(BQ145/BY13)^2</f>
        <v>9.5920977216091146</v>
      </c>
      <c r="BZ145" s="102">
        <f>(BZ13/BQ145)^2+BS9+BS10*(BQ145/BZ13)^2</f>
        <v>8.2695390917201763</v>
      </c>
      <c r="CA145" s="98">
        <f t="shared" si="42"/>
        <v>8.2695390917201763</v>
      </c>
      <c r="CC145" s="11">
        <f t="shared" si="43"/>
        <v>9.4809282245991078</v>
      </c>
      <c r="CD145" s="102">
        <f>(CD13/CC145)^2+CE9+CE10*(CC145/CD13)^2</f>
        <v>451.45112495550012</v>
      </c>
      <c r="CE145" s="102">
        <f>(CE13/CC145)^2+CE9+CE10*(CC145/CE13)^2</f>
        <v>114.4044998220007</v>
      </c>
      <c r="CF145" s="102">
        <f>(CF13/CC145)^2+CE9+CE10*(CC145/CF13)^2</f>
        <v>52.037902377279387</v>
      </c>
      <c r="CG145" s="102">
        <f>(CG13/CC145)^2+CE9+CE10*(CC145/CG13)^2</f>
        <v>30.267999288002844</v>
      </c>
      <c r="CH145" s="102">
        <f>(CH13/CC145)^2+CE9+CE10*(CC145/CH13)^2</f>
        <v>20.255723887504448</v>
      </c>
      <c r="CI145" s="102">
        <f>(CI13/CC145)^2+CE9+CE10*(CC145/CI13)^2</f>
        <v>14.884942842450855</v>
      </c>
      <c r="CJ145" s="102">
        <f>(CJ13/CC145)^2+CE9+CE10*(CC145/CJ13)^2</f>
        <v>11.717367717467905</v>
      </c>
      <c r="CK145" s="102">
        <f>(CK13/CC145)^2+CE9+CE10*(CC145/CK13)^2</f>
        <v>9.7344971520113912</v>
      </c>
      <c r="CL145" s="102">
        <f>(CL13/CC145)^2+CE9+CE10*(CC145/CL13)^2</f>
        <v>8.4497633708230584</v>
      </c>
      <c r="CM145" s="98">
        <f t="shared" si="44"/>
        <v>8.4497633708230584</v>
      </c>
      <c r="CO145" s="11">
        <f t="shared" si="45"/>
        <v>8.6548637578338958</v>
      </c>
      <c r="CP145" s="102">
        <f>(CP13/CO145)^2+CQ9+CQ10*(CO145/CP13)^2</f>
        <v>451.45334994660021</v>
      </c>
      <c r="CQ145" s="102">
        <f>(CQ13/CO145)^2+CQ9+CQ10*(CO145/CQ13)^2</f>
        <v>114.41339978640086</v>
      </c>
      <c r="CR145" s="102">
        <f>(CR13/CO145)^2+CQ9+CQ10*(CO145/CR13)^2</f>
        <v>52.057927297179702</v>
      </c>
      <c r="CS145" s="102">
        <f>(CS13/CO145)^2+CQ9+CQ10*(CO145/CS13)^2</f>
        <v>30.303599145603417</v>
      </c>
      <c r="CT145" s="102">
        <f>(CT13/CO145)^2+CQ9+CQ10*(CO145/CT13)^2</f>
        <v>20.31134866500534</v>
      </c>
      <c r="CU145" s="102">
        <f>(CU13/CO145)^2+CQ9+CQ10*(CO145/CU13)^2</f>
        <v>14.965042522052135</v>
      </c>
      <c r="CV145" s="102">
        <f>(CV13/CO145)^2+CQ9+CQ10*(CO145/CV13)^2</f>
        <v>11.826392281369648</v>
      </c>
      <c r="CW145" s="102">
        <f>(CW13/CO145)^2+CQ9+CQ10*(CO145/CW13)^2</f>
        <v>9.8768965824136714</v>
      </c>
      <c r="CX145" s="102">
        <f>(CX13/CO145)^2+CQ9+CQ10*(CO145/CX13)^2</f>
        <v>8.629987649925944</v>
      </c>
      <c r="CY145" s="98">
        <f t="shared" si="46"/>
        <v>8.629987649925944</v>
      </c>
    </row>
    <row r="146" spans="32:103" x14ac:dyDescent="0.3">
      <c r="AF146" s="10">
        <v>10.7</v>
      </c>
      <c r="AG146" s="102">
        <f t="shared" si="37"/>
        <v>116.49873438728272</v>
      </c>
      <c r="AH146" s="102">
        <f t="shared" si="37"/>
        <v>30.657437549130929</v>
      </c>
      <c r="AI146" s="102">
        <f t="shared" si="37"/>
        <v>14.799720596655696</v>
      </c>
      <c r="AJ146" s="102">
        <f t="shared" si="36"/>
        <v>9.2953751965237128</v>
      </c>
      <c r="AK146" s="102">
        <f t="shared" si="36"/>
        <v>6.7979596820683028</v>
      </c>
      <c r="AL146" s="102">
        <f t="shared" si="36"/>
        <v>5.4947157199561341</v>
      </c>
      <c r="AM146" s="102">
        <f t="shared" si="36"/>
        <v>4.7645155890987709</v>
      </c>
      <c r="AN146" s="102">
        <f t="shared" si="36"/>
        <v>4.3479070360948553</v>
      </c>
      <c r="AO146" s="102">
        <f t="shared" si="36"/>
        <v>4.1209421600247582</v>
      </c>
      <c r="AP146" s="98">
        <f t="shared" si="34"/>
        <v>4.1209421600247582</v>
      </c>
      <c r="AS146" s="11">
        <f t="shared" si="38"/>
        <v>15.132085117392116</v>
      </c>
      <c r="AT146" s="102">
        <f>(AT13/AS146)^2+AU9+AU10*(AS146/AT13)^2</f>
        <v>459.96436719364129</v>
      </c>
      <c r="AU146" s="102">
        <f>(AU13/AS146)^2+AU9+AU10*(AS146/AU13)^2</f>
        <v>116.50746877456544</v>
      </c>
      <c r="AV146" s="102">
        <f>(AV13/AS146)^2+AU9+AU10*(AS146/AV13)^2</f>
        <v>52.923749187216721</v>
      </c>
      <c r="AW146" s="102">
        <f>(AW13/AS146)^2+AU9+AU10*(AS146/AW13)^2</f>
        <v>30.692375098261852</v>
      </c>
      <c r="AX146" s="102">
        <f>(AX13/AS146)^2+AU9+AU10*(AS146/AX13)^2</f>
        <v>20.427579841034149</v>
      </c>
      <c r="AY146" s="102">
        <f>(AY13/AS146)^2+AU9+AU10*(AS146/AY13)^2</f>
        <v>14.878330082200286</v>
      </c>
      <c r="AZ146" s="102">
        <f>(AZ13/AS146)^2+AU9+AU10*(AS146/AZ13)^2</f>
        <v>11.560114937406528</v>
      </c>
      <c r="BA146" s="102">
        <f>(BA13/AS146)^2+AU9+AU10*(AS146/BA13)^2</f>
        <v>9.4351253930474268</v>
      </c>
      <c r="BB146" s="102">
        <f>(BB13/AS146)^2+AU9+AU10*(AS146/BB13)^2</f>
        <v>8.0075698454444755</v>
      </c>
      <c r="BC146" s="98">
        <f t="shared" si="32"/>
        <v>8.0075698454444755</v>
      </c>
      <c r="BE146" s="11">
        <f t="shared" si="39"/>
        <v>12.355295760657992</v>
      </c>
      <c r="BF146" s="102">
        <f>(BF13/BE146)^2+BG9+BG10*(BE146/BF13)^2</f>
        <v>459.96655079046207</v>
      </c>
      <c r="BG146" s="102">
        <f>(BG13/BE146)^2+BG9+BG10*(BE146/BG13)^2</f>
        <v>116.51620316184821</v>
      </c>
      <c r="BH146" s="102">
        <f>(BH13/BE146)^2+BG9+BG10*(BE146/BH13)^2</f>
        <v>52.943401558602879</v>
      </c>
      <c r="BI146" s="102">
        <f>(BI13/BE146)^2+BG9+BG10*(BE146/BI13)^2</f>
        <v>30.727312647392786</v>
      </c>
      <c r="BJ146" s="102">
        <f>(BJ13/BE146)^2+BG9+BG10*(BE146/BJ13)^2</f>
        <v>20.482169761551226</v>
      </c>
      <c r="BK146" s="102">
        <f>(BK13/BE146)^2+BG9+BG10*(BE146/BK13)^2</f>
        <v>14.956939567744877</v>
      </c>
      <c r="BL146" s="102">
        <f>(BL13/BE146)^2+BG9+BG10*(BE146/BL13)^2</f>
        <v>11.667111181619999</v>
      </c>
      <c r="BM146" s="102">
        <f>(BM13/BE146)^2+BG9+BG10*(BE146/BM13)^2</f>
        <v>9.5748755895711426</v>
      </c>
      <c r="BN146" s="102">
        <f>(BN13/BE146)^2+BG9+BG10*(BE146/BN13)^2</f>
        <v>8.1844411879198038</v>
      </c>
      <c r="BO146" s="98">
        <f t="shared" si="40"/>
        <v>8.1844411879198038</v>
      </c>
      <c r="BQ146" s="11">
        <f t="shared" si="41"/>
        <v>10.7</v>
      </c>
      <c r="BR146" s="102">
        <f>(BR13/BQ146)^2+BS9+BS10*(BQ146/BR13)^2</f>
        <v>459.96873438728267</v>
      </c>
      <c r="BS146" s="102">
        <f>(BS13/BQ146)^2+BS9+BS10*(BQ146/BS13)^2</f>
        <v>116.52493754913091</v>
      </c>
      <c r="BT146" s="102">
        <f>(BT13/BQ146)^2+BS9+BS10*(BQ146/BT13)^2</f>
        <v>52.96305392998903</v>
      </c>
      <c r="BU146" s="102">
        <f>(BU13/BQ146)^2+BS9+BS10*(BQ146/BU13)^2</f>
        <v>30.762250196523709</v>
      </c>
      <c r="BV146" s="102">
        <f>(BV13/BQ146)^2+BS9+BS10*(BQ146/BV13)^2</f>
        <v>20.536759682068297</v>
      </c>
      <c r="BW146" s="102">
        <f>(BW13/BQ146)^2+BS9+BS10*(BQ146/BW13)^2</f>
        <v>15.035549053289467</v>
      </c>
      <c r="BX146" s="102">
        <f>(BX13/BQ146)^2+BS9+BS10*(BQ146/BX13)^2</f>
        <v>11.774107425833463</v>
      </c>
      <c r="BY146" s="102">
        <f>(BY13/BQ146)^2+BS9+BS10*(BQ146/BY13)^2</f>
        <v>9.7146257860948548</v>
      </c>
      <c r="BZ146" s="102">
        <f>(BZ13/BQ146)^2+BS9+BS10*(BQ146/BZ13)^2</f>
        <v>8.3613125303951286</v>
      </c>
      <c r="CA146" s="98">
        <f t="shared" si="42"/>
        <v>8.3613125303951286</v>
      </c>
      <c r="CC146" s="11">
        <f t="shared" si="43"/>
        <v>9.570370943699098</v>
      </c>
      <c r="CD146" s="102">
        <f>(CD13/CC146)^2+CE9+CE10*(CC146/CD13)^2</f>
        <v>459.97091798410327</v>
      </c>
      <c r="CE146" s="102">
        <f>(CE13/CC146)^2+CE9+CE10*(CC146/CE13)^2</f>
        <v>116.53367193641363</v>
      </c>
      <c r="CF146" s="102">
        <f>(CF13/CC146)^2+CE9+CE10*(CC146/CF13)^2</f>
        <v>52.98270630137516</v>
      </c>
      <c r="CG146" s="102">
        <f>(CG13/CC146)^2+CE9+CE10*(CC146/CG13)^2</f>
        <v>30.797187745654632</v>
      </c>
      <c r="CH146" s="102">
        <f>(CH13/CC146)^2+CE9+CE10*(CC146/CH13)^2</f>
        <v>20.591349602585371</v>
      </c>
      <c r="CI146" s="102">
        <f>(CI13/CC146)^2+CE9+CE10*(CC146/CI13)^2</f>
        <v>15.114158538834051</v>
      </c>
      <c r="CJ146" s="102">
        <f>(CJ13/CC146)^2+CE9+CE10*(CC146/CJ13)^2</f>
        <v>11.881103670046931</v>
      </c>
      <c r="CK146" s="102">
        <f>(CK13/CC146)^2+CE9+CE10*(CC146/CK13)^2</f>
        <v>9.8543759826185671</v>
      </c>
      <c r="CL146" s="102">
        <f>(CL13/CC146)^2+CE9+CE10*(CC146/CL13)^2</f>
        <v>8.5381838728704516</v>
      </c>
      <c r="CM146" s="98">
        <f t="shared" si="44"/>
        <v>8.5381838728704516</v>
      </c>
      <c r="CO146" s="11">
        <f t="shared" si="45"/>
        <v>8.7365134159266695</v>
      </c>
      <c r="CP146" s="102">
        <f>(CP13/CO146)^2+CQ9+CQ10*(CO146/CP13)^2</f>
        <v>459.97310158092421</v>
      </c>
      <c r="CQ146" s="102">
        <f>(CQ13/CO146)^2+CQ9+CQ10*(CO146/CQ13)^2</f>
        <v>116.54240632369641</v>
      </c>
      <c r="CR146" s="102">
        <f>(CR13/CO146)^2+CQ9+CQ10*(CO146/CR13)^2</f>
        <v>53.002358672761353</v>
      </c>
      <c r="CS146" s="102">
        <f>(CS13/CO146)^2+CQ9+CQ10*(CO146/CS13)^2</f>
        <v>30.832125294785577</v>
      </c>
      <c r="CT146" s="102">
        <f>(CT13/CO146)^2+CQ9+CQ10*(CO146/CT13)^2</f>
        <v>20.645939523102459</v>
      </c>
      <c r="CU146" s="102">
        <f>(CU13/CO146)^2+CQ9+CQ10*(CO146/CU13)^2</f>
        <v>15.192768024378651</v>
      </c>
      <c r="CV146" s="102">
        <f>(CV13/CO146)^2+CQ9+CQ10*(CO146/CV13)^2</f>
        <v>11.988099914260404</v>
      </c>
      <c r="CW146" s="102">
        <f>(CW13/CO146)^2+CQ9+CQ10*(CO146/CW13)^2</f>
        <v>9.9941261791422846</v>
      </c>
      <c r="CX146" s="102">
        <f>(CX13/CO146)^2+CQ9+CQ10*(CO146/CX13)^2</f>
        <v>8.7150552153457816</v>
      </c>
      <c r="CY146" s="98">
        <f t="shared" si="46"/>
        <v>8.7150552153457816</v>
      </c>
    </row>
    <row r="147" spans="32:103" x14ac:dyDescent="0.3">
      <c r="AF147" s="10">
        <v>10.8</v>
      </c>
      <c r="AG147" s="102">
        <f t="shared" si="37"/>
        <v>118.64857338820305</v>
      </c>
      <c r="AH147" s="102">
        <f t="shared" si="37"/>
        <v>31.194293552812074</v>
      </c>
      <c r="AI147" s="102">
        <f t="shared" si="37"/>
        <v>15.037160493827161</v>
      </c>
      <c r="AJ147" s="102">
        <f t="shared" si="36"/>
        <v>9.4271742112482855</v>
      </c>
      <c r="AK147" s="102">
        <f t="shared" si="36"/>
        <v>6.8799347050754456</v>
      </c>
      <c r="AL147" s="102">
        <f t="shared" si="36"/>
        <v>5.5486419753086427</v>
      </c>
      <c r="AM147" s="102">
        <f t="shared" si="36"/>
        <v>4.80050418521318</v>
      </c>
      <c r="AN147" s="102">
        <f t="shared" si="36"/>
        <v>4.3711968449931424</v>
      </c>
      <c r="AO147" s="102">
        <f t="shared" si="36"/>
        <v>4.1344444444444441</v>
      </c>
      <c r="AP147" s="98">
        <f t="shared" si="34"/>
        <v>4.1344444444444441</v>
      </c>
      <c r="AS147" s="11">
        <f t="shared" si="38"/>
        <v>15.273506473629427</v>
      </c>
      <c r="AT147" s="102">
        <f>(AT13/AS147)^2+AU9+AU10*(AS147/AT13)^2</f>
        <v>468.5642866941015</v>
      </c>
      <c r="AU147" s="102">
        <f>(AU13/AS147)^2+AU9+AU10*(AS147/AU13)^2</f>
        <v>118.65714677640604</v>
      </c>
      <c r="AV147" s="102">
        <f>(AV13/AS147)^2+AU9+AU10*(AS147/AV13)^2</f>
        <v>53.878580246913579</v>
      </c>
      <c r="AW147" s="102">
        <f>(AW13/AS147)^2+AU9+AU10*(AS147/AW13)^2</f>
        <v>31.228587105624143</v>
      </c>
      <c r="AX147" s="102">
        <f>(AX13/AS147)^2+AU9+AU10*(AS147/AX13)^2</f>
        <v>20.76956735253772</v>
      </c>
      <c r="AY147" s="102">
        <f>(AY13/AS147)^2+AU9+AU10*(AS147/AY13)^2</f>
        <v>15.11432098765432</v>
      </c>
      <c r="AZ147" s="102">
        <f>(AZ13/AS147)^2+AU9+AU10*(AS147/AZ13)^2</f>
        <v>11.73168066403516</v>
      </c>
      <c r="BA147" s="102">
        <f>(BA13/AS147)^2+AU9+AU10*(AS147/BA13)^2</f>
        <v>9.56434842249657</v>
      </c>
      <c r="BB147" s="102">
        <f>(BB13/AS147)^2+AU9+AU10*(AS147/BB13)^2</f>
        <v>8.107222222222223</v>
      </c>
      <c r="BC147" s="98">
        <f t="shared" si="32"/>
        <v>8.107222222222223</v>
      </c>
      <c r="BE147" s="11">
        <f t="shared" si="39"/>
        <v>12.470765814495918</v>
      </c>
      <c r="BF147" s="102">
        <f>(BF13/BE147)^2+BG9+BG10*(BE147/BF13)^2</f>
        <v>468.56643004115239</v>
      </c>
      <c r="BG147" s="102">
        <f>(BG13/BE147)^2+BG9+BG10*(BE147/BG13)^2</f>
        <v>118.66572016460908</v>
      </c>
      <c r="BH147" s="102">
        <f>(BH13/BE147)^2+BG9+BG10*(BE147/BH13)^2</f>
        <v>53.897870370370384</v>
      </c>
      <c r="BI147" s="102">
        <f>(BI13/BE147)^2+BG9+BG10*(BE147/BI13)^2</f>
        <v>31.26288065843622</v>
      </c>
      <c r="BJ147" s="102">
        <f>(BJ13/BE147)^2+BG9+BG10*(BE147/BJ13)^2</f>
        <v>20.823151028806588</v>
      </c>
      <c r="BK147" s="102">
        <f>(BK13/BE147)^2+BG9+BG10*(BE147/BK13)^2</f>
        <v>15.191481481481485</v>
      </c>
      <c r="BL147" s="102">
        <f>(BL13/BE147)^2+BG9+BG10*(BE147/BL13)^2</f>
        <v>11.836704669522131</v>
      </c>
      <c r="BM147" s="102">
        <f>(BM13/BE147)^2+BG9+BG10*(BE147/BM13)^2</f>
        <v>9.7015226337448581</v>
      </c>
      <c r="BN147" s="102">
        <f>(BN13/BE147)^2+BG9+BG10*(BE147/BN13)^2</f>
        <v>8.2808333333333337</v>
      </c>
      <c r="BO147" s="98">
        <f t="shared" si="40"/>
        <v>8.2808333333333337</v>
      </c>
      <c r="BQ147" s="11">
        <f t="shared" si="41"/>
        <v>10.8</v>
      </c>
      <c r="BR147" s="102">
        <f>(BR13/BQ147)^2+BS9+BS10*(BQ147/BR13)^2</f>
        <v>468.56857338820305</v>
      </c>
      <c r="BS147" s="102">
        <f>(BS13/BQ147)^2+BS9+BS10*(BQ147/BS13)^2</f>
        <v>118.67429355281209</v>
      </c>
      <c r="BT147" s="102">
        <f>(BT13/BQ147)^2+BS9+BS10*(BQ147/BT13)^2</f>
        <v>53.917160493827161</v>
      </c>
      <c r="BU147" s="102">
        <f>(BU13/BQ147)^2+BS9+BS10*(BQ147/BU13)^2</f>
        <v>31.29717421124829</v>
      </c>
      <c r="BV147" s="102">
        <f>(BV13/BQ147)^2+BS9+BS10*(BQ147/BV13)^2</f>
        <v>20.876734705075446</v>
      </c>
      <c r="BW147" s="102">
        <f>(BW13/BQ147)^2+BS9+BS10*(BQ147/BW13)^2</f>
        <v>15.268641975308643</v>
      </c>
      <c r="BX147" s="102">
        <f>(BX13/BQ147)^2+BS9+BS10*(BQ147/BX13)^2</f>
        <v>11.941728675009099</v>
      </c>
      <c r="BY147" s="102">
        <f>(BY13/BQ147)^2+BS9+BS10*(BQ147/BY13)^2</f>
        <v>9.8386968449931427</v>
      </c>
      <c r="BZ147" s="102">
        <f>(BZ13/BQ147)^2+BS9+BS10*(BQ147/BZ13)^2</f>
        <v>8.4544444444444462</v>
      </c>
      <c r="CA147" s="98">
        <f t="shared" si="42"/>
        <v>8.4544444444444462</v>
      </c>
      <c r="CC147" s="11">
        <f t="shared" si="43"/>
        <v>9.6598136627990918</v>
      </c>
      <c r="CD147" s="102">
        <f>(CD13/CC147)^2+CE9+CE10*(CC147/CD13)^2</f>
        <v>468.57071673525382</v>
      </c>
      <c r="CE147" s="102">
        <f>(CE13/CC147)^2+CE9+CE10*(CC147/CE13)^2</f>
        <v>118.68286694101511</v>
      </c>
      <c r="CF147" s="102">
        <f>(CF13/CC147)^2+CE9+CE10*(CC147/CF13)^2</f>
        <v>53.936450617283953</v>
      </c>
      <c r="CG147" s="102">
        <f>(CG13/CC147)^2+CE9+CE10*(CC147/CG13)^2</f>
        <v>31.33146776406036</v>
      </c>
      <c r="CH147" s="102">
        <f>(CH13/CC147)^2+CE9+CE10*(CC147/CH13)^2</f>
        <v>20.930318381344307</v>
      </c>
      <c r="CI147" s="102">
        <f>(CI13/CC147)^2+CE9+CE10*(CC147/CI13)^2</f>
        <v>15.345802469135803</v>
      </c>
      <c r="CJ147" s="102">
        <f>(CJ13/CC147)^2+CE9+CE10*(CC147/CJ13)^2</f>
        <v>12.046752680496066</v>
      </c>
      <c r="CK147" s="102">
        <f>(CK13/CC147)^2+CE9+CE10*(CC147/CK13)^2</f>
        <v>9.9758710562414272</v>
      </c>
      <c r="CL147" s="102">
        <f>(CL13/CC147)^2+CE9+CE10*(CC147/CL13)^2</f>
        <v>8.6280555555555551</v>
      </c>
      <c r="CM147" s="98">
        <f t="shared" si="44"/>
        <v>8.6280555555555551</v>
      </c>
      <c r="CO147" s="11">
        <f t="shared" si="45"/>
        <v>8.8181630740194432</v>
      </c>
      <c r="CP147" s="102">
        <f>(CP13/CO147)^2+CQ9+CQ10*(CO147/CP13)^2</f>
        <v>468.57286008230471</v>
      </c>
      <c r="CQ147" s="102">
        <f>(CQ13/CO147)^2+CQ9+CQ10*(CO147/CQ13)^2</f>
        <v>118.69144032921815</v>
      </c>
      <c r="CR147" s="102">
        <f>(CR13/CO147)^2+CQ9+CQ10*(CO147/CR13)^2</f>
        <v>53.955740740740758</v>
      </c>
      <c r="CS147" s="102">
        <f>(CS13/CO147)^2+CQ9+CQ10*(CO147/CS13)^2</f>
        <v>31.365761316872437</v>
      </c>
      <c r="CT147" s="102">
        <f>(CT13/CO147)^2+CQ9+CQ10*(CO147/CT13)^2</f>
        <v>20.983902057613175</v>
      </c>
      <c r="CU147" s="102">
        <f>(CU13/CO147)^2+CQ9+CQ10*(CO147/CU13)^2</f>
        <v>15.422962962962966</v>
      </c>
      <c r="CV147" s="102">
        <f>(CV13/CO147)^2+CQ9+CQ10*(CO147/CV13)^2</f>
        <v>12.151776685983039</v>
      </c>
      <c r="CW147" s="102">
        <f>(CW13/CO147)^2+CQ9+CQ10*(CO147/CW13)^2</f>
        <v>10.113045267489714</v>
      </c>
      <c r="CX147" s="102">
        <f>(CX13/CO147)^2+CQ9+CQ10*(CO147/CX13)^2</f>
        <v>8.8016666666666676</v>
      </c>
      <c r="CY147" s="98">
        <f t="shared" si="46"/>
        <v>8.8016666666666676</v>
      </c>
    </row>
    <row r="148" spans="32:103" x14ac:dyDescent="0.3">
      <c r="AF148" s="10">
        <v>10.9</v>
      </c>
      <c r="AG148" s="102">
        <f t="shared" si="37"/>
        <v>120.81841679993269</v>
      </c>
      <c r="AH148" s="102">
        <f t="shared" si="37"/>
        <v>31.736167199730662</v>
      </c>
      <c r="AI148" s="102">
        <f t="shared" si="37"/>
        <v>15.276862310505102</v>
      </c>
      <c r="AJ148" s="102">
        <f t="shared" si="36"/>
        <v>9.5602937989226504</v>
      </c>
      <c r="AK148" s="102">
        <f t="shared" si="36"/>
        <v>6.9628199983166406</v>
      </c>
      <c r="AL148" s="102">
        <f t="shared" si="36"/>
        <v>5.6032825753537399</v>
      </c>
      <c r="AM148" s="102">
        <f t="shared" si="36"/>
        <v>4.8371170742516343</v>
      </c>
      <c r="AN148" s="102">
        <f t="shared" si="36"/>
        <v>4.3950814456905976</v>
      </c>
      <c r="AO148" s="102">
        <f t="shared" si="36"/>
        <v>4.1485509180027043</v>
      </c>
      <c r="AP148" s="98">
        <f t="shared" si="34"/>
        <v>4.1485509180027043</v>
      </c>
      <c r="AS148" s="11">
        <f t="shared" si="38"/>
        <v>15.414927829866736</v>
      </c>
      <c r="AT148" s="102">
        <f>(AT13/AS148)^2+AU9+AU10*(AS148/AT13)^2</f>
        <v>477.24420839996634</v>
      </c>
      <c r="AU148" s="102">
        <f>(AU13/AS148)^2+AU9+AU10*(AS148/AU13)^2</f>
        <v>120.82683359986534</v>
      </c>
      <c r="AV148" s="102">
        <f>(AV13/AS148)^2+AU9+AU10*(AS148/AV13)^2</f>
        <v>54.842320044141445</v>
      </c>
      <c r="AW148" s="102">
        <f>(AW13/AS148)^2+AU9+AU10*(AS148/AW13)^2</f>
        <v>31.769834399461324</v>
      </c>
      <c r="AX148" s="102">
        <f>(AX13/AS148)^2+AU9+AU10*(AS148/AX13)^2</f>
        <v>21.114809999158318</v>
      </c>
      <c r="AY148" s="102">
        <f>(AY13/AS148)^2+AU9+AU10*(AS148/AY13)^2</f>
        <v>15.352613509899093</v>
      </c>
      <c r="AZ148" s="102">
        <f>(AZ13/AS148)^2+AU9+AU10*(AS148/AZ13)^2</f>
        <v>11.904987108554389</v>
      </c>
      <c r="BA148" s="102">
        <f>(BA13/AS148)^2+AU9+AU10*(AS148/BA13)^2</f>
        <v>9.6949625978452989</v>
      </c>
      <c r="BB148" s="102">
        <f>(BB13/AS148)^2+AU9+AU10*(AS148/BB13)^2</f>
        <v>8.2080408911001186</v>
      </c>
      <c r="BC148" s="98">
        <f t="shared" si="32"/>
        <v>8.2080408911001186</v>
      </c>
      <c r="BE148" s="11">
        <f t="shared" si="39"/>
        <v>12.586235868333842</v>
      </c>
      <c r="BF148" s="102">
        <f>(BF13/BE148)^2+BG9+BG10*(BE148/BF13)^2</f>
        <v>477.24631259994959</v>
      </c>
      <c r="BG148" s="102">
        <f>(BG13/BE148)^2+BG9+BG10*(BE148/BG13)^2</f>
        <v>120.83525039979801</v>
      </c>
      <c r="BH148" s="102">
        <f>(BH13/BE148)^2+BG9+BG10*(BE148/BH13)^2</f>
        <v>54.861257843989932</v>
      </c>
      <c r="BI148" s="102">
        <f>(BI13/BE148)^2+BG9+BG10*(BE148/BI13)^2</f>
        <v>31.803501599191993</v>
      </c>
      <c r="BJ148" s="102">
        <f>(BJ13/BE148)^2+BG9+BG10*(BE148/BJ13)^2</f>
        <v>21.167414998737478</v>
      </c>
      <c r="BK148" s="102">
        <f>(BK13/BE148)^2+BG9+BG10*(BE148/BK13)^2</f>
        <v>15.428364709293081</v>
      </c>
      <c r="BL148" s="102">
        <f>(BL13/BE148)^2+BG9+BG10*(BE148/BL13)^2</f>
        <v>12.008092907729544</v>
      </c>
      <c r="BM148" s="102">
        <f>(BM13/BE148)^2+BG9+BG10*(BE148/BM13)^2</f>
        <v>9.8296313967679509</v>
      </c>
      <c r="BN148" s="102">
        <f>(BN13/BE148)^2+BG9+BG10*(BE148/BN13)^2</f>
        <v>8.3784810897365958</v>
      </c>
      <c r="BO148" s="98">
        <f t="shared" si="40"/>
        <v>8.3784810897365958</v>
      </c>
      <c r="BQ148" s="11">
        <f t="shared" si="41"/>
        <v>10.9</v>
      </c>
      <c r="BR148" s="102">
        <f>(BR13/BQ148)^2+BS9+BS10*(BQ148/BR13)^2</f>
        <v>477.24841679993267</v>
      </c>
      <c r="BS148" s="102">
        <f>(BS13/BQ148)^2+BS9+BS10*(BQ148/BS13)^2</f>
        <v>120.84366719973066</v>
      </c>
      <c r="BT148" s="102">
        <f>(BT13/BQ148)^2+BS9+BS10*(BQ148/BT13)^2</f>
        <v>54.880195643838434</v>
      </c>
      <c r="BU148" s="102">
        <f>(BU13/BQ148)^2+BS9+BS10*(BQ148/BU13)^2</f>
        <v>31.837168798922651</v>
      </c>
      <c r="BV148" s="102">
        <f>(BV13/BQ148)^2+BS9+BS10*(BQ148/BV13)^2</f>
        <v>21.220019998316644</v>
      </c>
      <c r="BW148" s="102">
        <f>(BW13/BQ148)^2+BS9+BS10*(BQ148/BW13)^2</f>
        <v>15.504115908687073</v>
      </c>
      <c r="BX148" s="102">
        <f>(BX13/BQ148)^2+BS9+BS10*(BQ148/BX13)^2</f>
        <v>12.111198706904695</v>
      </c>
      <c r="BY148" s="102">
        <f>(BY13/BQ148)^2+BS9+BS10*(BQ148/BY13)^2</f>
        <v>9.9643001956905977</v>
      </c>
      <c r="BZ148" s="102">
        <f>(BZ13/BQ148)^2+BS9+BS10*(BQ148/BZ13)^2</f>
        <v>8.5489212883730747</v>
      </c>
      <c r="CA148" s="98">
        <f t="shared" si="42"/>
        <v>8.5489212883730747</v>
      </c>
      <c r="CC148" s="11">
        <f t="shared" si="43"/>
        <v>9.7492563818990821</v>
      </c>
      <c r="CD148" s="102">
        <f>(CD13/CC148)^2+CE9+CE10*(CC148/CD13)^2</f>
        <v>477.25052099991575</v>
      </c>
      <c r="CE148" s="102">
        <f>(CE13/CC148)^2+CE9+CE10*(CC148/CE13)^2</f>
        <v>120.85208399966331</v>
      </c>
      <c r="CF148" s="102">
        <f>(CF13/CC148)^2+CE9+CE10*(CC148/CF13)^2</f>
        <v>54.899133443686914</v>
      </c>
      <c r="CG148" s="102">
        <f>(CG13/CC148)^2+CE9+CE10*(CC148/CG13)^2</f>
        <v>31.870835998653305</v>
      </c>
      <c r="CH148" s="102">
        <f>(CH13/CC148)^2+CE9+CE10*(CC148/CH13)^2</f>
        <v>21.272624997895797</v>
      </c>
      <c r="CI148" s="102">
        <f>(CI13/CC148)^2+CE9+CE10*(CC148/CI13)^2</f>
        <v>15.579867108081059</v>
      </c>
      <c r="CJ148" s="102">
        <f>(CJ13/CC148)^2+CE9+CE10*(CC148/CJ13)^2</f>
        <v>12.214304506079849</v>
      </c>
      <c r="CK148" s="102">
        <f>(CK13/CC148)^2+CE9+CE10*(CC148/CK13)^2</f>
        <v>10.098968994613246</v>
      </c>
      <c r="CL148" s="102">
        <f>(CL13/CC148)^2+CE9+CE10*(CC148/CL13)^2</f>
        <v>8.7193614870095502</v>
      </c>
      <c r="CM148" s="98">
        <f t="shared" si="44"/>
        <v>8.7193614870095502</v>
      </c>
      <c r="CO148" s="11">
        <f t="shared" si="45"/>
        <v>8.8998127321122151</v>
      </c>
      <c r="CP148" s="102">
        <f>(CP13/CO148)^2+CQ9+CQ10*(CO148/CP13)^2</f>
        <v>477.25262519989911</v>
      </c>
      <c r="CQ148" s="102">
        <f>(CQ13/CO148)^2+CQ9+CQ10*(CO148/CQ13)^2</f>
        <v>120.86050079959602</v>
      </c>
      <c r="CR148" s="102">
        <f>(CR13/CO148)^2+CQ9+CQ10*(CO148/CR13)^2</f>
        <v>54.918071243535458</v>
      </c>
      <c r="CS148" s="102">
        <f>(CS13/CO148)^2+CQ9+CQ10*(CO148/CS13)^2</f>
        <v>31.904503198383981</v>
      </c>
      <c r="CT148" s="102">
        <f>(CT13/CO148)^2+CQ9+CQ10*(CO148/CT13)^2</f>
        <v>21.32522999747497</v>
      </c>
      <c r="CU148" s="102">
        <f>(CU13/CO148)^2+CQ9+CQ10*(CO148/CU13)^2</f>
        <v>15.655618307475059</v>
      </c>
      <c r="CV148" s="102">
        <f>(CV13/CO148)^2+CQ9+CQ10*(CO148/CV13)^2</f>
        <v>12.317410305255004</v>
      </c>
      <c r="CW148" s="102">
        <f>(CW13/CO148)^2+CQ9+CQ10*(CO148/CW13)^2</f>
        <v>10.2336377935359</v>
      </c>
      <c r="CX148" s="102">
        <f>(CX13/CO148)^2+CQ9+CQ10*(CO148/CX13)^2</f>
        <v>8.8898016856460327</v>
      </c>
      <c r="CY148" s="98">
        <f t="shared" si="46"/>
        <v>8.8898016856460327</v>
      </c>
    </row>
    <row r="149" spans="32:103" x14ac:dyDescent="0.3">
      <c r="AF149" s="10">
        <v>11</v>
      </c>
      <c r="AG149" s="102">
        <f t="shared" si="37"/>
        <v>123.00826446280993</v>
      </c>
      <c r="AH149" s="102">
        <f t="shared" si="37"/>
        <v>32.283057851239668</v>
      </c>
      <c r="AI149" s="102">
        <f t="shared" si="37"/>
        <v>15.5188246097337</v>
      </c>
      <c r="AJ149" s="102">
        <f t="shared" si="36"/>
        <v>9.694731404958679</v>
      </c>
      <c r="AK149" s="102">
        <f t="shared" si="36"/>
        <v>7.0466115702479346</v>
      </c>
      <c r="AL149" s="102">
        <f t="shared" si="36"/>
        <v>5.6586317722681363</v>
      </c>
      <c r="AM149" s="102">
        <f t="shared" si="36"/>
        <v>4.8743464327879913</v>
      </c>
      <c r="AN149" s="102">
        <f t="shared" si="36"/>
        <v>4.4195506198347116</v>
      </c>
      <c r="AO149" s="102">
        <f t="shared" si="36"/>
        <v>4.1632486480971336</v>
      </c>
      <c r="AP149" s="98">
        <f t="shared" si="34"/>
        <v>4.1632486480971336</v>
      </c>
    </row>
    <row r="156" spans="32:103" x14ac:dyDescent="0.3">
      <c r="AP156" s="3">
        <f>6.96/4</f>
        <v>1.74</v>
      </c>
    </row>
  </sheetData>
  <mergeCells count="2">
    <mergeCell ref="B14:J15"/>
    <mergeCell ref="B22:J23"/>
  </mergeCells>
  <phoneticPr fontId="2" type="noConversion"/>
  <hyperlinks>
    <hyperlink ref="F59" r:id="rId1"/>
  </hyperlinks>
  <pageMargins left="0.47244094488188981" right="0.23622047244094491" top="0.31496062992125984" bottom="0.98425196850393704" header="0.43307086614173229" footer="0.59055118110236227"/>
  <pageSetup orientation="portrait" r:id="rId2"/>
  <headerFooter alignWithMargins="0"/>
  <drawing r:id="rId3"/>
  <legacyDrawing r:id="rId4"/>
  <oleObjects>
    <mc:AlternateContent xmlns:mc="http://schemas.openxmlformats.org/markup-compatibility/2006">
      <mc:Choice Requires="x14">
        <oleObject progId="Equation.3" shapeId="152928" r:id="rId5">
          <objectPr defaultSize="0" autoPict="0" r:id="rId6">
            <anchor moveWithCells="1">
              <from>
                <xdr:col>5</xdr:col>
                <xdr:colOff>76200</xdr:colOff>
                <xdr:row>59</xdr:row>
                <xdr:rowOff>0</xdr:rowOff>
              </from>
              <to>
                <xdr:col>5</xdr:col>
                <xdr:colOff>99060</xdr:colOff>
                <xdr:row>59</xdr:row>
                <xdr:rowOff>0</xdr:rowOff>
              </to>
            </anchor>
          </objectPr>
        </oleObject>
      </mc:Choice>
      <mc:Fallback>
        <oleObject progId="Equation.3" shapeId="152928" r:id="rId5"/>
      </mc:Fallback>
    </mc:AlternateContent>
    <mc:AlternateContent xmlns:mc="http://schemas.openxmlformats.org/markup-compatibility/2006">
      <mc:Choice Requires="x14">
        <oleObject progId="Equation.3" shapeId="152929" r:id="rId7">
          <objectPr defaultSize="0" r:id="rId6">
            <anchor moveWithCells="1">
              <from>
                <xdr:col>5</xdr:col>
                <xdr:colOff>76200</xdr:colOff>
                <xdr:row>30</xdr:row>
                <xdr:rowOff>152400</xdr:rowOff>
              </from>
              <to>
                <xdr:col>5</xdr:col>
                <xdr:colOff>99060</xdr:colOff>
                <xdr:row>30</xdr:row>
                <xdr:rowOff>152400</xdr:rowOff>
              </to>
            </anchor>
          </objectPr>
        </oleObject>
      </mc:Choice>
      <mc:Fallback>
        <oleObject progId="Equation.3" shapeId="152929" r:id="rId7"/>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IG149"/>
  <sheetViews>
    <sheetView tabSelected="1" view="pageBreakPreview" topLeftCell="A16" zoomScale="55" zoomScaleNormal="85" zoomScaleSheetLayoutView="55" workbookViewId="0">
      <selection activeCell="W31" sqref="W31"/>
    </sheetView>
  </sheetViews>
  <sheetFormatPr defaultColWidth="9.109375" defaultRowHeight="13.8" x14ac:dyDescent="0.3"/>
  <cols>
    <col min="1" max="11" width="9" style="71" customWidth="1"/>
    <col min="12" max="12" width="4" style="73" customWidth="1"/>
    <col min="13" max="15" width="4" style="133" customWidth="1"/>
    <col min="16" max="16" width="4" style="144" customWidth="1"/>
    <col min="17" max="20" width="4" style="133" customWidth="1"/>
    <col min="21" max="21" width="4" style="73" customWidth="1"/>
    <col min="22" max="22" width="10.5546875" style="71" bestFit="1" customWidth="1"/>
    <col min="23" max="23" width="11.5546875" style="71" bestFit="1" customWidth="1"/>
    <col min="24" max="30" width="9.109375" style="71"/>
    <col min="31" max="31" width="17.6640625" style="71" bestFit="1" customWidth="1"/>
    <col min="32" max="34" width="9.109375" style="71"/>
    <col min="35" max="39" width="9.109375" style="86"/>
    <col min="40" max="45" width="9.44140625" style="71" bestFit="1" customWidth="1"/>
    <col min="46" max="46" width="10.5546875" style="71" bestFit="1" customWidth="1"/>
    <col min="47" max="49" width="9.44140625" style="71" bestFit="1" customWidth="1"/>
    <col min="50" max="50" width="9.109375" style="71"/>
    <col min="51" max="57" width="9.21875" style="71" bestFit="1" customWidth="1"/>
    <col min="58" max="59" width="9.44140625" style="71" bestFit="1" customWidth="1"/>
    <col min="60" max="60" width="9.109375" style="71"/>
    <col min="61" max="61" width="9.21875" style="71" bestFit="1" customWidth="1"/>
    <col min="62" max="16384" width="9.109375" style="71"/>
  </cols>
  <sheetData>
    <row r="1" spans="1:241" x14ac:dyDescent="0.3">
      <c r="A1" s="67"/>
      <c r="B1" s="68" t="s">
        <v>4</v>
      </c>
      <c r="C1" s="69" t="s">
        <v>3</v>
      </c>
      <c r="D1" s="67"/>
      <c r="E1" s="67"/>
      <c r="F1" s="68" t="s">
        <v>12</v>
      </c>
      <c r="G1" s="70">
        <f>X1</f>
        <v>1</v>
      </c>
      <c r="H1" s="67"/>
      <c r="I1" s="67"/>
      <c r="J1" s="67"/>
      <c r="K1" s="67"/>
      <c r="L1" s="71"/>
      <c r="M1" s="128" t="s">
        <v>23</v>
      </c>
      <c r="N1" s="128" t="s">
        <v>24</v>
      </c>
      <c r="O1" s="128" t="s">
        <v>25</v>
      </c>
      <c r="P1" s="128" t="s">
        <v>25</v>
      </c>
      <c r="Q1" s="128" t="s">
        <v>25</v>
      </c>
      <c r="R1" s="128" t="s">
        <v>26</v>
      </c>
      <c r="S1" s="129" t="s">
        <v>27</v>
      </c>
      <c r="T1" s="130" t="s">
        <v>28</v>
      </c>
      <c r="U1" s="71"/>
      <c r="W1" s="81" t="s">
        <v>29</v>
      </c>
      <c r="X1" s="82">
        <f>SUM(M:M)</f>
        <v>1</v>
      </c>
    </row>
    <row r="2" spans="1:241" x14ac:dyDescent="0.3">
      <c r="A2" s="67"/>
      <c r="B2" s="68" t="s">
        <v>5</v>
      </c>
      <c r="C2" s="69" t="s">
        <v>6</v>
      </c>
      <c r="D2" s="67"/>
      <c r="E2" s="67"/>
      <c r="F2" s="68" t="s">
        <v>7</v>
      </c>
      <c r="G2" s="69" t="s">
        <v>60</v>
      </c>
      <c r="H2" s="67"/>
      <c r="I2" s="67"/>
      <c r="J2" s="67"/>
      <c r="K2" s="67"/>
      <c r="L2" s="71"/>
      <c r="M2" s="131" t="s">
        <v>30</v>
      </c>
      <c r="N2" s="131" t="s">
        <v>30</v>
      </c>
      <c r="O2" s="131" t="s">
        <v>24</v>
      </c>
      <c r="P2" s="131" t="s">
        <v>24</v>
      </c>
      <c r="Q2" s="131" t="s">
        <v>24</v>
      </c>
      <c r="R2" s="131" t="s">
        <v>30</v>
      </c>
      <c r="S2" s="132" t="s">
        <v>30</v>
      </c>
      <c r="U2" s="71"/>
      <c r="W2" s="81" t="s">
        <v>31</v>
      </c>
      <c r="X2" s="82">
        <f>SUM(N:N)</f>
        <v>0</v>
      </c>
    </row>
    <row r="3" spans="1:241" x14ac:dyDescent="0.3">
      <c r="A3" s="67"/>
      <c r="B3" s="68" t="s">
        <v>0</v>
      </c>
      <c r="C3" s="76" t="s">
        <v>13</v>
      </c>
      <c r="D3" s="67"/>
      <c r="E3" s="67"/>
      <c r="F3" s="68" t="s">
        <v>1</v>
      </c>
      <c r="G3" s="69" t="s">
        <v>14</v>
      </c>
      <c r="H3" s="67"/>
      <c r="I3" s="67"/>
      <c r="J3" s="67"/>
      <c r="K3" s="67"/>
      <c r="L3" s="71"/>
      <c r="M3" s="131"/>
      <c r="N3" s="131"/>
      <c r="O3" s="131"/>
      <c r="P3" s="131"/>
      <c r="Q3" s="131"/>
      <c r="R3" s="131"/>
      <c r="S3" s="132"/>
      <c r="U3" s="71"/>
      <c r="W3" s="81" t="s">
        <v>32</v>
      </c>
      <c r="X3" s="82">
        <f>SUM(O:O)</f>
        <v>0</v>
      </c>
      <c r="AQ3" s="81" t="s">
        <v>61</v>
      </c>
      <c r="AR3" s="134">
        <v>0.23694000000000001</v>
      </c>
      <c r="AS3" s="81" t="s">
        <v>62</v>
      </c>
      <c r="AT3" s="134">
        <v>0.19736000000000001</v>
      </c>
      <c r="AU3" s="81" t="s">
        <v>63</v>
      </c>
      <c r="AV3" s="134">
        <v>-4.9630000000000001</v>
      </c>
    </row>
    <row r="4" spans="1:241" x14ac:dyDescent="0.3">
      <c r="A4" s="67"/>
      <c r="B4" s="68" t="s">
        <v>15</v>
      </c>
      <c r="C4" s="70"/>
      <c r="D4" s="67"/>
      <c r="E4" s="67"/>
      <c r="F4" s="68" t="s">
        <v>16</v>
      </c>
      <c r="G4" s="69" t="s">
        <v>64</v>
      </c>
      <c r="H4" s="67"/>
      <c r="I4" s="67"/>
      <c r="J4" s="67"/>
      <c r="K4" s="67"/>
      <c r="L4" s="71"/>
      <c r="M4" s="131"/>
      <c r="N4" s="131"/>
      <c r="O4" s="131"/>
      <c r="P4" s="131"/>
      <c r="Q4" s="135"/>
      <c r="R4" s="136"/>
      <c r="S4" s="137"/>
      <c r="U4" s="71"/>
      <c r="W4" s="81" t="s">
        <v>32</v>
      </c>
      <c r="X4" s="82">
        <f>SUM(P:P)</f>
        <v>0</v>
      </c>
      <c r="AQ4" s="81" t="s">
        <v>65</v>
      </c>
      <c r="AR4" s="134">
        <v>0.79545999999999994</v>
      </c>
      <c r="AS4" s="81" t="s">
        <v>66</v>
      </c>
      <c r="AT4" s="134">
        <v>-2.3168000000000002</v>
      </c>
      <c r="AU4" s="81" t="s">
        <v>67</v>
      </c>
      <c r="AV4" s="134">
        <v>9.8520000000000003</v>
      </c>
    </row>
    <row r="5" spans="1:241" x14ac:dyDescent="0.3">
      <c r="A5" s="67"/>
      <c r="B5" s="68" t="s">
        <v>18</v>
      </c>
      <c r="C5" s="70" t="s">
        <v>33</v>
      </c>
      <c r="D5" s="67"/>
      <c r="E5" s="68"/>
      <c r="F5" s="67"/>
      <c r="G5" s="67"/>
      <c r="H5" s="67"/>
      <c r="I5" s="67"/>
      <c r="J5" s="67"/>
      <c r="K5" s="67"/>
      <c r="L5" s="71"/>
      <c r="M5" s="131"/>
      <c r="N5" s="131"/>
      <c r="O5" s="131"/>
      <c r="P5" s="131"/>
      <c r="Q5" s="135"/>
      <c r="R5" s="136"/>
      <c r="S5" s="137"/>
      <c r="U5" s="71"/>
      <c r="W5" s="81" t="s">
        <v>32</v>
      </c>
      <c r="X5" s="82">
        <f>SUM(Q:Q)</f>
        <v>0</v>
      </c>
      <c r="AM5" s="71"/>
      <c r="AQ5" s="81" t="s">
        <v>68</v>
      </c>
      <c r="AR5" s="134">
        <v>0.89395000000000002</v>
      </c>
      <c r="AS5" s="81" t="s">
        <v>69</v>
      </c>
      <c r="AT5" s="134">
        <v>4.0982000000000003</v>
      </c>
      <c r="AU5" s="81" t="s">
        <v>70</v>
      </c>
      <c r="AV5" s="134">
        <v>-9.7780000000000005</v>
      </c>
      <c r="AY5" s="181"/>
      <c r="AZ5" s="181"/>
      <c r="BA5" s="181"/>
      <c r="BB5" s="181"/>
      <c r="BC5" s="181"/>
      <c r="BD5" s="181"/>
      <c r="BE5" s="181"/>
      <c r="BF5" s="181"/>
      <c r="BG5" s="181"/>
      <c r="BH5" s="181"/>
    </row>
    <row r="6" spans="1:241" x14ac:dyDescent="0.3">
      <c r="A6" s="67"/>
      <c r="B6" s="67" t="s">
        <v>8</v>
      </c>
      <c r="C6" s="79"/>
      <c r="D6" s="67"/>
      <c r="E6" s="67"/>
      <c r="F6" s="67"/>
      <c r="G6" s="67"/>
      <c r="H6" s="67"/>
      <c r="I6" s="67"/>
      <c r="J6" s="67"/>
      <c r="K6" s="67"/>
      <c r="L6" s="71"/>
      <c r="M6" s="131"/>
      <c r="N6" s="131"/>
      <c r="O6" s="131"/>
      <c r="P6" s="131"/>
      <c r="Q6" s="135"/>
      <c r="R6" s="136"/>
      <c r="S6" s="137"/>
      <c r="U6" s="71"/>
      <c r="W6" s="81" t="s">
        <v>34</v>
      </c>
      <c r="X6" s="82">
        <f>SUM(R:R)</f>
        <v>0</v>
      </c>
      <c r="AM6" s="72"/>
      <c r="AN6" s="72" t="s">
        <v>71</v>
      </c>
      <c r="AO6" s="72">
        <v>0.3</v>
      </c>
      <c r="AP6" s="73"/>
      <c r="AQ6" s="81" t="s">
        <v>72</v>
      </c>
      <c r="AR6" s="134">
        <v>4.2860000000000002E-2</v>
      </c>
      <c r="AY6" s="181"/>
      <c r="AZ6" s="181"/>
      <c r="BA6" s="181"/>
      <c r="BB6" s="181"/>
      <c r="BC6" s="181"/>
      <c r="BD6" s="181"/>
      <c r="BE6" s="181"/>
      <c r="BF6" s="181"/>
      <c r="BG6" s="181"/>
      <c r="BH6" s="181"/>
    </row>
    <row r="7" spans="1:241" x14ac:dyDescent="0.3">
      <c r="A7" s="67"/>
      <c r="B7" s="67"/>
      <c r="C7" s="67"/>
      <c r="D7" s="67"/>
      <c r="E7" s="67"/>
      <c r="F7" s="67"/>
      <c r="G7" s="67"/>
      <c r="H7" s="67"/>
      <c r="I7" s="67"/>
      <c r="J7" s="67"/>
      <c r="K7" s="67"/>
      <c r="L7" s="71"/>
      <c r="M7" s="131"/>
      <c r="N7" s="131"/>
      <c r="O7" s="131"/>
      <c r="P7" s="131"/>
      <c r="Q7" s="135"/>
      <c r="R7" s="136"/>
      <c r="S7" s="137"/>
      <c r="U7" s="71"/>
      <c r="W7" s="81" t="s">
        <v>35</v>
      </c>
      <c r="X7" s="82">
        <f>SUM(S:S)</f>
        <v>0</v>
      </c>
      <c r="AL7" s="71"/>
      <c r="AM7" s="72"/>
      <c r="AN7" s="72" t="s">
        <v>73</v>
      </c>
      <c r="AO7" s="72">
        <v>1</v>
      </c>
      <c r="AP7" s="93"/>
      <c r="AQ7" s="81" t="s">
        <v>74</v>
      </c>
      <c r="AR7" s="134">
        <v>0.56711999999999996</v>
      </c>
      <c r="AY7" s="181"/>
      <c r="AZ7" s="181"/>
      <c r="BA7" s="181"/>
      <c r="BB7" s="181"/>
      <c r="BC7" s="181"/>
      <c r="BD7" s="181"/>
      <c r="BE7" s="181"/>
      <c r="BF7" s="181"/>
      <c r="BG7" s="181"/>
      <c r="BH7" s="181"/>
    </row>
    <row r="8" spans="1:241" s="73" customFormat="1" x14ac:dyDescent="0.3">
      <c r="A8" s="80"/>
      <c r="B8" s="71"/>
      <c r="C8" s="71"/>
      <c r="D8" s="71"/>
      <c r="E8" s="81" t="s">
        <v>4</v>
      </c>
      <c r="F8" s="82" t="str">
        <f>$C$1</f>
        <v>R. Abbott</v>
      </c>
      <c r="G8" s="71"/>
      <c r="H8" s="83"/>
      <c r="I8" s="81" t="s">
        <v>9</v>
      </c>
      <c r="J8" s="84" t="str">
        <f>$G$2</f>
        <v>AA-SM-007-093</v>
      </c>
      <c r="K8" s="85"/>
      <c r="L8" s="86"/>
      <c r="M8" s="131"/>
      <c r="N8" s="131"/>
      <c r="O8" s="131"/>
      <c r="P8" s="132"/>
      <c r="Q8" s="133"/>
      <c r="R8" s="133"/>
      <c r="S8" s="133"/>
      <c r="T8" s="133"/>
      <c r="AI8" s="72"/>
      <c r="AJ8" s="72"/>
      <c r="AM8" s="72"/>
      <c r="AN8" s="72" t="s">
        <v>75</v>
      </c>
      <c r="AO8" s="72">
        <v>0</v>
      </c>
      <c r="AQ8" s="74" t="s">
        <v>76</v>
      </c>
      <c r="AR8" s="117">
        <v>0.17563999999999999</v>
      </c>
      <c r="AX8" s="74" t="s">
        <v>75</v>
      </c>
      <c r="AY8" s="117">
        <v>0</v>
      </c>
      <c r="AZ8" s="73">
        <f>1/3+(($AT$4*AY8)/(2*$AV$5))+(($AT$5*AY8^2)/(4*$AV$5^2))</f>
        <v>0.33333333333333331</v>
      </c>
      <c r="BJ8" s="74" t="s">
        <v>75</v>
      </c>
      <c r="BK8" s="117">
        <v>0.5</v>
      </c>
      <c r="BL8" s="73">
        <f>1/3+(($AT$4*BK8)/(2*$AV$5))+(($AT$5*BK8^2)/(4*$AV$5^2))</f>
        <v>0.39524735310572279</v>
      </c>
      <c r="BV8" s="74" t="s">
        <v>75</v>
      </c>
      <c r="BW8" s="117">
        <v>1</v>
      </c>
      <c r="BX8" s="73">
        <f>1/3+(($AT$4*BW8)/(2*$AV$5))+(($AT$5*BW8^2)/(4*$AV$5^2))</f>
        <v>0.46251937765095419</v>
      </c>
      <c r="CH8" s="74" t="s">
        <v>75</v>
      </c>
      <c r="CI8" s="117">
        <v>2</v>
      </c>
      <c r="CJ8" s="73">
        <f>1/3+(($AT$4*CI8)/(2*$AV$5))+(($AT$5*CI8^2)/(4*$AV$5^2))</f>
        <v>0.61313744105994272</v>
      </c>
      <c r="CT8" s="74" t="s">
        <v>75</v>
      </c>
      <c r="CU8" s="117">
        <v>3</v>
      </c>
      <c r="CV8" s="73">
        <f>1/3+(($AT$4*CU8)/(2*$AV$5))+(($AT$5*CU8^2)/(4*$AV$5^2))</f>
        <v>0.78518752356029919</v>
      </c>
      <c r="DF8" s="74" t="s">
        <v>75</v>
      </c>
      <c r="DG8" s="117">
        <v>4</v>
      </c>
      <c r="DH8" s="73">
        <f>1/3+(($AT$4*DG8)/(2*$AV$5))+(($AT$5*DG8^2)/(4*$AV$5^2))</f>
        <v>0.97866962515202327</v>
      </c>
      <c r="DR8" s="74" t="s">
        <v>75</v>
      </c>
      <c r="DS8" s="117">
        <v>6</v>
      </c>
      <c r="DT8" s="73">
        <f>1/3+(($AT$4*DS8)/(2*$AV$5))+(($AT$5*DS8^2)/(4*$AV$5^2))</f>
        <v>1.4299298856095746</v>
      </c>
      <c r="ED8" s="74" t="s">
        <v>75</v>
      </c>
      <c r="EE8" s="117">
        <v>8</v>
      </c>
      <c r="EF8" s="73">
        <f>1/3+(($AT$4*EE8)/(2*$AV$5))+(($AT$5*EE8^2)/(4*$AV$5^2))</f>
        <v>1.966918222432597</v>
      </c>
      <c r="EP8" s="74" t="s">
        <v>75</v>
      </c>
      <c r="EQ8" s="117">
        <v>10</v>
      </c>
      <c r="ER8" s="73">
        <f>1/3+(($AT$4*EQ8)/(2*$AV$5))+(($AT$5*EQ8^2)/(4*$AV$5^2))</f>
        <v>2.5896346356210902</v>
      </c>
      <c r="FB8" s="74" t="s">
        <v>75</v>
      </c>
      <c r="FC8" s="117">
        <v>12</v>
      </c>
      <c r="FD8" s="73">
        <f>1/3+(($AT$4*FC8)/(2*$AV$5))+(($AT$5*FC8^2)/(4*$AV$5^2))</f>
        <v>3.2980791251750543</v>
      </c>
      <c r="FN8" s="74" t="s">
        <v>75</v>
      </c>
      <c r="FO8" s="117">
        <v>16</v>
      </c>
      <c r="FP8" s="73">
        <f>1/3+(($AT$4*FO8)/(2*$AV$5))+(($AT$5*FO8^2)/(4*$AV$5^2))</f>
        <v>4.9721523333793964</v>
      </c>
      <c r="FZ8" s="74" t="s">
        <v>75</v>
      </c>
      <c r="GA8" s="117">
        <v>20</v>
      </c>
      <c r="GB8" s="73">
        <f>1/3+(($AT$4*GA8)/(2*$AV$5))+(($AT$5*GA8^2)/(4*$AV$5^2))</f>
        <v>6.9891378470456207</v>
      </c>
      <c r="GL8" s="74" t="s">
        <v>75</v>
      </c>
      <c r="GM8" s="117">
        <v>30</v>
      </c>
      <c r="GN8" s="73">
        <f>1/3+(($AT$4*GM8)/(2*$AV$5))+(($AT$5*GM8^2)/(4*$AV$5^2))</f>
        <v>13.531842967606925</v>
      </c>
      <c r="GX8" s="74" t="s">
        <v>75</v>
      </c>
      <c r="GY8" s="117">
        <v>40</v>
      </c>
      <c r="GZ8" s="73">
        <f>1/3+(($AT$4*GY8)/(2*$AV$5))+(($AT$5*GY8^2)/(4*$AV$5^2))</f>
        <v>22.217749997305003</v>
      </c>
      <c r="HJ8" s="74" t="s">
        <v>75</v>
      </c>
      <c r="HK8" s="117">
        <v>70</v>
      </c>
      <c r="HL8" s="73">
        <f>1/3+(($AT$4*HK8)/(2*$AV$5))+(($AT$5*HK8^2)/(4*$AV$5^2))</f>
        <v>61.134682541219881</v>
      </c>
      <c r="HV8" s="74" t="s">
        <v>75</v>
      </c>
      <c r="HW8" s="117">
        <v>999999</v>
      </c>
      <c r="HX8" s="73">
        <f>1/3+(($AT$4*HW8)/(2*$AV$5))+(($AT$5*HW8^2)/(4*$AV$5^2))</f>
        <v>10716106583.925131</v>
      </c>
    </row>
    <row r="9" spans="1:241" s="93" customFormat="1" x14ac:dyDescent="0.3">
      <c r="A9" s="71"/>
      <c r="B9" s="71"/>
      <c r="C9" s="71"/>
      <c r="D9" s="71"/>
      <c r="E9" s="81" t="s">
        <v>5</v>
      </c>
      <c r="F9" s="83" t="str">
        <f>$C$2</f>
        <v xml:space="preserve"> </v>
      </c>
      <c r="G9" s="71"/>
      <c r="H9" s="83"/>
      <c r="I9" s="81" t="s">
        <v>10</v>
      </c>
      <c r="J9" s="85" t="str">
        <f>$G$3</f>
        <v>IR</v>
      </c>
      <c r="K9" s="85"/>
      <c r="L9" s="86"/>
      <c r="M9" s="131">
        <v>1</v>
      </c>
      <c r="N9" s="131"/>
      <c r="O9" s="131"/>
      <c r="P9" s="132"/>
      <c r="Q9" s="138"/>
      <c r="R9" s="138"/>
      <c r="S9" s="138"/>
      <c r="T9" s="138"/>
      <c r="X9" s="139"/>
      <c r="Y9" s="139"/>
      <c r="Z9" s="139"/>
      <c r="AA9" s="139"/>
      <c r="AB9" s="73"/>
      <c r="AC9" s="73"/>
      <c r="AD9" s="140"/>
      <c r="AE9" s="73"/>
      <c r="AF9" s="73"/>
      <c r="AI9" s="72"/>
      <c r="AJ9" s="72"/>
      <c r="AM9" s="86"/>
      <c r="AN9" s="86"/>
      <c r="AO9" s="86"/>
      <c r="AP9" s="71"/>
      <c r="AT9" s="74"/>
      <c r="BF9" s="74"/>
      <c r="BR9" s="74"/>
      <c r="CD9" s="74"/>
      <c r="CP9" s="74"/>
      <c r="DB9" s="74"/>
      <c r="DN9" s="74"/>
      <c r="DZ9" s="74"/>
      <c r="EL9" s="74"/>
      <c r="EX9" s="74"/>
      <c r="FJ9" s="74"/>
      <c r="FV9" s="74"/>
      <c r="GH9" s="74"/>
      <c r="GT9" s="74"/>
      <c r="HF9" s="74"/>
      <c r="HR9" s="74"/>
      <c r="ID9" s="74"/>
    </row>
    <row r="10" spans="1:241" s="73" customFormat="1" x14ac:dyDescent="0.3">
      <c r="A10" s="71"/>
      <c r="B10" s="71"/>
      <c r="C10" s="71"/>
      <c r="D10" s="71"/>
      <c r="E10" s="81" t="s">
        <v>0</v>
      </c>
      <c r="F10" s="83" t="str">
        <f>$C$3</f>
        <v>20/10/2013</v>
      </c>
      <c r="G10" s="71"/>
      <c r="H10" s="83"/>
      <c r="I10" s="81" t="s">
        <v>11</v>
      </c>
      <c r="J10" s="82" t="str">
        <f>L10&amp;" of "&amp;$G$1</f>
        <v>1 of 1</v>
      </c>
      <c r="K10" s="83"/>
      <c r="L10" s="86">
        <f>SUM($M$1:M9)</f>
        <v>1</v>
      </c>
      <c r="M10" s="131"/>
      <c r="N10" s="131"/>
      <c r="O10" s="131"/>
      <c r="P10" s="132"/>
      <c r="Q10" s="133"/>
      <c r="R10" s="133"/>
      <c r="S10" s="133"/>
      <c r="T10" s="133"/>
      <c r="X10" s="141"/>
      <c r="Y10" s="142"/>
      <c r="Z10" s="142"/>
      <c r="AA10" s="142"/>
      <c r="AB10" s="12"/>
      <c r="AC10" s="12"/>
      <c r="AD10" s="12"/>
      <c r="AI10" s="72"/>
      <c r="AM10" s="86" t="s">
        <v>77</v>
      </c>
      <c r="AN10" s="86">
        <v>1</v>
      </c>
      <c r="AO10" s="86">
        <v>2</v>
      </c>
      <c r="AP10" s="86">
        <v>3</v>
      </c>
      <c r="AQ10" s="86">
        <v>4</v>
      </c>
      <c r="AR10" s="86">
        <v>5</v>
      </c>
      <c r="AS10" s="86">
        <v>6</v>
      </c>
      <c r="AT10" s="86">
        <v>7</v>
      </c>
      <c r="AU10" s="86">
        <v>8</v>
      </c>
      <c r="AV10" s="86">
        <v>9</v>
      </c>
      <c r="AW10" s="86">
        <v>10</v>
      </c>
      <c r="AX10" s="86" t="s">
        <v>77</v>
      </c>
      <c r="AY10" s="86">
        <v>1</v>
      </c>
      <c r="AZ10" s="86">
        <v>2</v>
      </c>
      <c r="BA10" s="86">
        <v>3</v>
      </c>
      <c r="BB10" s="86">
        <v>4</v>
      </c>
      <c r="BC10" s="86">
        <v>5</v>
      </c>
      <c r="BD10" s="86">
        <v>6</v>
      </c>
      <c r="BE10" s="86">
        <v>7</v>
      </c>
      <c r="BF10" s="86">
        <v>8</v>
      </c>
      <c r="BG10" s="86">
        <v>9</v>
      </c>
      <c r="BH10" s="86">
        <v>10</v>
      </c>
      <c r="BJ10" s="86" t="s">
        <v>77</v>
      </c>
      <c r="BK10" s="86">
        <v>1</v>
      </c>
      <c r="BL10" s="86">
        <v>2</v>
      </c>
      <c r="BM10" s="86">
        <v>3</v>
      </c>
      <c r="BN10" s="86">
        <v>4</v>
      </c>
      <c r="BO10" s="86">
        <v>5</v>
      </c>
      <c r="BP10" s="86">
        <v>6</v>
      </c>
      <c r="BQ10" s="86">
        <v>7</v>
      </c>
      <c r="BR10" s="86">
        <v>8</v>
      </c>
      <c r="BS10" s="86">
        <v>9</v>
      </c>
      <c r="BT10" s="86">
        <v>10</v>
      </c>
      <c r="BV10" s="86" t="s">
        <v>77</v>
      </c>
      <c r="BW10" s="86">
        <v>1</v>
      </c>
      <c r="BX10" s="86">
        <v>2</v>
      </c>
      <c r="BY10" s="86">
        <v>3</v>
      </c>
      <c r="BZ10" s="86">
        <v>4</v>
      </c>
      <c r="CA10" s="86">
        <v>5</v>
      </c>
      <c r="CB10" s="86">
        <v>6</v>
      </c>
      <c r="CC10" s="86">
        <v>7</v>
      </c>
      <c r="CD10" s="86">
        <v>8</v>
      </c>
      <c r="CE10" s="86">
        <v>9</v>
      </c>
      <c r="CF10" s="86">
        <v>10</v>
      </c>
      <c r="CH10" s="86" t="s">
        <v>77</v>
      </c>
      <c r="CI10" s="86">
        <v>1</v>
      </c>
      <c r="CJ10" s="86">
        <v>2</v>
      </c>
      <c r="CK10" s="86">
        <v>3</v>
      </c>
      <c r="CL10" s="86">
        <v>4</v>
      </c>
      <c r="CM10" s="86">
        <v>5</v>
      </c>
      <c r="CN10" s="86">
        <v>6</v>
      </c>
      <c r="CO10" s="86">
        <v>7</v>
      </c>
      <c r="CP10" s="86">
        <v>8</v>
      </c>
      <c r="CQ10" s="86">
        <v>9</v>
      </c>
      <c r="CR10" s="86">
        <v>10</v>
      </c>
      <c r="CT10" s="86" t="s">
        <v>77</v>
      </c>
      <c r="CU10" s="86">
        <v>1</v>
      </c>
      <c r="CV10" s="86">
        <v>2</v>
      </c>
      <c r="CW10" s="86">
        <v>3</v>
      </c>
      <c r="CX10" s="86">
        <v>4</v>
      </c>
      <c r="CY10" s="86">
        <v>5</v>
      </c>
      <c r="CZ10" s="86">
        <v>6</v>
      </c>
      <c r="DA10" s="86">
        <v>7</v>
      </c>
      <c r="DB10" s="86">
        <v>8</v>
      </c>
      <c r="DC10" s="86">
        <v>9</v>
      </c>
      <c r="DD10" s="86">
        <v>10</v>
      </c>
      <c r="DF10" s="86" t="s">
        <v>77</v>
      </c>
      <c r="DG10" s="86">
        <v>1</v>
      </c>
      <c r="DH10" s="86">
        <v>2</v>
      </c>
      <c r="DI10" s="86">
        <v>3</v>
      </c>
      <c r="DJ10" s="86">
        <v>4</v>
      </c>
      <c r="DK10" s="86">
        <v>5</v>
      </c>
      <c r="DL10" s="86">
        <v>6</v>
      </c>
      <c r="DM10" s="86">
        <v>7</v>
      </c>
      <c r="DN10" s="86">
        <v>8</v>
      </c>
      <c r="DO10" s="86">
        <v>9</v>
      </c>
      <c r="DP10" s="86">
        <v>10</v>
      </c>
      <c r="DR10" s="86" t="s">
        <v>77</v>
      </c>
      <c r="DS10" s="86">
        <v>1</v>
      </c>
      <c r="DT10" s="86">
        <v>2</v>
      </c>
      <c r="DU10" s="86">
        <v>3</v>
      </c>
      <c r="DV10" s="86">
        <v>4</v>
      </c>
      <c r="DW10" s="86">
        <v>5</v>
      </c>
      <c r="DX10" s="86">
        <v>6</v>
      </c>
      <c r="DY10" s="86">
        <v>7</v>
      </c>
      <c r="DZ10" s="86">
        <v>8</v>
      </c>
      <c r="EA10" s="86">
        <v>9</v>
      </c>
      <c r="EB10" s="86">
        <v>10</v>
      </c>
      <c r="ED10" s="86" t="s">
        <v>77</v>
      </c>
      <c r="EE10" s="86">
        <v>1</v>
      </c>
      <c r="EF10" s="86">
        <v>2</v>
      </c>
      <c r="EG10" s="86">
        <v>3</v>
      </c>
      <c r="EH10" s="86">
        <v>4</v>
      </c>
      <c r="EI10" s="86">
        <v>5</v>
      </c>
      <c r="EJ10" s="86">
        <v>6</v>
      </c>
      <c r="EK10" s="86">
        <v>7</v>
      </c>
      <c r="EL10" s="86">
        <v>8</v>
      </c>
      <c r="EM10" s="86">
        <v>9</v>
      </c>
      <c r="EN10" s="86">
        <v>10</v>
      </c>
      <c r="EP10" s="86" t="s">
        <v>77</v>
      </c>
      <c r="EQ10" s="86">
        <v>1</v>
      </c>
      <c r="ER10" s="86">
        <v>2</v>
      </c>
      <c r="ES10" s="86">
        <v>3</v>
      </c>
      <c r="ET10" s="86">
        <v>4</v>
      </c>
      <c r="EU10" s="86">
        <v>5</v>
      </c>
      <c r="EV10" s="86">
        <v>6</v>
      </c>
      <c r="EW10" s="86">
        <v>7</v>
      </c>
      <c r="EX10" s="86">
        <v>8</v>
      </c>
      <c r="EY10" s="86">
        <v>9</v>
      </c>
      <c r="EZ10" s="86">
        <v>10</v>
      </c>
      <c r="FB10" s="86" t="s">
        <v>77</v>
      </c>
      <c r="FC10" s="86">
        <v>1</v>
      </c>
      <c r="FD10" s="86">
        <v>2</v>
      </c>
      <c r="FE10" s="86">
        <v>3</v>
      </c>
      <c r="FF10" s="86">
        <v>4</v>
      </c>
      <c r="FG10" s="86">
        <v>5</v>
      </c>
      <c r="FH10" s="86">
        <v>6</v>
      </c>
      <c r="FI10" s="86">
        <v>7</v>
      </c>
      <c r="FJ10" s="86">
        <v>8</v>
      </c>
      <c r="FK10" s="86">
        <v>9</v>
      </c>
      <c r="FL10" s="86">
        <v>10</v>
      </c>
      <c r="FN10" s="86" t="s">
        <v>77</v>
      </c>
      <c r="FO10" s="86">
        <v>1</v>
      </c>
      <c r="FP10" s="86">
        <v>2</v>
      </c>
      <c r="FQ10" s="86">
        <v>3</v>
      </c>
      <c r="FR10" s="86">
        <v>4</v>
      </c>
      <c r="FS10" s="86">
        <v>5</v>
      </c>
      <c r="FT10" s="86">
        <v>6</v>
      </c>
      <c r="FU10" s="86">
        <v>7</v>
      </c>
      <c r="FV10" s="86">
        <v>8</v>
      </c>
      <c r="FW10" s="86">
        <v>9</v>
      </c>
      <c r="FX10" s="86">
        <v>10</v>
      </c>
      <c r="FZ10" s="86" t="s">
        <v>77</v>
      </c>
      <c r="GA10" s="86">
        <v>1</v>
      </c>
      <c r="GB10" s="86">
        <v>2</v>
      </c>
      <c r="GC10" s="86">
        <v>3</v>
      </c>
      <c r="GD10" s="86">
        <v>4</v>
      </c>
      <c r="GE10" s="86">
        <v>5</v>
      </c>
      <c r="GF10" s="86">
        <v>6</v>
      </c>
      <c r="GG10" s="86">
        <v>7</v>
      </c>
      <c r="GH10" s="86">
        <v>8</v>
      </c>
      <c r="GI10" s="86">
        <v>9</v>
      </c>
      <c r="GJ10" s="86">
        <v>10</v>
      </c>
      <c r="GL10" s="86" t="s">
        <v>77</v>
      </c>
      <c r="GM10" s="86">
        <v>1</v>
      </c>
      <c r="GN10" s="86">
        <v>2</v>
      </c>
      <c r="GO10" s="86">
        <v>3</v>
      </c>
      <c r="GP10" s="86">
        <v>4</v>
      </c>
      <c r="GQ10" s="86">
        <v>5</v>
      </c>
      <c r="GR10" s="86">
        <v>6</v>
      </c>
      <c r="GS10" s="86">
        <v>7</v>
      </c>
      <c r="GT10" s="86">
        <v>8</v>
      </c>
      <c r="GU10" s="86">
        <v>9</v>
      </c>
      <c r="GV10" s="86">
        <v>10</v>
      </c>
      <c r="GX10" s="86" t="s">
        <v>77</v>
      </c>
      <c r="GY10" s="86">
        <v>1</v>
      </c>
      <c r="GZ10" s="86">
        <v>2</v>
      </c>
      <c r="HA10" s="86">
        <v>3</v>
      </c>
      <c r="HB10" s="86">
        <v>4</v>
      </c>
      <c r="HC10" s="86">
        <v>5</v>
      </c>
      <c r="HD10" s="86">
        <v>6</v>
      </c>
      <c r="HE10" s="86">
        <v>7</v>
      </c>
      <c r="HF10" s="86">
        <v>8</v>
      </c>
      <c r="HG10" s="86">
        <v>9</v>
      </c>
      <c r="HH10" s="86">
        <v>10</v>
      </c>
      <c r="HJ10" s="86" t="s">
        <v>77</v>
      </c>
      <c r="HK10" s="86">
        <v>1</v>
      </c>
      <c r="HL10" s="86">
        <v>2</v>
      </c>
      <c r="HM10" s="86">
        <v>3</v>
      </c>
      <c r="HN10" s="86">
        <v>4</v>
      </c>
      <c r="HO10" s="86">
        <v>5</v>
      </c>
      <c r="HP10" s="86">
        <v>6</v>
      </c>
      <c r="HQ10" s="86">
        <v>7</v>
      </c>
      <c r="HR10" s="86">
        <v>8</v>
      </c>
      <c r="HS10" s="86">
        <v>9</v>
      </c>
      <c r="HT10" s="86">
        <v>10</v>
      </c>
      <c r="HV10" s="86" t="s">
        <v>77</v>
      </c>
      <c r="HW10" s="86">
        <v>1</v>
      </c>
      <c r="HX10" s="86">
        <v>2</v>
      </c>
      <c r="HY10" s="86">
        <v>3</v>
      </c>
      <c r="HZ10" s="86">
        <v>4</v>
      </c>
      <c r="IA10" s="86">
        <v>5</v>
      </c>
      <c r="IB10" s="86">
        <v>6</v>
      </c>
      <c r="IC10" s="86">
        <v>7</v>
      </c>
      <c r="ID10" s="86">
        <v>8</v>
      </c>
      <c r="IE10" s="86">
        <v>9</v>
      </c>
      <c r="IF10" s="86">
        <v>10</v>
      </c>
    </row>
    <row r="11" spans="1:241" x14ac:dyDescent="0.3">
      <c r="E11" s="81" t="s">
        <v>19</v>
      </c>
      <c r="F11" s="83" t="str">
        <f>$C$5</f>
        <v>STANDARD SPREADSHEET METHOD</v>
      </c>
      <c r="I11" s="87"/>
      <c r="J11" s="82"/>
      <c r="L11" s="71"/>
      <c r="M11" s="131"/>
      <c r="N11" s="131"/>
      <c r="O11" s="131"/>
      <c r="P11" s="132"/>
      <c r="X11" s="141"/>
      <c r="Y11" s="142"/>
      <c r="Z11" s="142"/>
      <c r="AA11" s="142"/>
      <c r="AB11" s="12"/>
      <c r="AC11" s="12"/>
      <c r="AD11" s="12"/>
      <c r="AJ11" s="71"/>
      <c r="AM11" s="86" t="s">
        <v>78</v>
      </c>
      <c r="AN11" s="143">
        <f>$AO$7/AN10</f>
        <v>1</v>
      </c>
      <c r="AO11" s="143">
        <f>$AO$7/AO10</f>
        <v>0.5</v>
      </c>
      <c r="AP11" s="143">
        <f>$AO$7/AP10</f>
        <v>0.33333333333333331</v>
      </c>
      <c r="AQ11" s="143">
        <f t="shared" ref="AQ11:AW11" si="0">$AO$7/AQ10</f>
        <v>0.25</v>
      </c>
      <c r="AR11" s="143">
        <f t="shared" si="0"/>
        <v>0.2</v>
      </c>
      <c r="AS11" s="143">
        <f t="shared" si="0"/>
        <v>0.16666666666666666</v>
      </c>
      <c r="AT11" s="143">
        <f t="shared" si="0"/>
        <v>0.14285714285714285</v>
      </c>
      <c r="AU11" s="143">
        <f t="shared" si="0"/>
        <v>0.125</v>
      </c>
      <c r="AV11" s="143">
        <f t="shared" si="0"/>
        <v>0.1111111111111111</v>
      </c>
      <c r="AW11" s="143">
        <f t="shared" si="0"/>
        <v>0.1</v>
      </c>
      <c r="AX11" s="86" t="s">
        <v>78</v>
      </c>
      <c r="AY11" s="143">
        <f>$AO$7/AY10</f>
        <v>1</v>
      </c>
      <c r="AZ11" s="143">
        <f>$AO$7/AZ10</f>
        <v>0.5</v>
      </c>
      <c r="BA11" s="143">
        <f>$AO$7/BA10</f>
        <v>0.33333333333333331</v>
      </c>
      <c r="BB11" s="143">
        <f t="shared" ref="BB11:BH11" si="1">$AO$7/BB10</f>
        <v>0.25</v>
      </c>
      <c r="BC11" s="143">
        <f t="shared" si="1"/>
        <v>0.2</v>
      </c>
      <c r="BD11" s="143">
        <f t="shared" si="1"/>
        <v>0.16666666666666666</v>
      </c>
      <c r="BE11" s="143">
        <f t="shared" si="1"/>
        <v>0.14285714285714285</v>
      </c>
      <c r="BF11" s="143">
        <f t="shared" si="1"/>
        <v>0.125</v>
      </c>
      <c r="BG11" s="143">
        <f t="shared" si="1"/>
        <v>0.1111111111111111</v>
      </c>
      <c r="BH11" s="143">
        <f t="shared" si="1"/>
        <v>0.1</v>
      </c>
      <c r="BI11" s="86" t="s">
        <v>79</v>
      </c>
      <c r="BJ11" s="86" t="s">
        <v>78</v>
      </c>
      <c r="BK11" s="143">
        <f>$AO$7/BK10</f>
        <v>1</v>
      </c>
      <c r="BL11" s="143">
        <f>$AO$7/BL10</f>
        <v>0.5</v>
      </c>
      <c r="BM11" s="143">
        <f>$AO$7/BM10</f>
        <v>0.33333333333333331</v>
      </c>
      <c r="BN11" s="143">
        <f t="shared" ref="BN11:BT11" si="2">$AO$7/BN10</f>
        <v>0.25</v>
      </c>
      <c r="BO11" s="143">
        <f t="shared" si="2"/>
        <v>0.2</v>
      </c>
      <c r="BP11" s="143">
        <f t="shared" si="2"/>
        <v>0.16666666666666666</v>
      </c>
      <c r="BQ11" s="143">
        <f t="shared" si="2"/>
        <v>0.14285714285714285</v>
      </c>
      <c r="BR11" s="143">
        <f t="shared" si="2"/>
        <v>0.125</v>
      </c>
      <c r="BS11" s="143">
        <f t="shared" si="2"/>
        <v>0.1111111111111111</v>
      </c>
      <c r="BT11" s="143">
        <f t="shared" si="2"/>
        <v>0.1</v>
      </c>
      <c r="BU11" s="86" t="s">
        <v>79</v>
      </c>
      <c r="BV11" s="86" t="s">
        <v>78</v>
      </c>
      <c r="BW11" s="143">
        <f>$AO$7/BW10</f>
        <v>1</v>
      </c>
      <c r="BX11" s="143">
        <f>$AO$7/BX10</f>
        <v>0.5</v>
      </c>
      <c r="BY11" s="143">
        <f>$AO$7/BY10</f>
        <v>0.33333333333333331</v>
      </c>
      <c r="BZ11" s="143">
        <f t="shared" ref="BZ11:CF11" si="3">$AO$7/BZ10</f>
        <v>0.25</v>
      </c>
      <c r="CA11" s="143">
        <f t="shared" si="3"/>
        <v>0.2</v>
      </c>
      <c r="CB11" s="143">
        <f t="shared" si="3"/>
        <v>0.16666666666666666</v>
      </c>
      <c r="CC11" s="143">
        <f t="shared" si="3"/>
        <v>0.14285714285714285</v>
      </c>
      <c r="CD11" s="143">
        <f t="shared" si="3"/>
        <v>0.125</v>
      </c>
      <c r="CE11" s="143">
        <f t="shared" si="3"/>
        <v>0.1111111111111111</v>
      </c>
      <c r="CF11" s="143">
        <f t="shared" si="3"/>
        <v>0.1</v>
      </c>
      <c r="CG11" s="86" t="s">
        <v>79</v>
      </c>
      <c r="CH11" s="86" t="s">
        <v>78</v>
      </c>
      <c r="CI11" s="143">
        <f>$AO$7/CI10</f>
        <v>1</v>
      </c>
      <c r="CJ11" s="143">
        <f>$AO$7/CJ10</f>
        <v>0.5</v>
      </c>
      <c r="CK11" s="143">
        <f>$AO$7/CK10</f>
        <v>0.33333333333333331</v>
      </c>
      <c r="CL11" s="143">
        <f t="shared" ref="CL11:CR11" si="4">$AO$7/CL10</f>
        <v>0.25</v>
      </c>
      <c r="CM11" s="143">
        <f t="shared" si="4"/>
        <v>0.2</v>
      </c>
      <c r="CN11" s="143">
        <f t="shared" si="4"/>
        <v>0.16666666666666666</v>
      </c>
      <c r="CO11" s="143">
        <f t="shared" si="4"/>
        <v>0.14285714285714285</v>
      </c>
      <c r="CP11" s="143">
        <f t="shared" si="4"/>
        <v>0.125</v>
      </c>
      <c r="CQ11" s="143">
        <f t="shared" si="4"/>
        <v>0.1111111111111111</v>
      </c>
      <c r="CR11" s="143">
        <f t="shared" si="4"/>
        <v>0.1</v>
      </c>
      <c r="CS11" s="86" t="s">
        <v>79</v>
      </c>
      <c r="CT11" s="86" t="s">
        <v>78</v>
      </c>
      <c r="CU11" s="143">
        <f>$AO$7/CU10</f>
        <v>1</v>
      </c>
      <c r="CV11" s="143">
        <f>$AO$7/CV10</f>
        <v>0.5</v>
      </c>
      <c r="CW11" s="143">
        <f>$AO$7/CW10</f>
        <v>0.33333333333333331</v>
      </c>
      <c r="CX11" s="143">
        <f t="shared" ref="CX11:DD11" si="5">$AO$7/CX10</f>
        <v>0.25</v>
      </c>
      <c r="CY11" s="143">
        <f t="shared" si="5"/>
        <v>0.2</v>
      </c>
      <c r="CZ11" s="143">
        <f t="shared" si="5"/>
        <v>0.16666666666666666</v>
      </c>
      <c r="DA11" s="143">
        <f t="shared" si="5"/>
        <v>0.14285714285714285</v>
      </c>
      <c r="DB11" s="143">
        <f t="shared" si="5"/>
        <v>0.125</v>
      </c>
      <c r="DC11" s="143">
        <f t="shared" si="5"/>
        <v>0.1111111111111111</v>
      </c>
      <c r="DD11" s="143">
        <f t="shared" si="5"/>
        <v>0.1</v>
      </c>
      <c r="DE11" s="86" t="s">
        <v>79</v>
      </c>
      <c r="DF11" s="86" t="s">
        <v>78</v>
      </c>
      <c r="DG11" s="143">
        <f>$AO$7/DG10</f>
        <v>1</v>
      </c>
      <c r="DH11" s="143">
        <f>$AO$7/DH10</f>
        <v>0.5</v>
      </c>
      <c r="DI11" s="143">
        <f>$AO$7/DI10</f>
        <v>0.33333333333333331</v>
      </c>
      <c r="DJ11" s="143">
        <f t="shared" ref="DJ11:DP11" si="6">$AO$7/DJ10</f>
        <v>0.25</v>
      </c>
      <c r="DK11" s="143">
        <f t="shared" si="6"/>
        <v>0.2</v>
      </c>
      <c r="DL11" s="143">
        <f t="shared" si="6"/>
        <v>0.16666666666666666</v>
      </c>
      <c r="DM11" s="143">
        <f t="shared" si="6"/>
        <v>0.14285714285714285</v>
      </c>
      <c r="DN11" s="143">
        <f t="shared" si="6"/>
        <v>0.125</v>
      </c>
      <c r="DO11" s="143">
        <f t="shared" si="6"/>
        <v>0.1111111111111111</v>
      </c>
      <c r="DP11" s="143">
        <f t="shared" si="6"/>
        <v>0.1</v>
      </c>
      <c r="DQ11" s="86" t="s">
        <v>79</v>
      </c>
      <c r="DR11" s="86" t="s">
        <v>78</v>
      </c>
      <c r="DS11" s="143">
        <f>$AO$7/DS10</f>
        <v>1</v>
      </c>
      <c r="DT11" s="143">
        <f>$AO$7/DT10</f>
        <v>0.5</v>
      </c>
      <c r="DU11" s="143">
        <f>$AO$7/DU10</f>
        <v>0.33333333333333331</v>
      </c>
      <c r="DV11" s="143">
        <f t="shared" ref="DV11:EB11" si="7">$AO$7/DV10</f>
        <v>0.25</v>
      </c>
      <c r="DW11" s="143">
        <f t="shared" si="7"/>
        <v>0.2</v>
      </c>
      <c r="DX11" s="143">
        <f t="shared" si="7"/>
        <v>0.16666666666666666</v>
      </c>
      <c r="DY11" s="143">
        <f t="shared" si="7"/>
        <v>0.14285714285714285</v>
      </c>
      <c r="DZ11" s="143">
        <f t="shared" si="7"/>
        <v>0.125</v>
      </c>
      <c r="EA11" s="143">
        <f t="shared" si="7"/>
        <v>0.1111111111111111</v>
      </c>
      <c r="EB11" s="143">
        <f t="shared" si="7"/>
        <v>0.1</v>
      </c>
      <c r="EC11" s="86" t="s">
        <v>79</v>
      </c>
      <c r="ED11" s="86" t="s">
        <v>78</v>
      </c>
      <c r="EE11" s="143">
        <f>$AO$7/EE10</f>
        <v>1</v>
      </c>
      <c r="EF11" s="143">
        <f>$AO$7/EF10</f>
        <v>0.5</v>
      </c>
      <c r="EG11" s="143">
        <f>$AO$7/EG10</f>
        <v>0.33333333333333331</v>
      </c>
      <c r="EH11" s="143">
        <f t="shared" ref="EH11:EN11" si="8">$AO$7/EH10</f>
        <v>0.25</v>
      </c>
      <c r="EI11" s="143">
        <f t="shared" si="8"/>
        <v>0.2</v>
      </c>
      <c r="EJ11" s="143">
        <f t="shared" si="8"/>
        <v>0.16666666666666666</v>
      </c>
      <c r="EK11" s="143">
        <f t="shared" si="8"/>
        <v>0.14285714285714285</v>
      </c>
      <c r="EL11" s="143">
        <f t="shared" si="8"/>
        <v>0.125</v>
      </c>
      <c r="EM11" s="143">
        <f t="shared" si="8"/>
        <v>0.1111111111111111</v>
      </c>
      <c r="EN11" s="143">
        <f t="shared" si="8"/>
        <v>0.1</v>
      </c>
      <c r="EO11" s="86" t="s">
        <v>79</v>
      </c>
      <c r="EP11" s="86" t="s">
        <v>78</v>
      </c>
      <c r="EQ11" s="143">
        <f>$AO$7/EQ10</f>
        <v>1</v>
      </c>
      <c r="ER11" s="143">
        <f>$AO$7/ER10</f>
        <v>0.5</v>
      </c>
      <c r="ES11" s="143">
        <f>$AO$7/ES10</f>
        <v>0.33333333333333331</v>
      </c>
      <c r="ET11" s="143">
        <f t="shared" ref="ET11:EZ11" si="9">$AO$7/ET10</f>
        <v>0.25</v>
      </c>
      <c r="EU11" s="143">
        <f t="shared" si="9"/>
        <v>0.2</v>
      </c>
      <c r="EV11" s="143">
        <f t="shared" si="9"/>
        <v>0.16666666666666666</v>
      </c>
      <c r="EW11" s="143">
        <f t="shared" si="9"/>
        <v>0.14285714285714285</v>
      </c>
      <c r="EX11" s="143">
        <f t="shared" si="9"/>
        <v>0.125</v>
      </c>
      <c r="EY11" s="143">
        <f t="shared" si="9"/>
        <v>0.1111111111111111</v>
      </c>
      <c r="EZ11" s="143">
        <f t="shared" si="9"/>
        <v>0.1</v>
      </c>
      <c r="FA11" s="86" t="s">
        <v>79</v>
      </c>
      <c r="FB11" s="86" t="s">
        <v>78</v>
      </c>
      <c r="FC11" s="143">
        <f>$AO$7/FC10</f>
        <v>1</v>
      </c>
      <c r="FD11" s="143">
        <f>$AO$7/FD10</f>
        <v>0.5</v>
      </c>
      <c r="FE11" s="143">
        <f>$AO$7/FE10</f>
        <v>0.33333333333333331</v>
      </c>
      <c r="FF11" s="143">
        <f t="shared" ref="FF11:FL11" si="10">$AO$7/FF10</f>
        <v>0.25</v>
      </c>
      <c r="FG11" s="143">
        <f t="shared" si="10"/>
        <v>0.2</v>
      </c>
      <c r="FH11" s="143">
        <f t="shared" si="10"/>
        <v>0.16666666666666666</v>
      </c>
      <c r="FI11" s="143">
        <f t="shared" si="10"/>
        <v>0.14285714285714285</v>
      </c>
      <c r="FJ11" s="143">
        <f t="shared" si="10"/>
        <v>0.125</v>
      </c>
      <c r="FK11" s="143">
        <f t="shared" si="10"/>
        <v>0.1111111111111111</v>
      </c>
      <c r="FL11" s="143">
        <f t="shared" si="10"/>
        <v>0.1</v>
      </c>
      <c r="FM11" s="86" t="s">
        <v>79</v>
      </c>
      <c r="FN11" s="86" t="s">
        <v>78</v>
      </c>
      <c r="FO11" s="143">
        <f>$AO$7/FO10</f>
        <v>1</v>
      </c>
      <c r="FP11" s="143">
        <f>$AO$7/FP10</f>
        <v>0.5</v>
      </c>
      <c r="FQ11" s="143">
        <f>$AO$7/FQ10</f>
        <v>0.33333333333333331</v>
      </c>
      <c r="FR11" s="143">
        <f t="shared" ref="FR11:FX11" si="11">$AO$7/FR10</f>
        <v>0.25</v>
      </c>
      <c r="FS11" s="143">
        <f t="shared" si="11"/>
        <v>0.2</v>
      </c>
      <c r="FT11" s="143">
        <f t="shared" si="11"/>
        <v>0.16666666666666666</v>
      </c>
      <c r="FU11" s="143">
        <f t="shared" si="11"/>
        <v>0.14285714285714285</v>
      </c>
      <c r="FV11" s="143">
        <f t="shared" si="11"/>
        <v>0.125</v>
      </c>
      <c r="FW11" s="143">
        <f t="shared" si="11"/>
        <v>0.1111111111111111</v>
      </c>
      <c r="FX11" s="143">
        <f t="shared" si="11"/>
        <v>0.1</v>
      </c>
      <c r="FY11" s="86" t="s">
        <v>79</v>
      </c>
      <c r="FZ11" s="86" t="s">
        <v>78</v>
      </c>
      <c r="GA11" s="143">
        <f>$AO$7/GA10</f>
        <v>1</v>
      </c>
      <c r="GB11" s="143">
        <f>$AO$7/GB10</f>
        <v>0.5</v>
      </c>
      <c r="GC11" s="143">
        <f>$AO$7/GC10</f>
        <v>0.33333333333333331</v>
      </c>
      <c r="GD11" s="143">
        <f t="shared" ref="GD11:GJ11" si="12">$AO$7/GD10</f>
        <v>0.25</v>
      </c>
      <c r="GE11" s="143">
        <f t="shared" si="12"/>
        <v>0.2</v>
      </c>
      <c r="GF11" s="143">
        <f t="shared" si="12"/>
        <v>0.16666666666666666</v>
      </c>
      <c r="GG11" s="143">
        <f t="shared" si="12"/>
        <v>0.14285714285714285</v>
      </c>
      <c r="GH11" s="143">
        <f t="shared" si="12"/>
        <v>0.125</v>
      </c>
      <c r="GI11" s="143">
        <f t="shared" si="12"/>
        <v>0.1111111111111111</v>
      </c>
      <c r="GJ11" s="143">
        <f t="shared" si="12"/>
        <v>0.1</v>
      </c>
      <c r="GK11" s="86" t="s">
        <v>79</v>
      </c>
      <c r="GL11" s="86" t="s">
        <v>78</v>
      </c>
      <c r="GM11" s="143">
        <f>$AO$7/GM10</f>
        <v>1</v>
      </c>
      <c r="GN11" s="143">
        <f>$AO$7/GN10</f>
        <v>0.5</v>
      </c>
      <c r="GO11" s="143">
        <f>$AO$7/GO10</f>
        <v>0.33333333333333331</v>
      </c>
      <c r="GP11" s="143">
        <f t="shared" ref="GP11:GV11" si="13">$AO$7/GP10</f>
        <v>0.25</v>
      </c>
      <c r="GQ11" s="143">
        <f t="shared" si="13"/>
        <v>0.2</v>
      </c>
      <c r="GR11" s="143">
        <f t="shared" si="13"/>
        <v>0.16666666666666666</v>
      </c>
      <c r="GS11" s="143">
        <f t="shared" si="13"/>
        <v>0.14285714285714285</v>
      </c>
      <c r="GT11" s="143">
        <f t="shared" si="13"/>
        <v>0.125</v>
      </c>
      <c r="GU11" s="143">
        <f t="shared" si="13"/>
        <v>0.1111111111111111</v>
      </c>
      <c r="GV11" s="143">
        <f t="shared" si="13"/>
        <v>0.1</v>
      </c>
      <c r="GW11" s="86" t="s">
        <v>79</v>
      </c>
      <c r="GX11" s="86" t="s">
        <v>78</v>
      </c>
      <c r="GY11" s="143">
        <f>$AO$7/GY10</f>
        <v>1</v>
      </c>
      <c r="GZ11" s="143">
        <f>$AO$7/GZ10</f>
        <v>0.5</v>
      </c>
      <c r="HA11" s="143">
        <f>$AO$7/HA10</f>
        <v>0.33333333333333331</v>
      </c>
      <c r="HB11" s="143">
        <f t="shared" ref="HB11:HH11" si="14">$AO$7/HB10</f>
        <v>0.25</v>
      </c>
      <c r="HC11" s="143">
        <f t="shared" si="14"/>
        <v>0.2</v>
      </c>
      <c r="HD11" s="143">
        <f t="shared" si="14"/>
        <v>0.16666666666666666</v>
      </c>
      <c r="HE11" s="143">
        <f t="shared" si="14"/>
        <v>0.14285714285714285</v>
      </c>
      <c r="HF11" s="143">
        <f t="shared" si="14"/>
        <v>0.125</v>
      </c>
      <c r="HG11" s="143">
        <f t="shared" si="14"/>
        <v>0.1111111111111111</v>
      </c>
      <c r="HH11" s="143">
        <f t="shared" si="14"/>
        <v>0.1</v>
      </c>
      <c r="HI11" s="86" t="s">
        <v>79</v>
      </c>
      <c r="HJ11" s="86" t="s">
        <v>78</v>
      </c>
      <c r="HK11" s="143">
        <f>$AO$7/HK10</f>
        <v>1</v>
      </c>
      <c r="HL11" s="143">
        <f>$AO$7/HL10</f>
        <v>0.5</v>
      </c>
      <c r="HM11" s="143">
        <f>$AO$7/HM10</f>
        <v>0.33333333333333331</v>
      </c>
      <c r="HN11" s="143">
        <f t="shared" ref="HN11:HT11" si="15">$AO$7/HN10</f>
        <v>0.25</v>
      </c>
      <c r="HO11" s="143">
        <f t="shared" si="15"/>
        <v>0.2</v>
      </c>
      <c r="HP11" s="143">
        <f t="shared" si="15"/>
        <v>0.16666666666666666</v>
      </c>
      <c r="HQ11" s="143">
        <f t="shared" si="15"/>
        <v>0.14285714285714285</v>
      </c>
      <c r="HR11" s="143">
        <f t="shared" si="15"/>
        <v>0.125</v>
      </c>
      <c r="HS11" s="143">
        <f t="shared" si="15"/>
        <v>0.1111111111111111</v>
      </c>
      <c r="HT11" s="143">
        <f t="shared" si="15"/>
        <v>0.1</v>
      </c>
      <c r="HU11" s="86" t="s">
        <v>79</v>
      </c>
      <c r="HV11" s="86" t="s">
        <v>78</v>
      </c>
      <c r="HW11" s="143">
        <f>$AO$7/HW10</f>
        <v>1</v>
      </c>
      <c r="HX11" s="143">
        <f>$AO$7/HX10</f>
        <v>0.5</v>
      </c>
      <c r="HY11" s="143">
        <f>$AO$7/HY10</f>
        <v>0.33333333333333331</v>
      </c>
      <c r="HZ11" s="143">
        <f t="shared" ref="HZ11:IF11" si="16">$AO$7/HZ10</f>
        <v>0.25</v>
      </c>
      <c r="IA11" s="143">
        <f t="shared" si="16"/>
        <v>0.2</v>
      </c>
      <c r="IB11" s="143">
        <f t="shared" si="16"/>
        <v>0.16666666666666666</v>
      </c>
      <c r="IC11" s="143">
        <f t="shared" si="16"/>
        <v>0.14285714285714285</v>
      </c>
      <c r="ID11" s="143">
        <f t="shared" si="16"/>
        <v>0.125</v>
      </c>
      <c r="IE11" s="143">
        <f t="shared" si="16"/>
        <v>0.1111111111111111</v>
      </c>
      <c r="IF11" s="143">
        <f t="shared" si="16"/>
        <v>0.1</v>
      </c>
      <c r="IG11" s="86" t="s">
        <v>79</v>
      </c>
    </row>
    <row r="12" spans="1:241" ht="15.6" x14ac:dyDescent="0.3">
      <c r="B12" s="89" t="str">
        <f>$G$4</f>
        <v>MATHEMATICAL DERIVATION OF FLANGE COMPRESSION BUCKLING COEFFICIENTS</v>
      </c>
      <c r="E12" s="67"/>
      <c r="F12" s="67"/>
      <c r="G12" s="67"/>
      <c r="H12" s="67"/>
      <c r="I12" s="67"/>
      <c r="J12" s="67"/>
      <c r="K12" s="67"/>
      <c r="X12" s="141"/>
      <c r="Y12" s="142"/>
      <c r="Z12" s="142"/>
      <c r="AA12" s="142"/>
      <c r="AB12" s="12"/>
      <c r="AC12" s="12"/>
      <c r="AD12" s="12"/>
      <c r="AN12" s="86" t="s">
        <v>80</v>
      </c>
      <c r="AO12" s="86" t="s">
        <v>80</v>
      </c>
      <c r="AP12" s="86" t="s">
        <v>80</v>
      </c>
      <c r="AQ12" s="86" t="s">
        <v>80</v>
      </c>
      <c r="AR12" s="86" t="s">
        <v>80</v>
      </c>
      <c r="AS12" s="86" t="s">
        <v>80</v>
      </c>
      <c r="AT12" s="86" t="s">
        <v>80</v>
      </c>
      <c r="AU12" s="86" t="s">
        <v>80</v>
      </c>
      <c r="AV12" s="86" t="s">
        <v>80</v>
      </c>
      <c r="AW12" s="86" t="s">
        <v>80</v>
      </c>
    </row>
    <row r="13" spans="1:241" ht="13.5" customHeight="1" x14ac:dyDescent="0.3">
      <c r="A13" s="145"/>
      <c r="C13" s="67"/>
      <c r="D13" s="67"/>
      <c r="E13" s="67"/>
      <c r="F13" s="67"/>
      <c r="G13" s="67"/>
      <c r="H13" s="67"/>
      <c r="I13" s="67"/>
      <c r="J13" s="67"/>
      <c r="K13" s="67"/>
      <c r="Z13" s="141"/>
      <c r="AA13" s="142"/>
      <c r="AB13" s="142"/>
      <c r="AC13" s="142"/>
      <c r="AD13" s="12"/>
      <c r="AF13" s="146" t="s">
        <v>2</v>
      </c>
      <c r="AI13" s="86" t="s">
        <v>81</v>
      </c>
      <c r="AJ13" s="72">
        <v>0.33</v>
      </c>
      <c r="AK13" s="86" t="s">
        <v>82</v>
      </c>
      <c r="AL13" s="86" t="s">
        <v>81</v>
      </c>
      <c r="AM13" s="86" t="s">
        <v>2</v>
      </c>
      <c r="BE13" s="146"/>
      <c r="BQ13" s="146"/>
      <c r="CC13" s="146"/>
      <c r="CO13" s="146"/>
      <c r="DA13" s="146"/>
      <c r="DM13" s="146"/>
      <c r="DY13" s="146"/>
      <c r="EK13" s="146"/>
      <c r="EW13" s="146"/>
      <c r="FI13" s="146"/>
      <c r="FU13" s="146"/>
      <c r="GG13" s="146"/>
      <c r="GS13" s="146"/>
      <c r="HE13" s="146"/>
      <c r="HQ13" s="146"/>
      <c r="IC13" s="146"/>
    </row>
    <row r="14" spans="1:241" x14ac:dyDescent="0.3">
      <c r="A14" s="67"/>
      <c r="B14" s="181" t="s">
        <v>85</v>
      </c>
      <c r="C14" s="181"/>
      <c r="D14" s="181"/>
      <c r="E14" s="181"/>
      <c r="F14" s="181"/>
      <c r="G14" s="181"/>
      <c r="H14" s="181"/>
      <c r="I14" s="181"/>
      <c r="J14" s="181"/>
      <c r="K14" s="67"/>
      <c r="V14" s="146"/>
      <c r="Y14" s="146"/>
      <c r="Z14" s="141"/>
      <c r="AA14" s="142"/>
      <c r="AB14" s="142"/>
      <c r="AC14" s="142"/>
      <c r="AD14" s="147"/>
      <c r="AF14" s="141">
        <v>0</v>
      </c>
      <c r="AJ14" s="86">
        <v>1</v>
      </c>
      <c r="AK14" s="86">
        <v>1</v>
      </c>
      <c r="AL14" s="148">
        <f>AK14/AM14</f>
        <v>3.3333333333333335</v>
      </c>
      <c r="AM14" s="148">
        <v>0.3</v>
      </c>
      <c r="AN14" s="149">
        <f>(PI()*$AL14/AN$11)^2</f>
        <v>109.66227112321511</v>
      </c>
      <c r="AO14" s="149">
        <f t="shared" ref="AO14:AW29" si="17">(PI()*$AL14/AO$11)^2</f>
        <v>438.64908449286042</v>
      </c>
      <c r="AP14" s="149">
        <f t="shared" si="17"/>
        <v>986.96044010893604</v>
      </c>
      <c r="AQ14" s="149">
        <f t="shared" si="17"/>
        <v>1754.5963379714417</v>
      </c>
      <c r="AR14" s="149">
        <f t="shared" si="17"/>
        <v>2741.5567780803767</v>
      </c>
      <c r="AS14" s="149">
        <f t="shared" si="17"/>
        <v>3947.8417604357442</v>
      </c>
      <c r="AT14" s="149">
        <f t="shared" si="17"/>
        <v>5373.4512850375395</v>
      </c>
      <c r="AU14" s="149">
        <f t="shared" si="17"/>
        <v>7018.3853518857668</v>
      </c>
      <c r="AV14" s="149">
        <f t="shared" si="17"/>
        <v>8882.6439609804238</v>
      </c>
      <c r="AW14" s="149">
        <f t="shared" si="17"/>
        <v>10966.227112321507</v>
      </c>
      <c r="AY14" s="150">
        <f>(((AN14/120)+1/AN14+1/6)*$AY$8^2+(1+$AY$8/2)*($AL14/AY$11+AY$11/$AL14)^2*(0.5*(1+$AY$8/2)-4*$AY$8/PI()^2)+2*$AY$8/AN14)/(PI()^2*$AY$8^2/120-(4*$AY$8/PI()^2)*(1+$AY$8/2)+0.5*(1+$AY$8/2)^2)</f>
        <v>13.201111111111111</v>
      </c>
      <c r="AZ14" s="150">
        <f t="shared" ref="AZ14:BG29" si="18">(((AO14/120)+1/AO14+1/6)*$AY$8^2+(1+$AY$8/2)*($AL14/AZ$11+AZ$11/$AL14)^2*(0.5*(1+$AY$8/2)-4*$AY$8/PI()^2)+2*$AY$8/AO14)/(PI()^2*$AY$8^2/120-(4*$AY$8/PI()^2)*(1+$AY$8/2)+0.5*(1+$AY$8/2)^2)</f>
        <v>46.466944444444451</v>
      </c>
      <c r="BA14" s="150">
        <f t="shared" si="18"/>
        <v>102.01000000000003</v>
      </c>
      <c r="BB14" s="150">
        <f t="shared" si="18"/>
        <v>179.78340277777778</v>
      </c>
      <c r="BC14" s="150">
        <f t="shared" si="18"/>
        <v>279.78137777777778</v>
      </c>
      <c r="BD14" s="150">
        <f t="shared" si="18"/>
        <v>402.00250000000017</v>
      </c>
      <c r="BE14" s="150">
        <f t="shared" si="18"/>
        <v>546.44628117913851</v>
      </c>
      <c r="BF14" s="150">
        <f t="shared" si="18"/>
        <v>713.11251736111126</v>
      </c>
      <c r="BG14" s="150">
        <f t="shared" si="18"/>
        <v>902.00111111111141</v>
      </c>
      <c r="BH14" s="148"/>
      <c r="BI14" s="148">
        <f>MIN(AY14:BG14)</f>
        <v>13.201111111111111</v>
      </c>
      <c r="BK14" s="150">
        <f>(((AN14/120)+1/AN14+1/6)*$BK$8^2+(1+$BK$8/2)*($AL14/BK$11+BK$11/$AL14)^2*(0.5*(1+$BK$8/2)-4*$BK$8/PI()^2)+2*$BK$8/AN14)/(PI()^2*$BK$8^2/120-(4*$BK$8/PI()^2)*(1+$BK$8/2)+0.5*(1+$BK$8/2)^2)</f>
        <v>13.219508990711249</v>
      </c>
      <c r="BL14" s="150">
        <f t="shared" ref="BL14:BS14" si="19">(((AO14/120)+1/AO14+1/6)*$BK$8^2+(1+$BK$8/2)*($AL14/BL$11+BL$11/$AL14)^2*(0.5*(1+$BK$8/2)-4*$BK$8/PI()^2)+2*$BK$8/AO14)/(PI()^2*$BK$8^2/120-(4*$BK$8/PI()^2)*(1+$BK$8/2)+0.5*(1+$BK$8/2)^2)</f>
        <v>46.472286812741842</v>
      </c>
      <c r="BM14" s="150">
        <f t="shared" si="19"/>
        <v>102.01292468101913</v>
      </c>
      <c r="BN14" s="150">
        <f t="shared" si="19"/>
        <v>179.7854812682495</v>
      </c>
      <c r="BO14" s="150">
        <f t="shared" si="19"/>
        <v>279.78306460291037</v>
      </c>
      <c r="BP14" s="150">
        <f t="shared" si="19"/>
        <v>402.00397406865227</v>
      </c>
      <c r="BQ14" s="150">
        <f t="shared" si="19"/>
        <v>546.44762696234318</v>
      </c>
      <c r="BR14" s="150">
        <f t="shared" si="19"/>
        <v>713.11377988212644</v>
      </c>
      <c r="BS14" s="150">
        <f t="shared" si="19"/>
        <v>902.00231654784375</v>
      </c>
      <c r="BT14" s="148"/>
      <c r="BU14" s="148">
        <f>MIN(BK14:BS14)</f>
        <v>13.219508990711249</v>
      </c>
      <c r="BW14" s="150">
        <f>(((AN14/120)+1/AN14+1/6)*$BW$8^2+(1+$BW$8/2)*($AL14/BW$11+BW$11/$AL14)^2*(0.5*(1+$BW$8/2)-4*$BW$8/PI()^2)+2*$BW$8/AN14)/(PI()^2*$BW$8^2/120-(4*$BW$8/PI()^2)*(1+$BW$8/2)+0.5*(1+$BW$8/2)^2)</f>
        <v>13.238032607103406</v>
      </c>
      <c r="BX14" s="150">
        <f t="shared" ref="BX14:CE14" si="20">(((AO14/120)+1/AO14+1/6)*$BW$8^2+(1+$BW$8/2)*($AL14/BX$11+BX$11/$AL14)^2*(0.5*(1+$BW$8/2)-4*$BW$8/PI()^2)+2*$BW$8/AO14)/(PI()^2*$BW$8^2/120-(4*$BW$8/PI()^2)*(1+$BW$8/2)+0.5*(1+$BW$8/2)^2)</f>
        <v>46.478894477506458</v>
      </c>
      <c r="BY14" s="150">
        <f t="shared" si="20"/>
        <v>102.01732568807495</v>
      </c>
      <c r="BZ14" s="150">
        <f t="shared" si="20"/>
        <v>179.78910994510719</v>
      </c>
      <c r="CA14" s="150">
        <f t="shared" si="20"/>
        <v>279.78633580121925</v>
      </c>
      <c r="CB14" s="150">
        <f t="shared" si="20"/>
        <v>402.00705108108286</v>
      </c>
      <c r="CC14" s="150">
        <f t="shared" si="20"/>
        <v>546.45058688681365</v>
      </c>
      <c r="CD14" s="150">
        <f t="shared" si="20"/>
        <v>713.11666381200746</v>
      </c>
      <c r="CE14" s="150">
        <f t="shared" si="20"/>
        <v>902.00514837608432</v>
      </c>
      <c r="CF14" s="148"/>
      <c r="CG14" s="148">
        <f>MIN(BW14:CE14)</f>
        <v>13.238032607103406</v>
      </c>
      <c r="CI14" s="150">
        <f>(((AN14/120)+1/AN14+1/6)*$CI$8^2+(1+$CI$8/2)*($AL14/CI$11+CI$11/$AL14)^2*(0.5*(1+$CI$8/2)-4*$CI$8/PI()^2)+2*$CI$8/AN14)/(PI()^2*$CI$8^2/120-(4*$CI$8/PI()^2)*(1+$CI$8/2)+0.5*(1+$CI$8/2)^2)</f>
        <v>13.274623345558114</v>
      </c>
      <c r="CJ14" s="150">
        <f t="shared" ref="CJ14:CQ14" si="21">(((AO14/120)+1/AO14+1/6)*$CI$8^2+(1+$CI$8/2)*($AL14/CJ$11+CJ$11/$AL14)^2*(0.5*(1+$CI$8/2)-4*$CI$8/PI()^2)+2*$CI$8/AO14)/(PI()^2*$CI$8^2/120-(4*$CI$8/PI()^2)*(1+$CI$8/2)+0.5*(1+$CI$8/2)^2)</f>
        <v>46.494533210857909</v>
      </c>
      <c r="CK14" s="150">
        <f t="shared" si="21"/>
        <v>102.02908442048134</v>
      </c>
      <c r="CL14" s="150">
        <f t="shared" si="21"/>
        <v>179.79951067718287</v>
      </c>
      <c r="CM14" s="150">
        <f t="shared" si="21"/>
        <v>279.79610797314189</v>
      </c>
      <c r="CN14" s="150">
        <f t="shared" si="21"/>
        <v>402.01648181292228</v>
      </c>
      <c r="CO14" s="150">
        <f t="shared" si="21"/>
        <v>546.45981174105191</v>
      </c>
      <c r="CP14" s="150">
        <f t="shared" si="21"/>
        <v>713.12575504376423</v>
      </c>
      <c r="CQ14" s="150">
        <f t="shared" si="21"/>
        <v>902.01414799670761</v>
      </c>
      <c r="CR14" s="148"/>
      <c r="CS14" s="148">
        <f>MIN(CI14:CQ14)</f>
        <v>13.274623345558114</v>
      </c>
      <c r="CU14" s="150">
        <f>(((AN14/120)+1/AN14+1/6)*$CU$8^2+(1+$CU$8/2)*($AL14/CU$11+CU$11/$AL14)^2*(0.5*(1+$CU$8/2)-4*$CU$8/PI()^2)+2*$CU$8/AN14)/(PI()^2*$CU$8^2/120-(4*$CU$8/PI()^2)*(1+$CU$8/2)+0.5*(1+$CU$8/2)^2)</f>
        <v>13.309789354441945</v>
      </c>
      <c r="CV14" s="150">
        <f t="shared" ref="CV14:DC14" si="22">(((AO14/120)+1/AO14+1/6)*$CU$8^2+(1+$CU$8/2)*($AL14/CV$11+CV$11/$AL14)^2*(0.5*(1+$CU$8/2)-4*$CU$8/PI()^2)+2*$CU$8/AO14)/(PI()^2*$CU$8^2/120-(4*$CU$8/PI()^2)*(1+$CU$8/2)+0.5*(1+$CU$8/2)^2)</f>
        <v>46.511882627601182</v>
      </c>
      <c r="CW14" s="150">
        <f t="shared" si="22"/>
        <v>102.04313446830969</v>
      </c>
      <c r="CX14" s="150">
        <f t="shared" si="22"/>
        <v>179.81240594589099</v>
      </c>
      <c r="CY14" s="150">
        <f t="shared" si="22"/>
        <v>279.80846874408576</v>
      </c>
      <c r="CZ14" s="150">
        <f t="shared" si="22"/>
        <v>402.02855223940162</v>
      </c>
      <c r="DA14" s="150">
        <f t="shared" si="22"/>
        <v>546.47170709897648</v>
      </c>
      <c r="DB14" s="150">
        <f t="shared" si="22"/>
        <v>713.13753677546345</v>
      </c>
      <c r="DC14" s="150">
        <f t="shared" si="22"/>
        <v>902.02585182664086</v>
      </c>
      <c r="DD14" s="148"/>
      <c r="DE14" s="148">
        <f>MIN(CU14:DC14)</f>
        <v>13.309789354441945</v>
      </c>
      <c r="DG14" s="150">
        <f>(((AN14/120)+1/AN14+1/6)*$DG$8^2+(1+$DG$8/2)*($AL14/DG$11+DG$11/$AL14)^2*(0.5*(1+$DG$8/2)-4*$DG$8/PI()^2)+2*$DG$8/AN14)/(PI()^2*$DG$8^2/120-(4*$DG$8/PI()^2)*(1+$DG$8/2)+0.5*(1+$DG$8/2)^2)</f>
        <v>13.343039030764794</v>
      </c>
      <c r="DH14" s="150">
        <f t="shared" ref="DH14:DO14" si="23">(((AO14/120)+1/AO14+1/6)*$DG$8^2+(1+$DG$8/2)*($AL14/DH$11+DH$11/$AL14)^2*(0.5*(1+$DG$8/2)-4*$DG$8/PI()^2)+2*$DG$8/AO14)/(PI()^2*$DG$8^2/120-(4*$DG$8/PI()^2)*(1+$DG$8/2)+0.5*(1+$DG$8/2)^2)</f>
        <v>46.529805202740221</v>
      </c>
      <c r="DI14" s="150">
        <f t="shared" si="23"/>
        <v>102.05821869137765</v>
      </c>
      <c r="DJ14" s="150">
        <f t="shared" si="23"/>
        <v>179.82649674573418</v>
      </c>
      <c r="DK14" s="150">
        <f t="shared" si="23"/>
        <v>279.8220997308934</v>
      </c>
      <c r="DL14" s="150">
        <f t="shared" si="23"/>
        <v>402.04193345122695</v>
      </c>
      <c r="DM14" s="150">
        <f t="shared" si="23"/>
        <v>546.48493770436539</v>
      </c>
      <c r="DN14" s="150">
        <f t="shared" si="23"/>
        <v>713.15066963148286</v>
      </c>
      <c r="DO14" s="150">
        <f t="shared" si="23"/>
        <v>902.0389176660143</v>
      </c>
      <c r="DP14" s="148"/>
      <c r="DQ14" s="148">
        <f t="shared" ref="DQ14:DQ77" si="24">MIN(DG14:DP14)</f>
        <v>13.343039030764794</v>
      </c>
      <c r="DS14" s="150">
        <f>(((AN14/120)+1/AN14+1/6)*$DS$8^2+(1+$DS$8/2)*($AL14/DS$11+DS$11/$AL14)^2*(0.5*(1+$DS$8/2)-4*$DS$8/PI()^2)+2*$DS$8/AN14)/(PI()^2*$DS$8^2/120-(4*$DS$8/PI()^2)*(1+$DS$8/2)+0.5*(1+$DS$8/2)^2)</f>
        <v>13.403263390751112</v>
      </c>
      <c r="DT14" s="150">
        <f t="shared" ref="DT14:EA14" si="25">(((AO14/120)+1/AO14+1/6)*$DS$8^2+(1+$DS$8/2)*($AL14/DT$11+DT$11/$AL14)^2*(0.5*(1+$DS$8/2)-4*$DS$8/PI()^2)+2*$DS$8/AO14)/(PI()^2*$DS$8^2/120-(4*$DS$8/PI()^2)*(1+$DS$8/2)+0.5*(1+$DS$8/2)^2)</f>
        <v>46.565031746003903</v>
      </c>
      <c r="DU14" s="150">
        <f t="shared" si="25"/>
        <v>102.0888160093223</v>
      </c>
      <c r="DV14" s="150">
        <f t="shared" si="25"/>
        <v>179.85547383481716</v>
      </c>
      <c r="DW14" s="150">
        <f t="shared" si="25"/>
        <v>279.85032688547466</v>
      </c>
      <c r="DX14" s="150">
        <f t="shared" si="25"/>
        <v>402.06975323398024</v>
      </c>
      <c r="DY14" s="150">
        <f t="shared" si="25"/>
        <v>546.51251185475439</v>
      </c>
      <c r="DZ14" s="150">
        <f t="shared" si="25"/>
        <v>713.17808435702045</v>
      </c>
      <c r="EA14" s="150">
        <f t="shared" si="25"/>
        <v>902.06622309039835</v>
      </c>
      <c r="EB14" s="148"/>
      <c r="EC14" s="148">
        <f t="shared" ref="EC14:EC77" si="26">MIN(DS14:EB14)</f>
        <v>13.403263390751112</v>
      </c>
      <c r="EE14" s="150">
        <f>(((AN14/120)+1/AN14+1/6)*$EE$8^2+(1+$EE$8/2)*($AL14/EE$11+EE$11/$AL14)^2*(0.5*(1+$EE$8/2)-4*$EE$8/PI()^2)+2*$EE$8/AN14)/(PI()^2*$EE$8^2/120-(4*$EE$8/PI()^2)*(1+$EE$8/2)+0.5*(1+$EE$8/2)^2)</f>
        <v>13.455465815846868</v>
      </c>
      <c r="EF14" s="150">
        <f t="shared" ref="EF14:EM14" si="27">(((AO14/120)+1/AO14+1/6)*$EE$8^2+(1+$EE$8/2)*($AL14/EF$11+EF$11/$AL14)^2*(0.5*(1+$EE$8/2)-4*$EE$8/PI()^2)+2*$EE$8/AO14)/(PI()^2*$EE$8^2/120-(4*$EE$8/PI()^2)*(1+$EE$8/2)+0.5*(1+$EE$8/2)^2)</f>
        <v>46.597730044046841</v>
      </c>
      <c r="EG14" s="150">
        <f t="shared" si="27"/>
        <v>102.11790243198509</v>
      </c>
      <c r="EH14" s="150">
        <f t="shared" si="27"/>
        <v>179.88329610109702</v>
      </c>
      <c r="EI14" s="150">
        <f t="shared" si="27"/>
        <v>279.87756402794292</v>
      </c>
      <c r="EJ14" s="150">
        <f t="shared" si="27"/>
        <v>402.09667253141504</v>
      </c>
      <c r="EK14" s="150">
        <f t="shared" si="27"/>
        <v>546.53923950165881</v>
      </c>
      <c r="EL14" s="150">
        <f t="shared" si="27"/>
        <v>713.20468761535983</v>
      </c>
      <c r="EM14" s="150">
        <f t="shared" si="27"/>
        <v>902.09274106834687</v>
      </c>
      <c r="EN14" s="148"/>
      <c r="EO14" s="148">
        <f t="shared" ref="EO14:EO77" si="28">MIN(EE14:EN14)</f>
        <v>13.455465815846868</v>
      </c>
      <c r="EQ14" s="150">
        <f>(((AN14/120)+1/AN14+1/6)*$EQ$8^2+(1+$EQ$8/2)*($AL14/EQ$11+EQ$11/$AL14)^2*(0.5*(1+$EQ$8/2)-4*$EQ$8/PI()^2)+2*$EQ$8/AN14)/(PI()^2*$EQ$8^2/120-(4*$EQ$8/PI()^2)*(1+$EQ$8/2)+0.5*(1+$EQ$8/2)^2)</f>
        <v>13.500638562842695</v>
      </c>
      <c r="ER14" s="150">
        <f t="shared" ref="ER14:EY14" si="29">(((AO14/120)+1/AO14+1/6)*$EQ$8^2+(1+$EQ$8/2)*($AL14/ER$11+ER$11/$AL14)^2*(0.5*(1+$EQ$8/2)-4*$EQ$8/PI()^2)+2*$EQ$8/AO14)/(PI()^2*$EQ$8^2/120-(4*$EQ$8/PI()^2)*(1+$EQ$8/2)+0.5*(1+$EQ$8/2)^2)</f>
        <v>46.627271721851784</v>
      </c>
      <c r="ES14" s="150">
        <f t="shared" si="29"/>
        <v>102.14454946734719</v>
      </c>
      <c r="ET14" s="150">
        <f t="shared" si="29"/>
        <v>179.90893001160416</v>
      </c>
      <c r="EU14" s="150">
        <f t="shared" si="29"/>
        <v>279.9027290063741</v>
      </c>
      <c r="EV14" s="150">
        <f t="shared" si="29"/>
        <v>402.12158278131113</v>
      </c>
      <c r="EW14" s="150">
        <f t="shared" si="29"/>
        <v>546.56399615828241</v>
      </c>
      <c r="EX14" s="150">
        <f t="shared" si="29"/>
        <v>713.22934458404211</v>
      </c>
      <c r="EY14" s="150">
        <f t="shared" si="29"/>
        <v>902.11732969130458</v>
      </c>
      <c r="EZ14" s="148"/>
      <c r="FA14" s="148">
        <f t="shared" ref="FA14:FA77" si="30">MIN(EQ14:EZ14)</f>
        <v>13.500638562842695</v>
      </c>
      <c r="FC14" s="150">
        <f>(((AN14/120)+1/AN14+1/6)*$FC$8^2+(1+$FC$8/2)*($AL14/FC$11+FC$11/$AL14)^2*(0.5*(1+$FC$8/2)-4*$FC$8/PI()^2)+2*$FC$8/AN14)/(PI()^2*$FC$8^2/120-(4*$FC$8/PI()^2)*(1+$FC$8/2)+0.5*(1+$FC$8/2)^2)</f>
        <v>13.539868239226491</v>
      </c>
      <c r="FD14" s="150">
        <f t="shared" ref="FD14:FK14" si="31">(((AO14/120)+1/AO14+1/6)*$FC$8^2+(1+$FC$8/2)*($AL14/FD$11+FD$11/$AL14)^2*(0.5*(1+$FC$8/2)-4*$FC$8/PI()^2)+2*$FC$8/AO14)/(PI()^2*$FC$8^2/120-(4*$FC$8/PI()^2)*(1+$FC$8/2)+0.5*(1+$FC$8/2)^2)</f>
        <v>46.653699870426479</v>
      </c>
      <c r="FE14" s="150">
        <f t="shared" si="31"/>
        <v>102.1686069626239</v>
      </c>
      <c r="FF14" s="150">
        <f t="shared" si="31"/>
        <v>179.93215777822661</v>
      </c>
      <c r="FG14" s="150">
        <f t="shared" si="31"/>
        <v>279.92557272716249</v>
      </c>
      <c r="FH14" s="150">
        <f t="shared" si="31"/>
        <v>402.1442178846093</v>
      </c>
      <c r="FI14" s="150">
        <f t="shared" si="31"/>
        <v>546.58650547181367</v>
      </c>
      <c r="FJ14" s="150">
        <f t="shared" si="31"/>
        <v>713.25177225517609</v>
      </c>
      <c r="FK14" s="150">
        <f t="shared" si="31"/>
        <v>902.13970138868024</v>
      </c>
      <c r="FL14" s="148"/>
      <c r="FM14" s="148">
        <f t="shared" ref="FM14:FM77" si="32">MIN(FC14:FL14)</f>
        <v>13.539868239226491</v>
      </c>
      <c r="FO14" s="150">
        <f>(((AN14/120)+1/AN14+1/6)*$FO$8^2+(1+$FO$8/2)*($AL14/FO$11+FO$11/$AL14)^2*(0.5*(1+$FO$8/2)-4*$FO$8/PI()^2)+2*$FO$8/AN14)/(PI()^2*$FO$8^2/120-(4*$FO$8/PI()^2)*(1+$FO$8/2)+0.5*(1+$FO$8/2)^2)</f>
        <v>13.604233652609453</v>
      </c>
      <c r="FP14" s="150">
        <f t="shared" ref="FP14:FW14" si="33">(((AO14/120)+1/AO14+1/6)*$FO$8^2+(1+$FO$8/2)*($AL14/FP$11+FP$11/$AL14)^2*(0.5*(1+$FO$8/2)-4*$FO$8/PI()^2)+2*$FO$8/AO14)/(PI()^2*$FO$8^2/120-(4*$FO$8/PI()^2)*(1+$FO$8/2)+0.5*(1+$FO$8/2)^2)</f>
        <v>46.698359319821527</v>
      </c>
      <c r="FQ14" s="150">
        <f t="shared" si="33"/>
        <v>102.20961715942869</v>
      </c>
      <c r="FR14" s="150">
        <f t="shared" si="33"/>
        <v>179.97189073662491</v>
      </c>
      <c r="FS14" s="150">
        <f t="shared" si="33"/>
        <v>279.96471450664126</v>
      </c>
      <c r="FT14" s="150">
        <f t="shared" si="33"/>
        <v>402.18303852986026</v>
      </c>
      <c r="FU14" s="150">
        <f t="shared" si="33"/>
        <v>546.62513248325354</v>
      </c>
      <c r="FV14" s="150">
        <f t="shared" si="33"/>
        <v>713.29027359082647</v>
      </c>
      <c r="FW14" s="150">
        <f t="shared" si="33"/>
        <v>902.17811656142226</v>
      </c>
      <c r="FX14" s="148"/>
      <c r="FY14" s="148">
        <f t="shared" ref="FY14:FY77" si="34">MIN(FO14:FX14)</f>
        <v>13.604233652609453</v>
      </c>
      <c r="GA14" s="150">
        <f>(((AN14/120)+1/AN14+1/6)*$GA$8^2+(1+$GA$8/2)*($AL14/GA$11+GA$11/$AL14)^2*(0.5*(1+$GA$8/2)-4*$GA$8/PI()^2)+2*$GA$8/AN14)/(PI()^2*$GA$8^2/120-(4*$GA$8/PI()^2)*(1+$GA$8/2)+0.5*(1+$GA$8/2)^2)</f>
        <v>13.654539706284702</v>
      </c>
      <c r="GB14" s="150">
        <f t="shared" ref="GB14:GI14" si="35">(((AO14/120)+1/AO14+1/6)*$GA$8^2+(1+$GA$8/2)*($AL14/GB$11+GB$11/$AL14)^2*(0.5*(1+$GA$8/2)-4*$GA$8/PI()^2)+2*$GA$8/AO14)/(PI()^2*$GA$8^2/120-(4*$GA$8/PI()^2)*(1+$GA$8/2)+0.5*(1+$GA$8/2)^2)</f>
        <v>46.734213746061485</v>
      </c>
      <c r="GC14" s="150">
        <f t="shared" si="35"/>
        <v>102.24279535836565</v>
      </c>
      <c r="GD14" s="150">
        <f t="shared" si="35"/>
        <v>180.00413225600599</v>
      </c>
      <c r="GE14" s="150">
        <f t="shared" si="35"/>
        <v>279.99652247719877</v>
      </c>
      <c r="GF14" s="150">
        <f t="shared" si="35"/>
        <v>402.21461099241554</v>
      </c>
      <c r="GG14" s="150">
        <f t="shared" si="35"/>
        <v>546.65656294191058</v>
      </c>
      <c r="GH14" s="150">
        <f t="shared" si="35"/>
        <v>713.32161188349244</v>
      </c>
      <c r="GI14" s="150">
        <f t="shared" si="35"/>
        <v>902.2093916653879</v>
      </c>
      <c r="GJ14" s="148"/>
      <c r="GK14" s="148">
        <f t="shared" ref="GK14:GK77" si="36">MIN(GA14:GJ14)</f>
        <v>13.654539706284702</v>
      </c>
      <c r="GM14" s="150">
        <f>(((AN14/120)+1/AN14+1/6)*$GM$8^2+(1+$GM$8/2)*($AL14/GM$11+GM$11/$AL14)^2*(0.5*(1+$GM$8/2)-4*$GM$8/PI()^2)+2*$GM$8/AN14)/(PI()^2*$GM$8^2/120-(4*$GM$8/PI()^2)*(1+$GM$8/2)+0.5*(1+$GM$8/2)^2)</f>
        <v>13.741913564867975</v>
      </c>
      <c r="GN14" s="150">
        <f t="shared" ref="GN14:GU14" si="37">(((AO14/120)+1/AO14+1/6)*$GM$8^2+(1+$GM$8/2)*($AL14/GN$11+GN$11/$AL14)^2*(0.5*(1+$GM$8/2)-4*$GM$8/PI()^2)+2*$GM$8/AO14)/(PI()^2*$GM$8^2/120-(4*$GM$8/PI()^2)*(1+$GM$8/2)+0.5*(1+$GM$8/2)^2)</f>
        <v>46.798120990429055</v>
      </c>
      <c r="GO14" s="150">
        <f t="shared" si="37"/>
        <v>102.30235693343394</v>
      </c>
      <c r="GP14" s="150">
        <f t="shared" si="37"/>
        <v>180.06217284681952</v>
      </c>
      <c r="GQ14" s="150">
        <f t="shared" si="37"/>
        <v>280.05385906958622</v>
      </c>
      <c r="GR14" s="150">
        <f t="shared" si="37"/>
        <v>402.27156516590367</v>
      </c>
      <c r="GS14" s="150">
        <f t="shared" si="37"/>
        <v>546.71328652886416</v>
      </c>
      <c r="GT14" s="150">
        <f t="shared" si="37"/>
        <v>713.37818581091756</v>
      </c>
      <c r="GU14" s="150">
        <f t="shared" si="37"/>
        <v>902.26586298673135</v>
      </c>
      <c r="GV14" s="148"/>
      <c r="GW14" s="148">
        <f t="shared" ref="GW14:GW77" si="38">MIN(GM14:GV14)</f>
        <v>13.741913564867975</v>
      </c>
      <c r="GY14" s="150">
        <f>(((AN14/120)+1/AN14+1/6)*$GY$8^2+(1+$GY$8/2)*($AL14/GY$11+GY$11/$AL14)^2*(0.5*(1+$GY$8/2)-4*$GY$8/PI()^2)+2*$GY$8/AN14)/(PI()^2*$GY$8^2/120-(4*$GY$8/PI()^2)*(1+$GY$8/2)+0.5*(1+$GY$8/2)^2)</f>
        <v>13.797689965375376</v>
      </c>
      <c r="GZ14" s="150">
        <f t="shared" ref="GZ14:HG14" si="39">(((AO14/120)+1/AO14+1/6)*$GY$8^2+(1+$GY$8/2)*($AL14/GZ$11+GZ$11/$AL14)^2*(0.5*(1+$GY$8/2)-4*$GY$8/PI()^2)+2*$GY$8/AO14)/(PI()^2*$GY$8^2/120-(4*$GY$8/PI()^2)*(1+$GY$8/2)+0.5*(1+$GY$8/2)^2)</f>
        <v>46.83983770324739</v>
      </c>
      <c r="HA14" s="150">
        <f t="shared" si="39"/>
        <v>102.34147000038395</v>
      </c>
      <c r="HB14" s="150">
        <f t="shared" si="39"/>
        <v>180.10037463771542</v>
      </c>
      <c r="HC14" s="150">
        <f t="shared" si="39"/>
        <v>280.09163906985077</v>
      </c>
      <c r="HD14" s="150">
        <f t="shared" si="39"/>
        <v>402.30911604533208</v>
      </c>
      <c r="HE14" s="150">
        <f t="shared" si="39"/>
        <v>546.75069925565322</v>
      </c>
      <c r="HF14" s="150">
        <f t="shared" si="39"/>
        <v>713.41550887133155</v>
      </c>
      <c r="HG14" s="150">
        <f t="shared" si="39"/>
        <v>902.30312457217451</v>
      </c>
      <c r="HH14" s="148"/>
      <c r="HI14" s="148">
        <f t="shared" ref="HI14:HI77" si="40">MIN(GY14:HH14)</f>
        <v>13.797689965375376</v>
      </c>
      <c r="HK14" s="150">
        <f>(((AN14/120)+1/AN14+1/6)*$HK$8^2+(1+$HK$8/2)*($AL14/HK$11+HK$11/$AL14)^2*(0.5*(1+$HK$8/2)-4*$HK$8/PI()^2)+2*$HK$8/AN14)/(PI()^2*$HK$8^2/120-(4*$HK$8/PI()^2)*(1+$HK$8/2)+0.5*(1+$HK$8/2)^2)</f>
        <v>13.886074591408869</v>
      </c>
      <c r="HL14" s="150">
        <f t="shared" ref="HL14:HS14" si="41">(((AO14/120)+1/AO14+1/6)*$HK$8^2+(1+$HK$8/2)*($AL14/HL$11+HL$11/$AL14)^2*(0.5*(1+$HK$8/2)-4*$HK$8/PI()^2)+2*$HK$8/AO14)/(PI()^2*$HK$8^2/120-(4*$HK$8/PI()^2)*(1+$HK$8/2)+0.5*(1+$HK$8/2)^2)</f>
        <v>46.907177454561158</v>
      </c>
      <c r="HM14" s="150">
        <f t="shared" si="41"/>
        <v>102.40491255267544</v>
      </c>
      <c r="HN14" s="150">
        <f t="shared" si="41"/>
        <v>180.16245317034961</v>
      </c>
      <c r="HO14" s="150">
        <f t="shared" si="41"/>
        <v>280.15308625624345</v>
      </c>
      <c r="HP14" s="150">
        <f t="shared" si="41"/>
        <v>402.37022027821115</v>
      </c>
      <c r="HQ14" s="150">
        <f t="shared" si="41"/>
        <v>546.81159669838007</v>
      </c>
      <c r="HR14" s="150">
        <f t="shared" si="41"/>
        <v>713.47627209929658</v>
      </c>
      <c r="HS14" s="150">
        <f t="shared" si="41"/>
        <v>902.36379578294088</v>
      </c>
      <c r="HT14" s="148"/>
      <c r="HU14" s="148">
        <f t="shared" ref="HU14:HU77" si="42">MIN(HK14:HT14)</f>
        <v>13.886074591408869</v>
      </c>
      <c r="HW14" s="150">
        <f>(((AN14/120)+1/AN14+1/6)*$HW$8^2+(1+$HW$8/2)*($AL14/HW$11+HW$11/$AL14)^2*(0.5*(1+$HW$8/2)-4*$HW$8/PI()^2)+2*$HW$8/AN14)/(PI()^2*$HW$8^2/120-(4*$HW$8/PI()^2)*(1+$HW$8/2)+0.5*(1+$HW$8/2)^2)</f>
        <v>14.04594549736707</v>
      </c>
      <c r="HX14" s="150">
        <f t="shared" ref="HX14:IE14" si="43">(((AO14/120)+1/AO14+1/6)*$HW$8^2+(1+$HW$8/2)*($AL14/HX$11+HX$11/$AL14)^2*(0.5*(1+$HW$8/2)-4*$HW$8/PI()^2)+2*$HW$8/AO14)/(PI()^2*$HW$8^2/120-(4*$HW$8/PI()^2)*(1+$HW$8/2)+0.5*(1+$HW$8/2)^2)</f>
        <v>47.032147935606403</v>
      </c>
      <c r="HY14" s="150">
        <f t="shared" si="43"/>
        <v>102.52341999207003</v>
      </c>
      <c r="HZ14" s="150">
        <f t="shared" si="43"/>
        <v>180.27869854516678</v>
      </c>
      <c r="IA14" s="150">
        <f t="shared" si="43"/>
        <v>280.26828461831246</v>
      </c>
      <c r="IB14" s="150">
        <f t="shared" si="43"/>
        <v>402.48484989261499</v>
      </c>
      <c r="IC14" s="150">
        <f t="shared" si="43"/>
        <v>546.92588337587938</v>
      </c>
      <c r="ID14" s="150">
        <f t="shared" si="43"/>
        <v>713.59033619755508</v>
      </c>
      <c r="IE14" s="150">
        <f t="shared" si="43"/>
        <v>902.47770728160197</v>
      </c>
      <c r="IF14" s="148"/>
      <c r="IG14" s="148">
        <f t="shared" ref="IG14:IG77" si="44">MIN(HW14:IF14)</f>
        <v>14.04594549736707</v>
      </c>
    </row>
    <row r="15" spans="1:241" x14ac:dyDescent="0.3">
      <c r="A15" s="67"/>
      <c r="B15" s="181"/>
      <c r="C15" s="181"/>
      <c r="D15" s="181"/>
      <c r="E15" s="181"/>
      <c r="F15" s="181"/>
      <c r="G15" s="181"/>
      <c r="H15" s="181"/>
      <c r="I15" s="181"/>
      <c r="J15" s="181"/>
      <c r="V15" s="151"/>
      <c r="W15" s="151"/>
      <c r="X15" s="152"/>
      <c r="Y15" s="151"/>
      <c r="Z15" s="141"/>
      <c r="AA15" s="142"/>
      <c r="AB15" s="142"/>
      <c r="AC15" s="142"/>
      <c r="AF15" s="141">
        <v>0.05</v>
      </c>
      <c r="AG15" s="153">
        <f t="shared" ref="AG15:AG78" si="45">0.456+(1/AF15)^2</f>
        <v>400.45600000000002</v>
      </c>
      <c r="AH15" s="152">
        <f>1/AI15</f>
        <v>20</v>
      </c>
      <c r="AI15" s="148">
        <f>AF15</f>
        <v>0.05</v>
      </c>
      <c r="AJ15" s="86">
        <f t="shared" ref="AJ15:AJ78" si="46">(6/PI()^2)*((1-$AJ$13)+((PI()*$AH15/AJ$14)^(2))/6)</f>
        <v>400.40731115824218</v>
      </c>
      <c r="AK15" s="86">
        <v>1</v>
      </c>
      <c r="AL15" s="148">
        <f t="shared" ref="AL15:AL78" si="47">AK15/AM15</f>
        <v>2.8571428571428572</v>
      </c>
      <c r="AM15" s="148">
        <v>0.35</v>
      </c>
      <c r="AN15" s="149">
        <f t="shared" ref="AN15:AW30" si="48">(PI()*$AL15/AN$11)^2</f>
        <v>80.568199192566183</v>
      </c>
      <c r="AO15" s="149">
        <f t="shared" si="17"/>
        <v>322.27279677026473</v>
      </c>
      <c r="AP15" s="149">
        <f t="shared" si="17"/>
        <v>725.11379273309569</v>
      </c>
      <c r="AQ15" s="149">
        <f t="shared" si="17"/>
        <v>1289.0911870810589</v>
      </c>
      <c r="AR15" s="149">
        <f t="shared" si="17"/>
        <v>2014.2049798141547</v>
      </c>
      <c r="AS15" s="149">
        <f t="shared" si="17"/>
        <v>2900.4551709323828</v>
      </c>
      <c r="AT15" s="149">
        <f t="shared" si="17"/>
        <v>3947.8417604357433</v>
      </c>
      <c r="AU15" s="149">
        <f t="shared" si="17"/>
        <v>5156.3647483242357</v>
      </c>
      <c r="AV15" s="149">
        <f t="shared" si="17"/>
        <v>6526.0241345978611</v>
      </c>
      <c r="AW15" s="149">
        <f t="shared" si="17"/>
        <v>8056.819919256619</v>
      </c>
      <c r="AX15" s="152"/>
      <c r="AY15" s="150">
        <f t="shared" ref="AY15:AY78" si="49">(((AN15/120)+1/AN15+1/6)*$AY$8^2+(1+$AY$8/2)*($AL15/AY$11+AY$11/$AL15)^2*(0.5*(1+$AY$8/2)-4*$AY$8/PI()^2)+2*$AY$8/AN15)/(PI()^2*$AY$8^2/120-(4*$AY$8/PI()^2)*(1+$AY$8/2)+0.5*(1+$AY$8/2)^2)</f>
        <v>10.28576530612245</v>
      </c>
      <c r="AZ15" s="150">
        <f t="shared" si="18"/>
        <v>34.683686224489797</v>
      </c>
      <c r="BA15" s="150">
        <f t="shared" si="18"/>
        <v>75.48299886621318</v>
      </c>
      <c r="BB15" s="150">
        <f t="shared" si="18"/>
        <v>132.61990114795921</v>
      </c>
      <c r="BC15" s="150">
        <f t="shared" si="18"/>
        <v>206.0865326530612</v>
      </c>
      <c r="BD15" s="150">
        <f t="shared" si="18"/>
        <v>295.88095379818606</v>
      </c>
      <c r="BE15" s="150">
        <f t="shared" si="18"/>
        <v>402.00250000000005</v>
      </c>
      <c r="BF15" s="150">
        <f t="shared" si="18"/>
        <v>524.45089365433671</v>
      </c>
      <c r="BG15" s="150">
        <f t="shared" si="18"/>
        <v>663.22600214159741</v>
      </c>
      <c r="BH15" s="148"/>
      <c r="BI15" s="148">
        <f t="shared" ref="BI15:BI78" si="50">MIN(AY15:BG15)</f>
        <v>10.28576530612245</v>
      </c>
      <c r="BJ15" s="152"/>
      <c r="BK15" s="150">
        <f t="shared" ref="BK15:BK78" si="51">(((AN15/120)+1/AN15+1/6)*$BK$8^2+(1+$BK$8/2)*($AL15/BK$11+BK$11/$AL15)^2*(0.5*(1+$BK$8/2)-4*$BK$8/PI()^2)+2*$BK$8/AN15)/(PI()^2*$BK$8^2/120-(4*$BK$8/PI()^2)*(1+$BK$8/2)+0.5*(1+$BK$8/2)^2)</f>
        <v>10.310449172646129</v>
      </c>
      <c r="BL15" s="150">
        <f t="shared" ref="BL15:BL78" si="52">(((AO15/120)+1/AO15+1/6)*$BK$8^2+(1+$BK$8/2)*($AL15/BL$11+BL$11/$AL15)^2*(0.5*(1+$BK$8/2)-4*$BK$8/PI()^2)+2*$BK$8/AO15)/(PI()^2*$BK$8^2/120-(4*$BK$8/PI()^2)*(1+$BK$8/2)+0.5*(1+$BK$8/2)^2)</f>
        <v>34.690600089518071</v>
      </c>
      <c r="BM15" s="150">
        <f t="shared" ref="BM15:BM78" si="53">(((AP15/120)+1/AP15+1/6)*$BK$8^2+(1+$BK$8/2)*($AL15/BM$11+BM$11/$AL15)^2*(0.5*(1+$BK$8/2)-4*$BK$8/PI()^2)+2*$BK$8/AP15)/(PI()^2*$BK$8^2/120-(4*$BK$8/PI()^2)*(1+$BK$8/2)+0.5*(1+$BK$8/2)^2)</f>
        <v>75.486621990223782</v>
      </c>
      <c r="BN15" s="150">
        <f t="shared" ref="BN15:BN78" si="54">(((AQ15/120)+1/AQ15+1/6)*$BK$8^2+(1+$BK$8/2)*($AL15/BN$11+BN$11/$AL15)^2*(0.5*(1+$BK$8/2)-4*$BK$8/PI()^2)+2*$BK$8/AQ15)/(PI()^2*$BK$8^2/120-(4*$BK$8/PI()^2)*(1+$BK$8/2)+0.5*(1+$BK$8/2)^2)</f>
        <v>132.62237251261365</v>
      </c>
      <c r="BO15" s="150">
        <f t="shared" ref="BO15:BO78" si="55">(((AR15/120)+1/AR15+1/6)*$BK$8^2+(1+$BK$8/2)*($AL15/BO$11+BO$11/$AL15)^2*(0.5*(1+$BK$8/2)-4*$BK$8/PI()^2)+2*$BK$8/AR15)/(PI()^2*$BK$8^2/120-(4*$BK$8/PI()^2)*(1+$BK$8/2)+0.5*(1+$BK$8/2)^2)</f>
        <v>206.08847091767075</v>
      </c>
      <c r="BP15" s="150">
        <f t="shared" ref="BP15:BP78" si="56">(((AS15/120)+1/AS15+1/6)*$BK$8^2+(1+$BK$8/2)*($AL15/BP$11+BP$11/$AL15)^2*(0.5*(1+$BK$8/2)-4*$BK$8/PI()^2)+2*$BK$8/AS15)/(PI()^2*$BK$8^2/120-(4*$BK$8/PI()^2)*(1+$BK$8/2)+0.5*(1+$BK$8/2)^2)</f>
        <v>295.88260247758603</v>
      </c>
      <c r="BQ15" s="150">
        <f t="shared" ref="BQ15:BQ78" si="57">(((AT15/120)+1/AT15+1/6)*$BK$8^2+(1+$BK$8/2)*($AL15/BQ$11+BQ$11/$AL15)^2*(0.5*(1+$BK$8/2)-4*$BK$8/PI()^2)+2*$BK$8/AT15)/(PI()^2*$BK$8^2/120-(4*$BK$8/PI()^2)*(1+$BK$8/2)+0.5*(1+$BK$8/2)^2)</f>
        <v>402.00397406865216</v>
      </c>
      <c r="BR15" s="150">
        <f t="shared" ref="BR15:BR78" si="58">(((AU15/120)+1/AU15+1/6)*$BK$8^2+(1+$BK$8/2)*($AL15/BR$11+BR$11/$AL15)^2*(0.5*(1+$BK$8/2)-4*$BK$8/PI()^2)+2*$BK$8/AU15)/(PI()^2*$BK$8^2/120-(4*$BK$8/PI()^2)*(1+$BK$8/2)+0.5*(1+$BK$8/2)^2)</f>
        <v>524.45225439389765</v>
      </c>
      <c r="BS15" s="150">
        <f t="shared" ref="BS15:BS78" si="59">(((AV15/120)+1/AV15+1/6)*$BK$8^2+(1+$BK$8/2)*($AL15/BS$11+BS$11/$AL15)^2*(0.5*(1+$BK$8/2)-4*$BK$8/PI()^2)+2*$BK$8/AV15)/(PI()^2*$BK$8^2/120-(4*$BK$8/PI()^2)*(1+$BK$8/2)+0.5*(1+$BK$8/2)^2)</f>
        <v>663.22728518310646</v>
      </c>
      <c r="BT15" s="148"/>
      <c r="BU15" s="148">
        <f t="shared" ref="BU15:BU78" si="60">MIN(BK15:BS15)</f>
        <v>10.310449172646129</v>
      </c>
      <c r="BV15" s="152"/>
      <c r="BW15" s="150">
        <f t="shared" ref="BW15:BW78" si="61">(((AN15/120)+1/AN15+1/6)*$BW$8^2+(1+$BW$8/2)*($AL15/BW$11+BW$11/$AL15)^2*(0.5*(1+$BW$8/2)-4*$BW$8/PI()^2)+2*$BW$8/AN15)/(PI()^2*$BW$8^2/120-(4*$BW$8/PI()^2)*(1+$BW$8/2)+0.5*(1+$BW$8/2)^2)</f>
        <v>10.334710099081178</v>
      </c>
      <c r="BX15" s="150">
        <f t="shared" ref="BX15:BX78" si="62">(((AO15/120)+1/AO15+1/6)*$BW$8^2+(1+$BW$8/2)*($AL15/BX$11+BX$11/$AL15)^2*(0.5*(1+$BW$8/2)-4*$BW$8/PI()^2)+2*$BW$8/AO15)/(PI()^2*$BW$8^2/120-(4*$BW$8/PI()^2)*(1+$BW$8/2)+0.5*(1+$BW$8/2)^2)</f>
        <v>34.698642081793416</v>
      </c>
      <c r="BY15" s="150">
        <f t="shared" ref="BY15:BY78" si="63">(((AP15/120)+1/AP15+1/6)*$BW$8^2+(1+$BW$8/2)*($AL15/BY$11+BY$11/$AL15)^2*(0.5*(1+$BW$8/2)-4*$BW$8/PI()^2)+2*$BW$8/AP15)/(PI()^2*$BW$8^2/120-(4*$BW$8/PI()^2)*(1+$BW$8/2)+0.5*(1+$BW$8/2)^2)</f>
        <v>75.491660476173266</v>
      </c>
      <c r="BZ15" s="150">
        <f t="shared" ref="BZ15:BZ78" si="64">(((AQ15/120)+1/AQ15+1/6)*$BW$8^2+(1+$BW$8/2)*($AL15/BZ$11+BZ$11/$AL15)^2*(0.5*(1+$BW$8/2)-4*$BW$8/PI()^2)+2*$BW$8/AQ15)/(PI()^2*$BW$8^2/120-(4*$BW$8/PI()^2)*(1+$BW$8/2)+0.5*(1+$BW$8/2)^2)</f>
        <v>132.62635977134903</v>
      </c>
      <c r="CA15" s="150">
        <f t="shared" ref="CA15:CA78" si="65">(((AR15/120)+1/AR15+1/6)*$BW$8^2+(1+$BW$8/2)*($AL15/CA$11+CA$11/$AL15)^2*(0.5*(1+$BW$8/2)-4*$BW$8/PI()^2)+2*$BW$8/AR15)/(PI()^2*$BW$8^2/120-(4*$BW$8/PI()^2)*(1+$BW$8/2)+0.5*(1+$BW$8/2)^2)</f>
        <v>206.09197160838139</v>
      </c>
      <c r="CB15" s="150">
        <f t="shared" ref="CB15:CB78" si="66">(((AS15/120)+1/AS15+1/6)*$BW$8^2+(1+$BW$8/2)*($AL15/CB$11+CB$11/$AL15)^2*(0.5*(1+$BW$8/2)-4*$BW$8/PI()^2)+2*$BW$8/AS15)/(PI()^2*$BW$8^2/120-(4*$BW$8/PI()^2)*(1+$BW$8/2)+0.5*(1+$BW$8/2)^2)</f>
        <v>295.88583885973998</v>
      </c>
      <c r="CC15" s="150">
        <f t="shared" ref="CC15:CC78" si="67">(((AT15/120)+1/AT15+1/6)*$BW$8^2+(1+$BW$8/2)*($AL15/CC$11+CC$11/$AL15)^2*(0.5*(1+$BW$8/2)-4*$BW$8/PI()^2)+2*$BW$8/AT15)/(PI()^2*$BW$8^2/120-(4*$BW$8/PI()^2)*(1+$BW$8/2)+0.5*(1+$BW$8/2)^2)</f>
        <v>402.00705108108269</v>
      </c>
      <c r="CD15" s="150">
        <f t="shared" ref="CD15:CD78" si="68">(((AU15/120)+1/AU15+1/6)*$BW$8^2+(1+$BW$8/2)*($AL15/CD$11+CD$11/$AL15)^2*(0.5*(1+$BW$8/2)-4*$BW$8/PI()^2)+2*$BW$8/AU15)/(PI()^2*$BW$8^2/120-(4*$BW$8/PI()^2)*(1+$BW$8/2)+0.5*(1+$BW$8/2)^2)</f>
        <v>524.4552279692482</v>
      </c>
      <c r="CE15" s="150">
        <f t="shared" ref="CE15:CE78" si="69">(((AV15/120)+1/AV15+1/6)*$BW$8^2+(1+$BW$8/2)*($AL15/CE$11+CE$11/$AL15)^2*(0.5*(1+$BW$8/2)-4*$BW$8/PI()^2)+2*$BW$8/AV15)/(PI()^2*$BW$8^2/120-(4*$BW$8/PI()^2)*(1+$BW$8/2)+0.5*(1+$BW$8/2)^2)</f>
        <v>663.23018784233534</v>
      </c>
      <c r="CF15" s="148"/>
      <c r="CG15" s="148">
        <f t="shared" ref="CG15:CG78" si="70">MIN(BW15:CE15)</f>
        <v>10.334710099081178</v>
      </c>
      <c r="CH15" s="152"/>
      <c r="CI15" s="150">
        <f t="shared" ref="CI15:CI78" si="71">(((AN15/120)+1/AN15+1/6)*$CI$8^2+(1+$CI$8/2)*($AL15/CI$11+CI$11/$AL15)^2*(0.5*(1+$CI$8/2)-4*$CI$8/PI()^2)+2*$CI$8/AN15)/(PI()^2*$CI$8^2/120-(4*$CI$8/PI()^2)*(1+$CI$8/2)+0.5*(1+$CI$8/2)^2)</f>
        <v>10.381388839993008</v>
      </c>
      <c r="CJ15" s="150">
        <f t="shared" ref="CJ15:CJ78" si="72">(((AO15/120)+1/AO15+1/6)*$CI$8^2+(1+$CI$8/2)*($AL15/CJ$11+CJ$11/$AL15)^2*(0.5*(1+$CI$8/2)-4*$CI$8/PI()^2)+2*$CI$8/AO15)/(PI()^2*$CI$8^2/120-(4*$CI$8/PI()^2)*(1+$CI$8/2)+0.5*(1+$CI$8/2)^2)</f>
        <v>34.716802815759145</v>
      </c>
      <c r="CK15" s="150">
        <f t="shared" ref="CK15:CK78" si="73">(((AP15/120)+1/AP15+1/6)*$CI$8^2+(1+$CI$8/2)*($AL15/CK$11+CK$11/$AL15)^2*(0.5*(1+$CI$8/2)-4*$CI$8/PI()^2)+2*$CI$8/AP15)/(PI()^2*$CI$8^2/120-(4*$CI$8/PI()^2)*(1+$CI$8/2)+0.5*(1+$CI$8/2)^2)</f>
        <v>75.50454009774154</v>
      </c>
      <c r="CL15" s="150">
        <f t="shared" ref="CL15:CL78" si="74">(((AQ15/120)+1/AQ15+1/6)*$CI$8^2+(1+$CI$8/2)*($AL15/CL$11+CL$11/$AL15)^2*(0.5*(1+$CI$8/2)-4*$CI$8/PI()^2)+2*$CI$8/AQ15)/(PI()^2*$CI$8^2/120-(4*$CI$8/PI()^2)*(1+$CI$8/2)+0.5*(1+$CI$8/2)^2)</f>
        <v>132.63739100357824</v>
      </c>
      <c r="CM15" s="150">
        <f t="shared" ref="CM15:CM78" si="75">(((AR15/120)+1/AR15+1/6)*$CI$8^2+(1+$CI$8/2)*($AL15/CM$11+CM$11/$AL15)^2*(0.5*(1+$CI$8/2)-4*$CI$8/PI()^2)+2*$CI$8/AR15)/(PI()^2*$CI$8^2/120-(4*$CI$8/PI()^2)*(1+$CI$8/2)+0.5*(1+$CI$8/2)^2)</f>
        <v>206.10214730040227</v>
      </c>
      <c r="CN15" s="150">
        <f t="shared" ref="CN15:CN78" si="76">(((AS15/120)+1/AS15+1/6)*$CI$8^2+(1+$CI$8/2)*($AL15/CN$11+CN$11/$AL15)^2*(0.5*(1+$CI$8/2)-4*$CI$8/PI()^2)+2*$CI$8/AS15)/(PI()^2*$CI$8^2/120-(4*$CI$8/PI()^2)*(1+$CI$8/2)+0.5*(1+$CI$8/2)^2)</f>
        <v>295.89554981386982</v>
      </c>
      <c r="CO15" s="150">
        <f t="shared" ref="CO15:CO78" si="77">(((AT15/120)+1/AT15+1/6)*$CI$8^2+(1+$CI$8/2)*($AL15/CO$11+CO$11/$AL15)^2*(0.5*(1+$CI$8/2)-4*$CI$8/PI()^2)+2*$CI$8/AT15)/(PI()^2*$CI$8^2/120-(4*$CI$8/PI()^2)*(1+$CI$8/2)+0.5*(1+$CI$8/2)^2)</f>
        <v>402.01648181292211</v>
      </c>
      <c r="CP15" s="150">
        <f t="shared" ref="CP15:CP78" si="78">(((AU15/120)+1/AU15+1/6)*$CI$8^2+(1+$CI$8/2)*($AL15/CP$11+CP$11/$AL15)^2*(0.5*(1+$CI$8/2)-4*$CI$8/PI()^2)+2*$CI$8/AU15)/(PI()^2*$CI$8^2/120-(4*$CI$8/PI()^2)*(1+$CI$8/2)+0.5*(1+$CI$8/2)^2)</f>
        <v>524.46447682604321</v>
      </c>
      <c r="CQ15" s="150">
        <f t="shared" ref="CQ15:CQ78" si="79">(((AV15/120)+1/AV15+1/6)*$CI$8^2+(1+$CI$8/2)*($AL15/CQ$11+CQ$11/$AL15)^2*(0.5*(1+$CI$8/2)-4*$CI$8/PI()^2)+2*$CI$8/AV15)/(PI()^2*$CI$8^2/120-(4*$CI$8/PI()^2)*(1+$CI$8/2)+0.5*(1+$CI$8/2)^2)</f>
        <v>663.23931200619893</v>
      </c>
      <c r="CR15" s="148"/>
      <c r="CS15" s="148">
        <f t="shared" ref="CS15:CS78" si="80">MIN(CI15:CQ15)</f>
        <v>10.381388839993008</v>
      </c>
      <c r="CT15" s="152"/>
      <c r="CU15" s="150">
        <f t="shared" ref="CU15:CU78" si="81">(((AN15/120)+1/AN15+1/6)*$CU$8^2+(1+$CU$8/2)*($AL15/CU$11+CU$11/$AL15)^2*(0.5*(1+$CU$8/2)-4*$CU$8/PI()^2)+2*$CU$8/AN15)/(PI()^2*$CU$8^2/120-(4*$CU$8/PI()^2)*(1+$CU$8/2)+0.5*(1+$CU$8/2)^2)</f>
        <v>10.425133208055623</v>
      </c>
      <c r="CV15" s="150">
        <f t="shared" ref="CV15:CV78" si="82">(((AO15/120)+1/AO15+1/6)*$CU$8^2+(1+$CU$8/2)*($AL15/CV$11+CV$11/$AL15)^2*(0.5*(1+$CU$8/2)-4*$CU$8/PI()^2)+2*$CU$8/AO15)/(PI()^2*$CU$8^2/120-(4*$CU$8/PI()^2)*(1+$CU$8/2)+0.5*(1+$CU$8/2)^2)</f>
        <v>34.736296822297113</v>
      </c>
      <c r="CW15" s="150">
        <f t="shared" ref="CW15:CW78" si="83">(((AP15/120)+1/AP15+1/6)*$CU$8^2+(1+$CU$8/2)*($AL15/CW$11+CW$11/$AL15)^2*(0.5*(1+$CU$8/2)-4*$CU$8/PI()^2)+2*$CU$8/AP15)/(PI()^2*$CU$8^2/120-(4*$CU$8/PI()^2)*(1+$CU$8/2)+0.5*(1+$CU$8/2)^2)</f>
        <v>75.51954329658976</v>
      </c>
      <c r="CX15" s="150">
        <f t="shared" ref="CX15:CX78" si="84">(((AQ15/120)+1/AQ15+1/6)*$CU$8^2+(1+$CU$8/2)*($AL15/CX$11+CX$11/$AL15)^2*(0.5*(1+$CU$8/2)-4*$CU$8/PI()^2)+2*$CU$8/AQ15)/(PI()^2*$CU$8^2/120-(4*$CU$8/PI()^2)*(1+$CU$8/2)+0.5*(1+$CU$8/2)^2)</f>
        <v>132.65082241973502</v>
      </c>
      <c r="CY15" s="150">
        <f t="shared" ref="CY15:CY78" si="85">(((AR15/120)+1/AR15+1/6)*$CU$8^2+(1+$CU$8/2)*($AL15/CY$11+CY$11/$AL15)^2*(0.5*(1+$CU$8/2)-4*$CU$8/PI()^2)+2*$CU$8/AR15)/(PI()^2*$CU$8^2/120-(4*$CU$8/PI()^2)*(1+$CU$8/2)+0.5*(1+$CU$8/2)^2)</f>
        <v>206.11485120571331</v>
      </c>
      <c r="CZ15" s="150">
        <f t="shared" ref="CZ15:CZ78" si="86">(((AS15/120)+1/AS15+1/6)*$CU$8^2+(1+$CU$8/2)*($AL15/CZ$11+CZ$11/$AL15)^2*(0.5*(1+$CU$8/2)-4*$CU$8/PI()^2)+2*$CU$8/AS15)/(PI()^2*$CU$8^2/120-(4*$CU$8/PI()^2)*(1+$CU$8/2)+0.5*(1+$CU$8/2)^2)</f>
        <v>295.9078585281041</v>
      </c>
      <c r="DA15" s="150">
        <f t="shared" ref="DA15:DA78" si="87">(((AT15/120)+1/AT15+1/6)*$CU$8^2+(1+$CU$8/2)*($AL15/DA$11+DA$11/$AL15)^2*(0.5*(1+$CU$8/2)-4*$CU$8/PI()^2)+2*$CU$8/AT15)/(PI()^2*$CU$8^2/120-(4*$CU$8/PI()^2)*(1+$CU$8/2)+0.5*(1+$CU$8/2)^2)</f>
        <v>402.02855223940145</v>
      </c>
      <c r="DB15" s="150">
        <f t="shared" ref="DB15:DB78" si="88">(((AU15/120)+1/AU15+1/6)*$CU$8^2+(1+$CU$8/2)*($AL15/DB$11+DB$11/$AL15)^2*(0.5*(1+$CU$8/2)-4*$CU$8/PI()^2)+2*$CU$8/AU15)/(PI()^2*$CU$8^2/120-(4*$CU$8/PI()^2)*(1+$CU$8/2)+0.5*(1+$CU$8/2)^2)</f>
        <v>524.4763925946047</v>
      </c>
      <c r="DC15" s="150">
        <f t="shared" ref="DC15:DC78" si="89">(((AV15/120)+1/AV15+1/6)*$CU$8^2+(1+$CU$8/2)*($AL15/DC$11+DC$11/$AL15)^2*(0.5*(1+$CU$8/2)-4*$CU$8/PI()^2)+2*$CU$8/AV15)/(PI()^2*$CU$8^2/120-(4*$CU$8/PI()^2)*(1+$CU$8/2)+0.5*(1+$CU$8/2)^2)</f>
        <v>663.25112174180094</v>
      </c>
      <c r="DD15" s="148"/>
      <c r="DE15" s="148">
        <f t="shared" ref="DE15:DE78" si="90">MIN(CU15:DC15)</f>
        <v>10.425133208055623</v>
      </c>
      <c r="DF15" s="152"/>
      <c r="DG15" s="150">
        <f t="shared" ref="DG15:DG78" si="91">(((AN15/120)+1/AN15+1/6)*$DG$8^2+(1+$DG$8/2)*($AL15/DG$11+DG$11/$AL15)^2*(0.5*(1+$DG$8/2)-4*$DG$8/PI()^2)+2*$DG$8/AN15)/(PI()^2*$DG$8^2/120-(4*$DG$8/PI()^2)*(1+$DG$8/2)+0.5*(1+$DG$8/2)^2)</f>
        <v>10.465762599763275</v>
      </c>
      <c r="DH15" s="150">
        <f t="shared" ref="DH15:DH78" si="92">(((AO15/120)+1/AO15+1/6)*$DG$8^2+(1+$DG$8/2)*($AL15/DH$11+DH$11/$AL15)^2*(0.5*(1+$DG$8/2)-4*$DG$8/PI()^2)+2*$DG$8/AO15)/(PI()^2*$DG$8^2/120-(4*$DG$8/PI()^2)*(1+$DG$8/2)+0.5*(1+$DG$8/2)^2)</f>
        <v>34.756064326282349</v>
      </c>
      <c r="DI15" s="150">
        <f t="shared" ref="DI15:DI78" si="93">(((AP15/120)+1/AP15+1/6)*$DG$8^2+(1+$DG$8/2)*($AL15/DI$11+DI$11/$AL15)^2*(0.5*(1+$DG$8/2)-4*$DG$8/PI()^2)+2*$DG$8/AP15)/(PI()^2*$DG$8^2/120-(4*$DG$8/PI()^2)*(1+$DG$8/2)+0.5*(1+$DG$8/2)^2)</f>
        <v>75.535447488033796</v>
      </c>
      <c r="DJ15" s="150">
        <f t="shared" ref="DJ15:DJ78" si="94">(((AQ15/120)+1/AQ15+1/6)*$DG$8^2+(1+$DG$8/2)*($AL15/DJ$11+DJ$11/$AL15)^2*(0.5*(1+$DG$8/2)-4*$DG$8/PI()^2)+2*$DG$8/AQ15)/(PI()^2*$DG$8^2/120-(4*$DG$8/PI()^2)*(1+$DG$8/2)+0.5*(1+$DG$8/2)^2)</f>
        <v>132.66537445178969</v>
      </c>
      <c r="DK15" s="150">
        <f t="shared" ref="DK15:DK78" si="95">(((AR15/120)+1/AR15+1/6)*$DG$8^2+(1+$DG$8/2)*($AL15/DK$11+DK$11/$AL15)^2*(0.5*(1+$DG$8/2)-4*$DG$8/PI()^2)+2*$DG$8/AR15)/(PI()^2*$DG$8^2/120-(4*$DG$8/PI()^2)*(1+$DG$8/2)+0.5*(1+$DG$8/2)^2)</f>
        <v>206.12877738113639</v>
      </c>
      <c r="DL15" s="150">
        <f t="shared" ref="DL15:DL78" si="96">(((AS15/120)+1/AS15+1/6)*$DG$8^2+(1+$DG$8/2)*($AL15/DL$11+DL$11/$AL15)^2*(0.5*(1+$DG$8/2)-4*$DG$8/PI()^2)+2*$DG$8/AS15)/(PI()^2*$DG$8^2/120-(4*$DG$8/PI()^2)*(1+$DG$8/2)+0.5*(1+$DG$8/2)^2)</f>
        <v>295.92144473202347</v>
      </c>
      <c r="DM15" s="150">
        <f t="shared" ref="DM15:DM78" si="97">(((AT15/120)+1/AT15+1/6)*$DG$8^2+(1+$DG$8/2)*($AL15/DM$11+DM$11/$AL15)^2*(0.5*(1+$DG$8/2)-4*$DG$8/PI()^2)+2*$DG$8/AT15)/(PI()^2*$DG$8^2/120-(4*$DG$8/PI()^2)*(1+$DG$8/2)+0.5*(1+$DG$8/2)^2)</f>
        <v>402.04193345122695</v>
      </c>
      <c r="DN15" s="150">
        <f t="shared" ref="DN15:DN78" si="98">(((AU15/120)+1/AU15+1/6)*$DG$8^2+(1+$DG$8/2)*($AL15/DN$11+DN$11/$AL15)^2*(0.5*(1+$DG$8/2)-4*$DG$8/PI()^2)+2*$DG$8/AU15)/(PI()^2*$DG$8^2/120-(4*$DG$8/PI()^2)*(1+$DG$8/2)+0.5*(1+$DG$8/2)^2)</f>
        <v>524.48964075867684</v>
      </c>
      <c r="DO15" s="150">
        <f t="shared" ref="DO15:DO78" si="99">(((AV15/120)+1/AV15+1/6)*$DG$8^2+(1+$DG$8/2)*($AL15/DO$11+DO$11/$AL15)^2*(0.5*(1+$DG$8/2)-4*$DG$8/PI()^2)+2*$DG$8/AV15)/(PI()^2*$DG$8^2/120-(4*$DG$8/PI()^2)*(1+$DG$8/2)+0.5*(1+$DG$8/2)^2)</f>
        <v>663.26427868877158</v>
      </c>
      <c r="DP15" s="148"/>
      <c r="DQ15" s="148">
        <f t="shared" si="24"/>
        <v>10.465762599763275</v>
      </c>
      <c r="DR15" s="152"/>
      <c r="DS15" s="150">
        <f t="shared" ref="DS15:DS78" si="100">(((AN15/120)+1/AN15+1/6)*$DS$8^2+(1+$DS$8/2)*($AL15/DS$11+DS$11/$AL15)^2*(0.5*(1+$DS$8/2)-4*$DS$8/PI()^2)+2*$DS$8/AN15)/(PI()^2*$DS$8^2/120-(4*$DS$8/PI()^2)*(1+$DS$8/2)+0.5*(1+$DS$8/2)^2)</f>
        <v>10.538022945578994</v>
      </c>
      <c r="DT15" s="150">
        <f t="shared" ref="DT15:DT78" si="101">(((AO15/120)+1/AO15+1/6)*$DS$8^2+(1+$DS$8/2)*($AL15/DT$11+DT$11/$AL15)^2*(0.5*(1+$DS$8/2)-4*$DS$8/PI()^2)+2*$DS$8/AO15)/(PI()^2*$DS$8^2/120-(4*$DS$8/PI()^2)*(1+$DS$8/2)+0.5*(1+$DS$8/2)^2)</f>
        <v>34.794299866003399</v>
      </c>
      <c r="DU15" s="150">
        <f t="shared" ref="DU15:DU78" si="102">(((AP15/120)+1/AP15+1/6)*$DS$8^2+(1+$DS$8/2)*($AL15/DU$11+DU$11/$AL15)^2*(0.5*(1+$DS$8/2)-4*$DS$8/PI()^2)+2*$DS$8/AP15)/(PI()^2*$DS$8^2/120-(4*$DS$8/PI()^2)*(1+$DS$8/2)+0.5*(1+$DS$8/2)^2)</f>
        <v>75.567382137737283</v>
      </c>
      <c r="DV15" s="150">
        <f t="shared" ref="DV15:DV78" si="103">(((AQ15/120)+1/AQ15+1/6)*$DS$8^2+(1+$DS$8/2)*($AL15/DV$11+DV$11/$AL15)^2*(0.5*(1+$DS$8/2)-4*$DS$8/PI()^2)+2*$DS$8/AQ15)/(PI()^2*$DS$8^2/120-(4*$DS$8/PI()^2)*(1+$DS$8/2)+0.5*(1+$DS$8/2)^2)</f>
        <v>132.69510378998703</v>
      </c>
      <c r="DW15" s="150">
        <f t="shared" ref="DW15:DW78" si="104">(((AR15/120)+1/AR15+1/6)*$DS$8^2+(1+$DS$8/2)*($AL15/DW$11+DW$11/$AL15)^2*(0.5*(1+$DS$8/2)-4*$DS$8/PI()^2)+2*$DS$8/AR15)/(PI()^2*$DS$8^2/120-(4*$DS$8/PI()^2)*(1+$DS$8/2)+0.5*(1+$DS$8/2)^2)</f>
        <v>206.15748597515093</v>
      </c>
      <c r="DX15" s="150">
        <f t="shared" ref="DX15:DX78" si="105">(((AS15/120)+1/AS15+1/6)*$DS$8^2+(1+$DS$8/2)*($AL15/DX$11+DX$11/$AL15)^2*(0.5*(1+$DS$8/2)-4*$DS$8/PI()^2)+2*$DS$8/AS15)/(PI()^2*$DS$8^2/120-(4*$DS$8/PI()^2)*(1+$DS$8/2)+0.5*(1+$DS$8/2)^2)</f>
        <v>295.94959884771623</v>
      </c>
      <c r="DY15" s="150">
        <f t="shared" ref="DY15:DY78" si="106">(((AT15/120)+1/AT15+1/6)*$DS$8^2+(1+$DS$8/2)*($AL15/DY$11+DY$11/$AL15)^2*(0.5*(1+$DS$8/2)-4*$DS$8/PI()^2)+2*$DS$8/AT15)/(PI()^2*$DS$8^2/120-(4*$DS$8/PI()^2)*(1+$DS$8/2)+0.5*(1+$DS$8/2)^2)</f>
        <v>402.06975323397995</v>
      </c>
      <c r="DZ15" s="150">
        <f t="shared" ref="DZ15:DZ78" si="107">(((AU15/120)+1/AU15+1/6)*$DS$8^2+(1+$DS$8/2)*($AL15/DZ$11+DZ$11/$AL15)^2*(0.5*(1+$DS$8/2)-4*$DS$8/PI()^2)+2*$DS$8/AU15)/(PI()^2*$DS$8^2/120-(4*$DS$8/PI()^2)*(1+$DS$8/2)+0.5*(1+$DS$8/2)^2)</f>
        <v>524.51724354649309</v>
      </c>
      <c r="EA15" s="150">
        <f t="shared" ref="EA15:EA78" si="108">(((AV15/120)+1/AV15+1/6)*$DS$8^2+(1+$DS$8/2)*($AL15/EA$11+EA$11/$AL15)^2*(0.5*(1+$DS$8/2)-4*$DS$8/PI()^2)+2*$DS$8/AV15)/(PI()^2*$DS$8^2/120-(4*$DS$8/PI()^2)*(1+$DS$8/2)+0.5*(1+$DS$8/2)^2)</f>
        <v>663.29173270557339</v>
      </c>
      <c r="EB15" s="148"/>
      <c r="EC15" s="148">
        <f t="shared" si="26"/>
        <v>10.538022945578994</v>
      </c>
      <c r="ED15" s="152"/>
      <c r="EE15" s="150">
        <f t="shared" ref="EE15:EE78" si="109">(((AN15/120)+1/AN15+1/6)*$EE$8^2+(1+$EE$8/2)*($AL15/EE$11+EE$11/$AL15)^2*(0.5*(1+$EE$8/2)-4*$EE$8/PI()^2)+2*$EE$8/AN15)/(PI()^2*$EE$8^2/120-(4*$EE$8/PI()^2)*(1+$EE$8/2)+0.5*(1+$EE$8/2)^2)</f>
        <v>10.599616246663162</v>
      </c>
      <c r="EF15" s="150">
        <f t="shared" ref="EF15:EF78" si="110">(((AO15/120)+1/AO15+1/6)*$EE$8^2+(1+$EE$8/2)*($AL15/EF$11+EF$11/$AL15)^2*(0.5*(1+$EE$8/2)-4*$EE$8/PI()^2)+2*$EE$8/AO15)/(PI()^2*$EE$8^2/120-(4*$EE$8/PI()^2)*(1+$EE$8/2)+0.5*(1+$EE$8/2)^2)</f>
        <v>34.829345883043409</v>
      </c>
      <c r="EG15" s="150">
        <f t="shared" ref="EG15:EG78" si="111">(((AP15/120)+1/AP15+1/6)*$EE$8^2+(1+$EE$8/2)*($AL15/EG$11+EG$11/$AL15)^2*(0.5*(1+$EE$8/2)-4*$EE$8/PI()^2)+2*$EE$8/AP15)/(PI()^2*$EE$8^2/120-(4*$EE$8/PI()^2)*(1+$EE$8/2)+0.5*(1+$EE$8/2)^2)</f>
        <v>75.597511991065431</v>
      </c>
      <c r="EH15" s="150">
        <f t="shared" ref="EH15:EH78" si="112">(((AQ15/120)+1/AQ15+1/6)*$EE$8^2+(1+$EE$8/2)*($AL15/EH$11+EH$11/$AL15)^2*(0.5*(1+$EE$8/2)-4*$EE$8/PI()^2)+2*$EE$8/AQ15)/(PI()^2*$EE$8^2/120-(4*$EE$8/PI()^2)*(1+$EE$8/2)+0.5*(1+$EE$8/2)^2)</f>
        <v>132.723512986016</v>
      </c>
      <c r="EI15" s="150">
        <f t="shared" ref="EI15:EI78" si="113">(((AR15/120)+1/AR15+1/6)*$EE$8^2+(1+$EE$8/2)*($AL15/EI$11+EI$11/$AL15)^2*(0.5*(1+$EE$8/2)-4*$EE$8/PI()^2)+2*$EE$8/AR15)/(PI()^2*$EE$8^2/120-(4*$EE$8/PI()^2)*(1+$EE$8/2)+0.5*(1+$EE$8/2)^2)</f>
        <v>206.18509875265875</v>
      </c>
      <c r="EJ15" s="150">
        <f t="shared" ref="EJ15:EJ78" si="114">(((AS15/120)+1/AS15+1/6)*$EE$8^2+(1+$EE$8/2)*($AL15/EJ$11+EJ$11/$AL15)^2*(0.5*(1+$EE$8/2)-4*$EE$8/PI()^2)+2*$EE$8/AS15)/(PI()^2*$EE$8^2/120-(4*$EE$8/PI()^2)*(1+$EE$8/2)+0.5*(1+$EE$8/2)^2)</f>
        <v>295.97677900281724</v>
      </c>
      <c r="EK15" s="150">
        <f t="shared" ref="EK15:EK78" si="115">(((AT15/120)+1/AT15+1/6)*$EE$8^2+(1+$EE$8/2)*($AL15/EK$11+EK$11/$AL15)^2*(0.5*(1+$EE$8/2)-4*$EE$8/PI()^2)+2*$EE$8/AT15)/(PI()^2*$EE$8^2/120-(4*$EE$8/PI()^2)*(1+$EE$8/2)+0.5*(1+$EE$8/2)^2)</f>
        <v>402.09667253141504</v>
      </c>
      <c r="EL15" s="150">
        <f t="shared" ref="EL15:EL78" si="116">(((AU15/120)+1/AU15+1/6)*$EE$8^2+(1+$EE$8/2)*($AL15/EL$11+EL$11/$AL15)^2*(0.5*(1+$EE$8/2)-4*$EE$8/PI()^2)+2*$EE$8/AU15)/(PI()^2*$EE$8^2/120-(4*$EE$8/PI()^2)*(1+$EE$8/2)+0.5*(1+$EE$8/2)^2)</f>
        <v>524.54399353726978</v>
      </c>
      <c r="EM15" s="150">
        <f t="shared" ref="EM15:EM78" si="117">(((AV15/120)+1/AV15+1/6)*$EE$8^2+(1+$EE$8/2)*($AL15/EM$11+EM$11/$AL15)^2*(0.5*(1+$EE$8/2)-4*$EE$8/PI()^2)+2*$EE$8/AV15)/(PI()^2*$EE$8^2/120-(4*$EE$8/PI()^2)*(1+$EE$8/2)+0.5*(1+$EE$8/2)^2)</f>
        <v>663.31836662026262</v>
      </c>
      <c r="EN15" s="148"/>
      <c r="EO15" s="148">
        <f t="shared" si="28"/>
        <v>10.599616246663162</v>
      </c>
      <c r="EP15" s="152"/>
      <c r="EQ15" s="150">
        <f t="shared" ref="EQ15:EQ78" si="118">(((AN15/120)+1/AN15+1/6)*$EQ$8^2+(1+$EQ$8/2)*($AL15/EQ$11+EQ$11/$AL15)^2*(0.5*(1+$EQ$8/2)-4*$EQ$8/PI()^2)+2*$EQ$8/AN15)/(PI()^2*$EQ$8^2/120-(4*$EQ$8/PI()^2)*(1+$EQ$8/2)+0.5*(1+$EQ$8/2)^2)</f>
        <v>10.652315064010134</v>
      </c>
      <c r="ER15" s="150">
        <f t="shared" ref="ER15:ER78" si="119">(((AO15/120)+1/AO15+1/6)*$EQ$8^2+(1+$EQ$8/2)*($AL15/ER$11+ER$11/$AL15)^2*(0.5*(1+$EQ$8/2)-4*$EQ$8/PI()^2)+2*$EQ$8/AO15)/(PI()^2*$EQ$8^2/120-(4*$EQ$8/PI()^2)*(1+$EQ$8/2)+0.5*(1+$EQ$8/2)^2)</f>
        <v>34.860769078436164</v>
      </c>
      <c r="ES15" s="150">
        <f t="shared" ref="ES15:ES78" si="120">(((AP15/120)+1/AP15+1/6)*$EQ$8^2+(1+$EQ$8/2)*($AL15/ES$11+ES$11/$AL15)^2*(0.5*(1+$EQ$8/2)-4*$EQ$8/PI()^2)+2*$EQ$8/AP15)/(PI()^2*$EQ$8^2/120-(4*$EQ$8/PI()^2)*(1+$EQ$8/2)+0.5*(1+$EQ$8/2)^2)</f>
        <v>75.624995256466519</v>
      </c>
      <c r="ET15" s="150">
        <f t="shared" ref="ET15:ET78" si="121">(((AQ15/120)+1/AQ15+1/6)*$EQ$8^2+(1+$EQ$8/2)*($AL15/ET$11+ET$11/$AL15)^2*(0.5*(1+$EQ$8/2)-4*$EQ$8/PI()^2)+2*$EQ$8/AQ15)/(PI()^2*$EQ$8^2/120-(4*$EQ$8/PI()^2)*(1+$EQ$8/2)+0.5*(1+$EQ$8/2)^2)</f>
        <v>132.74961727592009</v>
      </c>
      <c r="EU15" s="150">
        <f t="shared" ref="EU15:EU78" si="122">(((AR15/120)+1/AR15+1/6)*$EQ$8^2+(1+$EQ$8/2)*($AL15/EU$11+EU$11/$AL15)^2*(0.5*(1+$EQ$8/2)-4*$EQ$8/PI()^2)+2*$EQ$8/AR15)/(PI()^2*$EQ$8^2/120-(4*$EQ$8/PI()^2)*(1+$EQ$8/2)+0.5*(1+$EQ$8/2)^2)</f>
        <v>206.2105647739042</v>
      </c>
      <c r="EV15" s="150">
        <f t="shared" ref="EV15:EV78" si="123">(((AS15/120)+1/AS15+1/6)*$EQ$8^2+(1+$EQ$8/2)*($AL15/EV$11+EV$11/$AL15)^2*(0.5*(1+$EQ$8/2)-4*$EQ$8/PI()^2)+2*$EQ$8/AS15)/(PI()^2*$EQ$8^2/120-(4*$EQ$8/PI()^2)*(1+$EQ$8/2)+0.5*(1+$EQ$8/2)^2)</f>
        <v>296.00189831022328</v>
      </c>
      <c r="EW15" s="150">
        <f t="shared" ref="EW15:EW78" si="124">(((AT15/120)+1/AT15+1/6)*$EQ$8^2+(1+$EQ$8/2)*($AL15/EW$11+EW$11/$AL15)^2*(0.5*(1+$EQ$8/2)-4*$EQ$8/PI()^2)+2*$EQ$8/AT15)/(PI()^2*$EQ$8^2/120-(4*$EQ$8/PI()^2)*(1+$EQ$8/2)+0.5*(1+$EQ$8/2)^2)</f>
        <v>402.12158278131113</v>
      </c>
      <c r="EX15" s="150">
        <f t="shared" ref="EX15:EX78" si="125">(((AU15/120)+1/AU15+1/6)*$EQ$8^2+(1+$EQ$8/2)*($AL15/EX$11+EX$11/$AL15)^2*(0.5*(1+$EQ$8/2)-4*$EQ$8/PI()^2)+2*$EQ$8/AU15)/(PI()^2*$EQ$8^2/120-(4*$EQ$8/PI()^2)*(1+$EQ$8/2)+0.5*(1+$EQ$8/2)^2)</f>
        <v>524.56876810080098</v>
      </c>
      <c r="EY15" s="150">
        <f t="shared" ref="EY15:EY78" si="126">(((AV15/120)+1/AV15+1/6)*$EQ$8^2+(1+$EQ$8/2)*($AL15/EY$11+EY$11/$AL15)^2*(0.5*(1+$EQ$8/2)-4*$EQ$8/PI()^2)+2*$EQ$8/AV15)/(PI()^2*$EQ$8^2/120-(4*$EQ$8/PI()^2)*(1+$EQ$8/2)+0.5*(1+$EQ$8/2)^2)</f>
        <v>663.34304815766905</v>
      </c>
      <c r="EZ15" s="148"/>
      <c r="FA15" s="148">
        <f t="shared" si="30"/>
        <v>10.652315064010134</v>
      </c>
      <c r="FB15" s="152"/>
      <c r="FC15" s="150">
        <f t="shared" ref="FC15:FC78" si="127">(((AN15/120)+1/AN15+1/6)*$FC$8^2+(1+$FC$8/2)*($AL15/FC$11+FC$11/$AL15)^2*(0.5*(1+$FC$8/2)-4*$FC$8/PI()^2)+2*$FC$8/AN15)/(PI()^2*$FC$8^2/120-(4*$FC$8/PI()^2)*(1+$FC$8/2)+0.5*(1+$FC$8/2)^2)</f>
        <v>10.697708438968652</v>
      </c>
      <c r="FD15" s="150">
        <f t="shared" ref="FD15:FD78" si="128">(((AO15/120)+1/AO15+1/6)*$FC$8^2+(1+$FC$8/2)*($AL15/FD$11+FD$11/$AL15)^2*(0.5*(1+$FC$8/2)-4*$FC$8/PI()^2)+2*$FC$8/AO15)/(PI()^2*$FC$8^2/120-(4*$FC$8/PI()^2)*(1+$FC$8/2)+0.5*(1+$FC$8/2)^2)</f>
        <v>34.888738151654579</v>
      </c>
      <c r="FE15" s="150">
        <f t="shared" ref="FE15:FE78" si="129">(((AP15/120)+1/AP15+1/6)*$FC$8^2+(1+$FC$8/2)*($AL15/FE$11+FE$11/$AL15)^2*(0.5*(1+$FC$8/2)-4*$FC$8/PI()^2)+2*$FC$8/AP15)/(PI()^2*$FC$8^2/120-(4*$FC$8/PI()^2)*(1+$FC$8/2)+0.5*(1+$FC$8/2)^2)</f>
        <v>75.649737607140509</v>
      </c>
      <c r="FF15" s="150">
        <f t="shared" ref="FF15:FF78" si="130">(((AQ15/120)+1/AQ15+1/6)*$FC$8^2+(1+$FC$8/2)*($AL15/FF$11+FF$11/$AL15)^2*(0.5*(1+$FC$8/2)-4*$FC$8/PI()^2)+2*$FC$8/AQ15)/(PI()^2*$FC$8^2/120-(4*$FC$8/PI()^2)*(1+$FC$8/2)+0.5*(1+$FC$8/2)^2)</f>
        <v>132.77323027370349</v>
      </c>
      <c r="FG15" s="150">
        <f t="shared" ref="FG15:FG78" si="131">(((AR15/120)+1/AR15+1/6)*$FC$8^2+(1+$FC$8/2)*($AL15/FG$11+FG$11/$AL15)^2*(0.5*(1+$FC$8/2)-4*$FC$8/PI()^2)+2*$FC$8/AR15)/(PI()^2*$FC$8^2/120-(4*$FC$8/PI()^2)*(1+$FC$8/2)+0.5*(1+$FC$8/2)^2)</f>
        <v>206.23365504263538</v>
      </c>
      <c r="FH15" s="150">
        <f t="shared" ref="FH15:FH78" si="132">(((AS15/120)+1/AS15+1/6)*$FC$8^2+(1+$FC$8/2)*($AL15/FH$11+FH$11/$AL15)^2*(0.5*(1+$FC$8/2)-4*$FC$8/PI()^2)+2*$FC$8/AS15)/(PI()^2*$FC$8^2/120-(4*$FC$8/PI()^2)*(1+$FC$8/2)+0.5*(1+$FC$8/2)^2)</f>
        <v>296.02470462737045</v>
      </c>
      <c r="FI15" s="150">
        <f t="shared" ref="FI15:FI78" si="133">(((AT15/120)+1/AT15+1/6)*$FC$8^2+(1+$FC$8/2)*($AL15/FI$11+FI$11/$AL15)^2*(0.5*(1+$FC$8/2)-4*$FC$8/PI()^2)+2*$FC$8/AT15)/(PI()^2*$FC$8^2/120-(4*$FC$8/PI()^2)*(1+$FC$8/2)+0.5*(1+$FC$8/2)^2)</f>
        <v>402.14421788460908</v>
      </c>
      <c r="FJ15" s="150">
        <f t="shared" ref="FJ15:FJ78" si="134">(((AU15/120)+1/AU15+1/6)*$FC$8^2+(1+$FC$8/2)*($AL15/FJ$11+FJ$11/$AL15)^2*(0.5*(1+$FC$8/2)-4*$FC$8/PI()^2)+2*$FC$8/AU15)/(PI()^2*$FC$8^2/120-(4*$FC$8/PI()^2)*(1+$FC$8/2)+0.5*(1+$FC$8/2)^2)</f>
        <v>524.59129207972614</v>
      </c>
      <c r="FK15" s="150">
        <f t="shared" ref="FK15:FK78" si="135">(((AV15/120)+1/AV15+1/6)*$FC$8^2+(1+$FC$8/2)*($AL15/FK$11+FK$11/$AL15)^2*(0.5*(1+$FC$8/2)-4*$FC$8/PI()^2)+2*$FC$8/AV15)/(PI()^2*$FC$8^2/120-(4*$FC$8/PI()^2)*(1+$FC$8/2)+0.5*(1+$FC$8/2)^2)</f>
        <v>663.36549595008944</v>
      </c>
      <c r="FL15" s="148"/>
      <c r="FM15" s="148">
        <f t="shared" si="32"/>
        <v>10.697708438968652</v>
      </c>
      <c r="FN15" s="152"/>
      <c r="FO15" s="150">
        <f t="shared" ref="FO15:FO78" si="136">(((AN15/120)+1/AN15+1/6)*$FO$8^2+(1+$FO$8/2)*($AL15/FO$11+FO$11/$AL15)^2*(0.5*(1+$FO$8/2)-4*$FO$8/PI()^2)+2*$FO$8/AN15)/(PI()^2*$FO$8^2/120-(4*$FO$8/PI()^2)*(1+$FO$8/2)+0.5*(1+$FO$8/2)^2)</f>
        <v>10.771561909086572</v>
      </c>
      <c r="FP15" s="150">
        <f t="shared" ref="FP15:FP78" si="137">(((AO15/120)+1/AO15+1/6)*$FO$8^2+(1+$FO$8/2)*($AL15/FP$11+FP$11/$AL15)^2*(0.5*(1+$FO$8/2)-4*$FO$8/PI()^2)+2*$FO$8/AO15)/(PI()^2*$FO$8^2/120-(4*$FO$8/PI()^2)*(1+$FO$8/2)+0.5*(1+$FO$8/2)^2)</f>
        <v>34.935769615233305</v>
      </c>
      <c r="FQ15" s="150">
        <f t="shared" ref="FQ15:FQ78" si="138">(((AP15/120)+1/AP15+1/6)*$FO$8^2+(1+$FO$8/2)*($AL15/FQ$11+FQ$11/$AL15)^2*(0.5*(1+$FO$8/2)-4*$FO$8/PI()^2)+2*$FO$8/AP15)/(PI()^2*$FO$8^2/120-(4*$FO$8/PI()^2)*(1+$FO$8/2)+0.5*(1+$FO$8/2)^2)</f>
        <v>75.691802032471273</v>
      </c>
      <c r="FR15" s="150">
        <f t="shared" ref="FR15:FR78" si="139">(((AQ15/120)+1/AQ15+1/6)*$FO$8^2+(1+$FO$8/2)*($AL15/FR$11+FR$11/$AL15)^2*(0.5*(1+$FO$8/2)-4*$FO$8/PI()^2)+2*$FO$8/AQ15)/(PI()^2*$FO$8^2/120-(4*$FO$8/PI()^2)*(1+$FO$8/2)+0.5*(1+$FO$8/2)^2)</f>
        <v>132.81355623564764</v>
      </c>
      <c r="FS15" s="150">
        <f t="shared" ref="FS15:FS78" si="140">(((AR15/120)+1/AR15+1/6)*$FO$8^2+(1+$FO$8/2)*($AL15/FS$11+FS$11/$AL15)^2*(0.5*(1+$FO$8/2)-4*$FO$8/PI()^2)+2*$FO$8/AR15)/(PI()^2*$FO$8^2/120-(4*$FO$8/PI()^2)*(1+$FO$8/2)+0.5*(1+$FO$8/2)^2)</f>
        <v>206.27317634438367</v>
      </c>
      <c r="FT15" s="150">
        <f t="shared" ref="FT15:FT78" si="141">(((AS15/120)+1/AS15+1/6)*$FO$8^2+(1+$FO$8/2)*($AL15/FT$11+FT$11/$AL15)^2*(0.5*(1+$FO$8/2)-4*$FO$8/PI()^2)+2*$FO$8/AS15)/(PI()^2*$FO$8^2/120-(4*$FO$8/PI()^2)*(1+$FO$8/2)+0.5*(1+$FO$8/2)^2)</f>
        <v>296.06378882975253</v>
      </c>
      <c r="FU15" s="150">
        <f t="shared" ref="FU15:FU78" si="142">(((AT15/120)+1/AT15+1/6)*$FO$8^2+(1+$FO$8/2)*($AL15/FU$11+FU$11/$AL15)^2*(0.5*(1+$FO$8/2)-4*$FO$8/PI()^2)+2*$FO$8/AT15)/(PI()^2*$FO$8^2/120-(4*$FO$8/PI()^2)*(1+$FO$8/2)+0.5*(1+$FO$8/2)^2)</f>
        <v>402.18303852986026</v>
      </c>
      <c r="FV15" s="150">
        <f t="shared" ref="FV15:FV78" si="143">(((AU15/120)+1/AU15+1/6)*$FO$8^2+(1+$FO$8/2)*($AL15/FV$11+FV$11/$AL15)^2*(0.5*(1+$FO$8/2)-4*$FO$8/PI()^2)+2*$FO$8/AU15)/(PI()^2*$FO$8^2/120-(4*$FO$8/PI()^2)*(1+$FO$8/2)+0.5*(1+$FO$8/2)^2)</f>
        <v>524.62994166626152</v>
      </c>
      <c r="FW15" s="150">
        <f t="shared" ref="FW15:FW78" si="144">(((AV15/120)+1/AV15+1/6)*$FO$8^2+(1+$FO$8/2)*($AL15/FW$11+FW$11/$AL15)^2*(0.5*(1+$FO$8/2)-4*$FO$8/PI()^2)+2*$FO$8/AV15)/(PI()^2*$FO$8^2/120-(4*$FO$8/PI()^2)*(1+$FO$8/2)+0.5*(1+$FO$8/2)^2)</f>
        <v>663.40402825933336</v>
      </c>
      <c r="FX15" s="148"/>
      <c r="FY15" s="148">
        <f t="shared" si="34"/>
        <v>10.771561909086572</v>
      </c>
      <c r="FZ15" s="152"/>
      <c r="GA15" s="150">
        <f t="shared" ref="GA15:GA78" si="145">(((AN15/120)+1/AN15+1/6)*$GA$8^2+(1+$GA$8/2)*($AL15/GA$11+GA$11/$AL15)^2*(0.5*(1+$GA$8/2)-4*$GA$8/PI()^2)+2*$GA$8/AN15)/(PI()^2*$GA$8^2/120-(4*$GA$8/PI()^2)*(1+$GA$8/2)+0.5*(1+$GA$8/2)^2)</f>
        <v>10.828826153749196</v>
      </c>
      <c r="GB15" s="150">
        <f t="shared" ref="GB15:GB78" si="146">(((AO15/120)+1/AO15+1/6)*$GA$8^2+(1+$GA$8/2)*($AL15/GB$11+GB$11/$AL15)^2*(0.5*(1+$GA$8/2)-4*$GA$8/PI()^2)+2*$GA$8/AO15)/(PI()^2*$GA$8^2/120-(4*$GA$8/PI()^2)*(1+$GA$8/2)+0.5*(1+$GA$8/2)^2)</f>
        <v>34.973363589220057</v>
      </c>
      <c r="GC15" s="150">
        <f t="shared" ref="GC15:GC78" si="147">(((AP15/120)+1/AP15+1/6)*$GA$8^2+(1+$GA$8/2)*($AL15/GC$11+GC$11/$AL15)^2*(0.5*(1+$GA$8/2)-4*$GA$8/PI()^2)+2*$GA$8/AP15)/(PI()^2*$GA$8^2/120-(4*$GA$8/PI()^2)*(1+$GA$8/2)+0.5*(1+$GA$8/2)^2)</f>
        <v>75.725753363740239</v>
      </c>
      <c r="GD15" s="150">
        <f t="shared" ref="GD15:GD78" si="148">(((AQ15/120)+1/AQ15+1/6)*$GA$8^2+(1+$GA$8/2)*($AL15/GD$11+GD$11/$AL15)^2*(0.5*(1+$GA$8/2)-4*$GA$8/PI()^2)+2*$GA$8/AQ15)/(PI()^2*$GA$8^2/120-(4*$GA$8/PI()^2)*(1+$GA$8/2)+0.5*(1+$GA$8/2)^2)</f>
        <v>132.84623264196517</v>
      </c>
      <c r="GE15" s="150">
        <f t="shared" ref="GE15:GE78" si="149">(((AR15/120)+1/AR15+1/6)*$GA$8^2+(1+$GA$8/2)*($AL15/GE$11+GE$11/$AL15)^2*(0.5*(1+$GA$8/2)-4*$GA$8/PI()^2)+2*$GA$8/AR15)/(PI()^2*$GA$8^2/120-(4*$GA$8/PI()^2)*(1+$GA$8/2)+0.5*(1+$GA$8/2)^2)</f>
        <v>206.30526264258111</v>
      </c>
      <c r="GF15" s="150">
        <f t="shared" ref="GF15:GF78" si="150">(((AS15/120)+1/AS15+1/6)*$GA$8^2+(1+$GA$8/2)*($AL15/GF$11+GF$11/$AL15)^2*(0.5*(1+$GA$8/2)-4*$GA$8/PI()^2)+2*$GA$8/AS15)/(PI()^2*$GA$8^2/120-(4*$GA$8/PI()^2)*(1+$GA$8/2)+0.5*(1+$GA$8/2)^2)</f>
        <v>296.09555457539074</v>
      </c>
      <c r="GG15" s="150">
        <f t="shared" ref="GG15:GG78" si="151">(((AT15/120)+1/AT15+1/6)*$GA$8^2+(1+$GA$8/2)*($AL15/GG$11+GG$11/$AL15)^2*(0.5*(1+$GA$8/2)-4*$GA$8/PI()^2)+2*$GA$8/AT15)/(PI()^2*$GA$8^2/120-(4*$GA$8/PI()^2)*(1+$GA$8/2)+0.5*(1+$GA$8/2)^2)</f>
        <v>402.21461099241554</v>
      </c>
      <c r="GH15" s="150">
        <f t="shared" ref="GH15:GH78" si="152">(((AU15/120)+1/AU15+1/6)*$GA$8^2+(1+$GA$8/2)*($AL15/GH$11+GH$11/$AL15)^2*(0.5*(1+$GA$8/2)-4*$GA$8/PI()^2)+2*$GA$8/AU15)/(PI()^2*$GA$8^2/120-(4*$GA$8/PI()^2)*(1+$GA$8/2)+0.5*(1+$GA$8/2)^2)</f>
        <v>524.6613886806623</v>
      </c>
      <c r="GI15" s="150">
        <f t="shared" ref="GI15:GI78" si="153">(((AV15/120)+1/AV15+1/6)*$GA$8^2+(1+$GA$8/2)*($AL15/GI$11+GI$11/$AL15)^2*(0.5*(1+$GA$8/2)-4*$GA$8/PI()^2)+2*$GA$8/AV15)/(PI()^2*$GA$8^2/120-(4*$GA$8/PI()^2)*(1+$GA$8/2)+0.5*(1+$GA$8/2)^2)</f>
        <v>663.43538926689178</v>
      </c>
      <c r="GJ15" s="148"/>
      <c r="GK15" s="148">
        <f t="shared" si="36"/>
        <v>10.828826153749196</v>
      </c>
      <c r="GL15" s="152"/>
      <c r="GM15" s="150">
        <f t="shared" ref="GM15:GM78" si="154">(((AN15/120)+1/AN15+1/6)*$GM$8^2+(1+$GM$8/2)*($AL15/GM$11+GM$11/$AL15)^2*(0.5*(1+$GM$8/2)-4*$GM$8/PI()^2)+2*$GM$8/AN15)/(PI()^2*$GM$8^2/120-(4*$GM$8/PI()^2)*(1+$GM$8/2)+0.5*(1+$GM$8/2)^2)</f>
        <v>10.927498752510369</v>
      </c>
      <c r="GN15" s="150">
        <f t="shared" ref="GN15:GN78" si="155">(((AO15/120)+1/AO15+1/6)*$GM$8^2+(1+$GM$8/2)*($AL15/GN$11+GN$11/$AL15)^2*(0.5*(1+$GM$8/2)-4*$GM$8/PI()^2)+2*$GM$8/AO15)/(PI()^2*$GM$8^2/120-(4*$GM$8/PI()^2)*(1+$GM$8/2)+0.5*(1+$GM$8/2)^2)</f>
        <v>35.040095518632157</v>
      </c>
      <c r="GO15" s="150">
        <f t="shared" ref="GO15:GO78" si="156">(((AP15/120)+1/AP15+1/6)*$GM$8^2+(1+$GM$8/2)*($AL15/GO$11+GO$11/$AL15)^2*(0.5*(1+$GM$8/2)-4*$GM$8/PI()^2)+2*$GM$8/AP15)/(PI()^2*$GM$8^2/120-(4*$GM$8/PI()^2)*(1+$GM$8/2)+0.5*(1+$GM$8/2)^2)</f>
        <v>75.786570354383898</v>
      </c>
      <c r="GP15" s="150">
        <f t="shared" ref="GP15:GP78" si="157">(((AQ15/120)+1/AQ15+1/6)*$GM$8^2+(1+$GM$8/2)*($AL15/GP$11+GP$11/$AL15)^2*(0.5*(1+$GM$8/2)-4*$GM$8/PI()^2)+2*$GM$8/AQ15)/(PI()^2*$GM$8^2/120-(4*$GM$8/PI()^2)*(1+$GM$8/2)+0.5*(1+$GM$8/2)^2)</f>
        <v>132.90497940403978</v>
      </c>
      <c r="GQ15" s="150">
        <f t="shared" ref="GQ15:GQ78" si="158">(((AR15/120)+1/AR15+1/6)*$GM$8^2+(1+$GM$8/2)*($AL15/GQ$11+GQ$11/$AL15)^2*(0.5*(1+$GM$8/2)-4*$GM$8/PI()^2)+2*$GM$8/AR15)/(PI()^2*$GM$8^2/120-(4*$GM$8/PI()^2)*(1+$GM$8/2)+0.5*(1+$GM$8/2)^2)</f>
        <v>206.36305118457545</v>
      </c>
      <c r="GR15" s="150">
        <f t="shared" ref="GR15:GR78" si="159">(((AS15/120)+1/AS15+1/6)*$GM$8^2+(1+$GM$8/2)*($AL15/GR$11+GR$11/$AL15)^2*(0.5*(1+$GM$8/2)-4*$GM$8/PI()^2)+2*$GM$8/AS15)/(PI()^2*$GM$8^2/120-(4*$GM$8/PI()^2)*(1+$GM$8/2)+0.5*(1+$GM$8/2)^2)</f>
        <v>296.15282260277331</v>
      </c>
      <c r="GS15" s="150">
        <f t="shared" ref="GS15:GS78" si="160">(((AT15/120)+1/AT15+1/6)*$GM$8^2+(1+$GM$8/2)*($AL15/GS$11+GS$11/$AL15)^2*(0.5*(1+$GM$8/2)-4*$GM$8/PI()^2)+2*$GM$8/AT15)/(PI()^2*$GM$8^2/120-(4*$GM$8/PI()^2)*(1+$GM$8/2)+0.5*(1+$GM$8/2)^2)</f>
        <v>402.27156516590418</v>
      </c>
      <c r="GT15" s="150">
        <f t="shared" ref="GT15:GT78" si="161">(((AU15/120)+1/AU15+1/6)*$GM$8^2+(1+$GM$8/2)*($AL15/GT$11+GT$11/$AL15)^2*(0.5*(1+$GM$8/2)-4*$GM$8/PI()^2)+2*$GM$8/AU15)/(PI()^2*$GM$8^2/120-(4*$GM$8/PI()^2)*(1+$GM$8/2)+0.5*(1+$GM$8/2)^2)</f>
        <v>524.71813915090274</v>
      </c>
      <c r="GU15" s="150">
        <f t="shared" ref="GU15:GU78" si="162">(((AV15/120)+1/AV15+1/6)*$GM$8^2+(1+$GM$8/2)*($AL15/GU$11+GU$11/$AL15)^2*(0.5*(1+$GM$8/2)-4*$GM$8/PI()^2)+2*$GM$8/AV15)/(PI()^2*$GM$8^2/120-(4*$GM$8/PI()^2)*(1+$GM$8/2)+0.5*(1+$GM$8/2)^2)</f>
        <v>663.49200007885565</v>
      </c>
      <c r="GV15" s="148"/>
      <c r="GW15" s="148">
        <f t="shared" si="38"/>
        <v>10.927498752510369</v>
      </c>
      <c r="GX15" s="152"/>
      <c r="GY15" s="150">
        <f t="shared" ref="GY15:GY78" si="163">(((AN15/120)+1/AN15+1/6)*$GY$8^2+(1+$GY$8/2)*($AL15/GY$11+GY$11/$AL15)^2*(0.5*(1+$GY$8/2)-4*$GY$8/PI()^2)+2*$GY$8/AN15)/(PI()^2*$GY$8^2/120-(4*$GY$8/PI()^2)*(1+$GY$8/2)+0.5*(1+$GY$8/2)^2)</f>
        <v>10.990044632275414</v>
      </c>
      <c r="GZ15" s="150">
        <f t="shared" ref="GZ15:GZ78" si="164">(((AO15/120)+1/AO15+1/6)*$GY$8^2+(1+$GY$8/2)*($AL15/GZ$11+GZ$11/$AL15)^2*(0.5*(1+$GY$8/2)-4*$GY$8/PI()^2)+2*$GY$8/AO15)/(PI()^2*$GY$8^2/120-(4*$GY$8/PI()^2)*(1+$GY$8/2)+0.5*(1+$GY$8/2)^2)</f>
        <v>35.083504601264906</v>
      </c>
      <c r="HA15" s="150">
        <f t="shared" ref="HA15:HA78" si="165">(((AP15/120)+1/AP15+1/6)*$GY$8^2+(1+$GY$8/2)*($AL15/HA$11+HA$11/$AL15)^2*(0.5*(1+$GY$8/2)-4*$GY$8/PI()^2)+2*$GY$8/AP15)/(PI()^2*$GY$8^2/120-(4*$GY$8/PI()^2)*(1+$GY$8/2)+0.5*(1+$GY$8/2)^2)</f>
        <v>75.826435585695748</v>
      </c>
      <c r="HB15" s="150">
        <f t="shared" ref="HB15:HB78" si="166">(((AQ15/120)+1/AQ15+1/6)*$GY$8^2+(1+$GY$8/2)*($AL15/HB$11+HB$11/$AL15)^2*(0.5*(1+$GY$8/2)-4*$GY$8/PI()^2)+2*$GY$8/AQ15)/(PI()^2*$GY$8^2/120-(4*$GY$8/PI()^2)*(1+$GY$8/2)+0.5*(1+$GY$8/2)^2)</f>
        <v>132.94360428738946</v>
      </c>
      <c r="HC15" s="150">
        <f t="shared" ref="HC15:HC78" si="167">(((AR15/120)+1/AR15+1/6)*$GY$8^2+(1+$GY$8/2)*($AL15/HC$11+HC$11/$AL15)^2*(0.5*(1+$GY$8/2)-4*$GY$8/PI()^2)+2*$GY$8/AR15)/(PI()^2*$GY$8^2/120-(4*$GY$8/PI()^2)*(1+$GY$8/2)+0.5*(1+$GY$8/2)^2)</f>
        <v>206.40110196401079</v>
      </c>
      <c r="HD15" s="150">
        <f t="shared" ref="HD15:HD78" si="168">(((AS15/120)+1/AS15+1/6)*$GY$8^2+(1+$GY$8/2)*($AL15/HD$11+HD$11/$AL15)^2*(0.5*(1+$GY$8/2)-4*$GY$8/PI()^2)+2*$GY$8/AS15)/(PI()^2*$GY$8^2/120-(4*$GY$8/PI()^2)*(1+$GY$8/2)+0.5*(1+$GY$8/2)^2)</f>
        <v>296.19056152329222</v>
      </c>
      <c r="HE15" s="150">
        <f t="shared" ref="HE15:HE78" si="169">(((AT15/120)+1/AT15+1/6)*$GY$8^2+(1+$GY$8/2)*($AL15/HE$11+HE$11/$AL15)^2*(0.5*(1+$GY$8/2)-4*$GY$8/PI()^2)+2*$GY$8/AT15)/(PI()^2*$GY$8^2/120-(4*$GY$8/PI()^2)*(1+$GY$8/2)+0.5*(1+$GY$8/2)^2)</f>
        <v>402.30911604533208</v>
      </c>
      <c r="HF15" s="150">
        <f t="shared" ref="HF15:HF78" si="170">(((AU15/120)+1/AU15+1/6)*$GY$8^2+(1+$GY$8/2)*($AL15/HF$11+HF$11/$AL15)^2*(0.5*(1+$GY$8/2)-4*$GY$8/PI()^2)+2*$GY$8/AU15)/(PI()^2*$GY$8^2/120-(4*$GY$8/PI()^2)*(1+$GY$8/2)+0.5*(1+$GY$8/2)^2)</f>
        <v>524.75556798442994</v>
      </c>
      <c r="HG15" s="150">
        <f t="shared" ref="HG15:HG78" si="171">(((AV15/120)+1/AV15+1/6)*$GY$8^2+(1+$GY$8/2)*($AL15/HG$11+HG$11/$AL15)^2*(0.5*(1+$GY$8/2)-4*$GY$8/PI()^2)+2*$GY$8/AV15)/(PI()^2*$GY$8^2/120-(4*$GY$8/PI()^2)*(1+$GY$8/2)+0.5*(1+$GY$8/2)^2)</f>
        <v>663.52934523811462</v>
      </c>
      <c r="HH15" s="148"/>
      <c r="HI15" s="148">
        <f t="shared" si="40"/>
        <v>10.990044632275414</v>
      </c>
      <c r="HJ15" s="152"/>
      <c r="HK15" s="150">
        <f t="shared" ref="HK15:HK78" si="172">(((AN15/120)+1/AN15+1/6)*$HK$8^2+(1+$HK$8/2)*($AL15/HK$11+HK$11/$AL15)^2*(0.5*(1+$HK$8/2)-4*$HK$8/PI()^2)+2*$HK$8/AN15)/(PI()^2*$HK$8^2/120-(4*$HK$8/PI()^2)*(1+$HK$8/2)+0.5*(1+$HK$8/2)^2)</f>
        <v>11.088561975766641</v>
      </c>
      <c r="HL15" s="150">
        <f t="shared" ref="HL15:HL78" si="173">(((AO15/120)+1/AO15+1/6)*$HK$8^2+(1+$HK$8/2)*($AL15/HL$11+HL$11/$AL15)^2*(0.5*(1+$HK$8/2)-4*$HK$8/PI()^2)+2*$HK$8/AO15)/(PI()^2*$HK$8^2/120-(4*$HK$8/PI()^2)*(1+$HK$8/2)+0.5*(1+$HK$8/2)^2)</f>
        <v>35.153377531943022</v>
      </c>
      <c r="HM15" s="150">
        <f t="shared" ref="HM15:HM78" si="174">(((AP15/120)+1/AP15+1/6)*$HK$8^2+(1+$HK$8/2)*($AL15/HM$11+HM$11/$AL15)^2*(0.5*(1+$HK$8/2)-4*$HK$8/PI()^2)+2*$HK$8/AP15)/(PI()^2*$HK$8^2/120-(4*$HK$8/PI()^2)*(1+$HK$8/2)+0.5*(1+$HK$8/2)^2)</f>
        <v>75.891003995482563</v>
      </c>
      <c r="HN15" s="150">
        <f t="shared" ref="HN15:HN78" si="175">(((AQ15/120)+1/AQ15+1/6)*$HK$8^2+(1+$HK$8/2)*($AL15/HN$11+HN$11/$AL15)^2*(0.5*(1+$HK$8/2)-4*$HK$8/PI()^2)+2*$HK$8/AQ15)/(PI()^2*$HK$8^2/120-(4*$HK$8/PI()^2)*(1+$HK$8/2)+0.5*(1+$HK$8/2)^2)</f>
        <v>133.00631611486449</v>
      </c>
      <c r="HO15" s="150">
        <f t="shared" ref="HO15:HO78" si="176">(((AR15/120)+1/AR15+1/6)*$HK$8^2+(1+$HK$8/2)*($AL15/HO$11+HO$11/$AL15)^2*(0.5*(1+$HK$8/2)-4*$HK$8/PI()^2)+2*$HK$8/AR15)/(PI()^2*$HK$8^2/120-(4*$HK$8/PI()^2)*(1+$HK$8/2)+0.5*(1+$HK$8/2)^2)</f>
        <v>206.46295445910189</v>
      </c>
      <c r="HP15" s="150">
        <f t="shared" ref="HP15:HP78" si="177">(((AS15/120)+1/AS15+1/6)*$HK$8^2+(1+$HK$8/2)*($AL15/HP$11+HP$11/$AL15)^2*(0.5*(1+$HK$8/2)-4*$HK$8/PI()^2)+2*$HK$8/AS15)/(PI()^2*$HK$8^2/120-(4*$HK$8/PI()^2)*(1+$HK$8/2)+0.5*(1+$HK$8/2)^2)</f>
        <v>296.25194722054397</v>
      </c>
      <c r="HQ15" s="150">
        <f t="shared" ref="HQ15:HQ78" si="178">(((AT15/120)+1/AT15+1/6)*$HK$8^2+(1+$HK$8/2)*($AL15/HQ$11+HQ$11/$AL15)^2*(0.5*(1+$HK$8/2)-4*$HK$8/PI()^2)+2*$HK$8/AT15)/(PI()^2*$HK$8^2/120-(4*$HK$8/PI()^2)*(1+$HK$8/2)+0.5*(1+$HK$8/2)^2)</f>
        <v>402.37022027821115</v>
      </c>
      <c r="HR15" s="150">
        <f t="shared" ref="HR15:HR78" si="179">(((AU15/120)+1/AU15+1/6)*$HK$8^2+(1+$HK$8/2)*($AL15/HR$11+HR$11/$AL15)^2*(0.5*(1+$HK$8/2)-4*$HK$8/PI()^2)+2*$HK$8/AU15)/(PI()^2*$HK$8^2/120-(4*$HK$8/PI()^2)*(1+$HK$8/2)+0.5*(1+$HK$8/2)^2)</f>
        <v>524.81648953610454</v>
      </c>
      <c r="HS15" s="150">
        <f t="shared" ref="HS15:HS78" si="180">(((AV15/120)+1/AV15+1/6)*$HK$8^2+(1+$HK$8/2)*($AL15/HS$11+HS$11/$AL15)^2*(0.5*(1+$HK$8/2)-4*$HK$8/PI()^2)+2*$HK$8/AV15)/(PI()^2*$HK$8^2/120-(4*$HK$8/PI()^2)*(1+$HK$8/2)+0.5*(1+$HK$8/2)^2)</f>
        <v>663.59014154415706</v>
      </c>
      <c r="HT15" s="148"/>
      <c r="HU15" s="148">
        <f t="shared" si="42"/>
        <v>11.088561975766641</v>
      </c>
      <c r="HV15" s="152"/>
      <c r="HW15" s="150">
        <f t="shared" ref="HW15:HW78" si="181">(((AN15/120)+1/AN15+1/6)*$HW$8^2+(1+$HW$8/2)*($AL15/HW$11+HW$11/$AL15)^2*(0.5*(1+$HW$8/2)-4*$HW$8/PI()^2)+2*$HW$8/AN15)/(PI()^2*$HW$8^2/120-(4*$HW$8/PI()^2)*(1+$HW$8/2)+0.5*(1+$HW$8/2)^2)</f>
        <v>11.265236790016148</v>
      </c>
      <c r="HX15" s="150">
        <f t="shared" ref="HX15:HX78" si="182">(((AO15/120)+1/AO15+1/6)*$HW$8^2+(1+$HW$8/2)*($AL15/HX$11+HX$11/$AL15)^2*(0.5*(1+$HW$8/2)-4*$HW$8/PI()^2)+2*$HW$8/AO15)/(PI()^2*$HW$8^2/120-(4*$HW$8/PI()^2)*(1+$HW$8/2)+0.5*(1+$HW$8/2)^2)</f>
        <v>35.282548990061244</v>
      </c>
      <c r="HY15" s="150">
        <f t="shared" ref="HY15:HY78" si="183">(((AP15/120)+1/AP15+1/6)*$HW$8^2+(1+$HW$8/2)*($AL15/HY$11+HY$11/$AL15)^2*(0.5*(1+$HW$8/2)-4*$HW$8/PI()^2)+2*$HW$8/AP15)/(PI()^2*$HW$8^2/120-(4*$HW$8/PI()^2)*(1+$HW$8/2)+0.5*(1+$HW$8/2)^2)</f>
        <v>76.0113785357984</v>
      </c>
      <c r="HZ15" s="150">
        <f t="shared" ref="HZ15:HZ78" si="184">(((AQ15/120)+1/AQ15+1/6)*$HW$8^2+(1+$HW$8/2)*($AL15/HZ$11+HZ$11/$AL15)^2*(0.5*(1+$HW$8/2)-4*$HW$8/PI()^2)+2*$HW$8/AQ15)/(PI()^2*$HW$8^2/120-(4*$HW$8/PI()^2)*(1+$HW$8/2)+0.5*(1+$HW$8/2)^2)</f>
        <v>133.12361173394956</v>
      </c>
      <c r="IA15" s="150">
        <f t="shared" ref="IA15:IA78" si="185">(((AR15/120)+1/AR15+1/6)*$HW$8^2+(1+$HW$8/2)*($AL15/IA$11+IA$11/$AL15)^2*(0.5*(1+$HW$8/2)-4*$HW$8/PI()^2)+2*$HW$8/AR15)/(PI()^2*$HW$8^2/120-(4*$HW$8/PI()^2)*(1+$HW$8/2)+0.5*(1+$HW$8/2)^2)</f>
        <v>206.57882497750299</v>
      </c>
      <c r="IB15" s="150">
        <f t="shared" ref="IB15:IB78" si="186">(((AS15/120)+1/AS15+1/6)*$HW$8^2+(1+$HW$8/2)*($AL15/IB$11+IB$11/$AL15)^2*(0.5*(1+$HW$8/2)-4*$HW$8/PI()^2)+2*$HW$8/AS15)/(PI()^2*$HW$8^2/120-(4*$HW$8/PI()^2)*(1+$HW$8/2)+0.5*(1+$HW$8/2)^2)</f>
        <v>296.36704361017746</v>
      </c>
      <c r="IC15" s="150">
        <f t="shared" ref="IC15:IC78" si="187">(((AT15/120)+1/AT15+1/6)*$HW$8^2+(1+$HW$8/2)*($AL15/IC$11+IC$11/$AL15)^2*(0.5*(1+$HW$8/2)-4*$HW$8/PI()^2)+2*$HW$8/AT15)/(PI()^2*$HW$8^2/120-(4*$HW$8/PI()^2)*(1+$HW$8/2)+0.5*(1+$HW$8/2)^2)</f>
        <v>402.48484989261499</v>
      </c>
      <c r="ID15" s="150">
        <f t="shared" ref="ID15:ID78" si="188">(((AU15/120)+1/AU15+1/6)*$HW$8^2+(1+$HW$8/2)*($AL15/ID$11+ID$11/$AL15)^2*(0.5*(1+$HW$8/2)-4*$HW$8/PI()^2)+2*$HW$8/AU15)/(PI()^2*$HW$8^2/120-(4*$HW$8/PI()^2)*(1+$HW$8/2)+0.5*(1+$HW$8/2)^2)</f>
        <v>524.93081619543227</v>
      </c>
      <c r="IE15" s="150">
        <f t="shared" ref="IE15:IE78" si="189">(((AV15/120)+1/AV15+1/6)*$HW$8^2+(1+$HW$8/2)*($AL15/IE$11+IE$11/$AL15)^2*(0.5*(1+$HW$8/2)-4*$HW$8/PI()^2)+2*$HW$8/AV15)/(PI()^2*$HW$8^2/120-(4*$HW$8/PI()^2)*(1+$HW$8/2)+0.5*(1+$HW$8/2)^2)</f>
        <v>663.70426049848311</v>
      </c>
      <c r="IF15" s="148"/>
      <c r="IG15" s="148">
        <f t="shared" si="44"/>
        <v>11.265236790016148</v>
      </c>
    </row>
    <row r="16" spans="1:241" x14ac:dyDescent="0.3">
      <c r="A16" s="67"/>
      <c r="B16" s="67"/>
      <c r="C16" s="67"/>
      <c r="D16" s="67"/>
      <c r="E16" s="67"/>
      <c r="F16" s="68"/>
      <c r="G16" s="154"/>
      <c r="H16" s="67"/>
      <c r="I16" s="155"/>
      <c r="J16" s="155"/>
      <c r="K16" s="155"/>
      <c r="V16" s="151"/>
      <c r="W16" s="151"/>
      <c r="X16" s="152"/>
      <c r="Y16" s="151"/>
      <c r="Z16" s="141"/>
      <c r="AA16" s="142"/>
      <c r="AB16" s="142"/>
      <c r="AC16" s="142"/>
      <c r="AF16" s="141">
        <v>0.1</v>
      </c>
      <c r="AG16" s="153">
        <f t="shared" si="45"/>
        <v>100.456</v>
      </c>
      <c r="AH16" s="152">
        <f t="shared" ref="AH16:AH79" si="190">1/AI16</f>
        <v>10</v>
      </c>
      <c r="AI16" s="148">
        <f t="shared" ref="AI16:AI79" si="191">AF16</f>
        <v>0.1</v>
      </c>
      <c r="AJ16" s="86">
        <f t="shared" si="46"/>
        <v>100.40731115824219</v>
      </c>
      <c r="AK16" s="86">
        <v>1</v>
      </c>
      <c r="AL16" s="148">
        <f t="shared" si="47"/>
        <v>2.5</v>
      </c>
      <c r="AM16" s="148">
        <v>0.4</v>
      </c>
      <c r="AN16" s="149">
        <f t="shared" si="48"/>
        <v>61.685027506808488</v>
      </c>
      <c r="AO16" s="149">
        <f t="shared" si="17"/>
        <v>246.74011002723395</v>
      </c>
      <c r="AP16" s="149">
        <f t="shared" si="17"/>
        <v>555.16524756127649</v>
      </c>
      <c r="AQ16" s="149">
        <f t="shared" si="17"/>
        <v>986.96044010893581</v>
      </c>
      <c r="AR16" s="149">
        <f t="shared" si="17"/>
        <v>1542.1256876702118</v>
      </c>
      <c r="AS16" s="149">
        <f t="shared" si="17"/>
        <v>2220.6609902451059</v>
      </c>
      <c r="AT16" s="149">
        <f t="shared" si="17"/>
        <v>3022.5663478336164</v>
      </c>
      <c r="AU16" s="149">
        <f t="shared" si="17"/>
        <v>3947.8417604357433</v>
      </c>
      <c r="AV16" s="149">
        <f t="shared" si="17"/>
        <v>4996.4872280514874</v>
      </c>
      <c r="AW16" s="149">
        <f t="shared" si="17"/>
        <v>6168.5027506808474</v>
      </c>
      <c r="AX16" s="152"/>
      <c r="AY16" s="150">
        <f t="shared" si="49"/>
        <v>8.41</v>
      </c>
      <c r="AZ16" s="150">
        <f t="shared" si="18"/>
        <v>27.040000000000003</v>
      </c>
      <c r="BA16" s="150">
        <f t="shared" si="18"/>
        <v>58.267777777777781</v>
      </c>
      <c r="BB16" s="150">
        <f t="shared" si="18"/>
        <v>102.00999999999999</v>
      </c>
      <c r="BC16" s="150">
        <f t="shared" si="18"/>
        <v>158.25640000000001</v>
      </c>
      <c r="BD16" s="150">
        <f t="shared" si="18"/>
        <v>227.00444444444443</v>
      </c>
      <c r="BE16" s="150">
        <f t="shared" si="18"/>
        <v>308.25326530612244</v>
      </c>
      <c r="BF16" s="150">
        <f t="shared" si="18"/>
        <v>402.00250000000005</v>
      </c>
      <c r="BG16" s="150">
        <f t="shared" si="18"/>
        <v>508.25197530864199</v>
      </c>
      <c r="BH16" s="148"/>
      <c r="BI16" s="148">
        <f t="shared" si="50"/>
        <v>8.41</v>
      </c>
      <c r="BJ16" s="152"/>
      <c r="BK16" s="150">
        <f t="shared" si="51"/>
        <v>8.4419369283585368</v>
      </c>
      <c r="BL16" s="150">
        <f t="shared" si="52"/>
        <v>27.048727130486995</v>
      </c>
      <c r="BM16" s="150">
        <f t="shared" si="53"/>
        <v>58.272206797547824</v>
      </c>
      <c r="BN16" s="150">
        <f t="shared" si="54"/>
        <v>102.0129246810191</v>
      </c>
      <c r="BO16" s="150">
        <f t="shared" si="55"/>
        <v>158.25862838708298</v>
      </c>
      <c r="BP16" s="150">
        <f t="shared" si="56"/>
        <v>227.00629459778426</v>
      </c>
      <c r="BQ16" s="150">
        <f t="shared" si="57"/>
        <v>308.2548873964447</v>
      </c>
      <c r="BR16" s="150">
        <f t="shared" si="58"/>
        <v>402.00397406865216</v>
      </c>
      <c r="BS16" s="150">
        <f t="shared" si="59"/>
        <v>508.25334789412432</v>
      </c>
      <c r="BT16" s="148"/>
      <c r="BU16" s="148">
        <f t="shared" si="60"/>
        <v>8.4419369283585368</v>
      </c>
      <c r="BV16" s="152"/>
      <c r="BW16" s="150">
        <f t="shared" si="61"/>
        <v>8.4728178279200002</v>
      </c>
      <c r="BX16" s="150">
        <f t="shared" si="62"/>
        <v>27.058424116043938</v>
      </c>
      <c r="BY16" s="150">
        <f t="shared" si="63"/>
        <v>58.277980836066895</v>
      </c>
      <c r="BZ16" s="150">
        <f t="shared" si="64"/>
        <v>102.01732568807491</v>
      </c>
      <c r="CA16" s="150">
        <f t="shared" si="65"/>
        <v>158.26239387671865</v>
      </c>
      <c r="CB16" s="150">
        <f t="shared" si="66"/>
        <v>227.00971486808064</v>
      </c>
      <c r="CC16" s="150">
        <f t="shared" si="67"/>
        <v>308.25809951036763</v>
      </c>
      <c r="CD16" s="150">
        <f t="shared" si="68"/>
        <v>402.00705108108269</v>
      </c>
      <c r="CE16" s="150">
        <f t="shared" si="69"/>
        <v>508.25633228141646</v>
      </c>
      <c r="CF16" s="148"/>
      <c r="CG16" s="148">
        <f t="shared" si="70"/>
        <v>8.4728178279200002</v>
      </c>
      <c r="CH16" s="152"/>
      <c r="CI16" s="150">
        <f t="shared" si="71"/>
        <v>8.5311365716669716</v>
      </c>
      <c r="CJ16" s="150">
        <f t="shared" si="72"/>
        <v>27.079494850718454</v>
      </c>
      <c r="CK16" s="150">
        <f t="shared" si="73"/>
        <v>58.29215379128356</v>
      </c>
      <c r="CL16" s="150">
        <f t="shared" si="74"/>
        <v>102.02908442048133</v>
      </c>
      <c r="CM16" s="150">
        <f t="shared" si="75"/>
        <v>158.27303516885286</v>
      </c>
      <c r="CN16" s="150">
        <f t="shared" si="76"/>
        <v>227.01974915562258</v>
      </c>
      <c r="CO16" s="150">
        <f t="shared" si="77"/>
        <v>308.26776779328526</v>
      </c>
      <c r="CP16" s="150">
        <f t="shared" si="78"/>
        <v>402.01648181292211</v>
      </c>
      <c r="CQ16" s="150">
        <f t="shared" si="79"/>
        <v>508.26560014901878</v>
      </c>
      <c r="CR16" s="148"/>
      <c r="CS16" s="148">
        <f t="shared" si="80"/>
        <v>8.5311365716669716</v>
      </c>
      <c r="CT16" s="152"/>
      <c r="CU16" s="150">
        <f t="shared" si="81"/>
        <v>8.5847790464743401</v>
      </c>
      <c r="CV16" s="150">
        <f t="shared" si="82"/>
        <v>27.101463383942608</v>
      </c>
      <c r="CW16" s="150">
        <f t="shared" si="83"/>
        <v>58.308256779770083</v>
      </c>
      <c r="CX16" s="150">
        <f t="shared" si="84"/>
        <v>102.04313446830966</v>
      </c>
      <c r="CY16" s="150">
        <f t="shared" si="85"/>
        <v>158.28613499843368</v>
      </c>
      <c r="CZ16" s="150">
        <f t="shared" si="86"/>
        <v>227.03233281726659</v>
      </c>
      <c r="DA16" s="150">
        <f t="shared" si="87"/>
        <v>308.28004022194318</v>
      </c>
      <c r="DB16" s="150">
        <f t="shared" si="88"/>
        <v>402.02855223940145</v>
      </c>
      <c r="DC16" s="150">
        <f t="shared" si="89"/>
        <v>508.27753208346957</v>
      </c>
      <c r="DD16" s="148"/>
      <c r="DE16" s="148">
        <f t="shared" si="90"/>
        <v>8.5847790464743401</v>
      </c>
      <c r="DF16" s="152"/>
      <c r="DG16" s="150">
        <f t="shared" si="91"/>
        <v>8.6339234943952246</v>
      </c>
      <c r="DH16" s="150">
        <f t="shared" si="92"/>
        <v>27.123359651981147</v>
      </c>
      <c r="DI16" s="150">
        <f t="shared" si="93"/>
        <v>58.325107088571166</v>
      </c>
      <c r="DJ16" s="150">
        <f t="shared" si="94"/>
        <v>102.05821869137765</v>
      </c>
      <c r="DK16" s="150">
        <f t="shared" si="95"/>
        <v>158.30040177610519</v>
      </c>
      <c r="DL16" s="150">
        <f t="shared" si="96"/>
        <v>227.04615555052524</v>
      </c>
      <c r="DM16" s="150">
        <f t="shared" si="97"/>
        <v>308.29359521042596</v>
      </c>
      <c r="DN16" s="150">
        <f t="shared" si="98"/>
        <v>402.04193345122695</v>
      </c>
      <c r="DO16" s="150">
        <f t="shared" si="99"/>
        <v>508.2907941545908</v>
      </c>
      <c r="DP16" s="148"/>
      <c r="DQ16" s="148">
        <f t="shared" si="24"/>
        <v>8.6339234943952246</v>
      </c>
      <c r="DR16" s="152"/>
      <c r="DS16" s="150">
        <f t="shared" si="100"/>
        <v>8.7200715161679554</v>
      </c>
      <c r="DT16" s="150">
        <f t="shared" si="101"/>
        <v>27.165067110691446</v>
      </c>
      <c r="DU16" s="150">
        <f t="shared" si="102"/>
        <v>58.358584813381029</v>
      </c>
      <c r="DV16" s="150">
        <f t="shared" si="103"/>
        <v>102.0888160093223</v>
      </c>
      <c r="DW16" s="150">
        <f t="shared" si="104"/>
        <v>158.32966587715788</v>
      </c>
      <c r="DX16" s="150">
        <f t="shared" si="105"/>
        <v>227.07469543499491</v>
      </c>
      <c r="DY16" s="150">
        <f t="shared" si="106"/>
        <v>308.32169841513758</v>
      </c>
      <c r="DZ16" s="150">
        <f t="shared" si="107"/>
        <v>402.06975323397995</v>
      </c>
      <c r="EA16" s="150">
        <f t="shared" si="108"/>
        <v>508.3184196241823</v>
      </c>
      <c r="EB16" s="148"/>
      <c r="EC16" s="148">
        <f t="shared" si="26"/>
        <v>8.7200715161679554</v>
      </c>
      <c r="ED16" s="152"/>
      <c r="EE16" s="150">
        <f t="shared" si="109"/>
        <v>8.792500443392596</v>
      </c>
      <c r="EF16" s="150">
        <f t="shared" si="110"/>
        <v>27.202822034266568</v>
      </c>
      <c r="EG16" s="150">
        <f t="shared" si="111"/>
        <v>58.38991862516923</v>
      </c>
      <c r="EH16" s="150">
        <f t="shared" si="112"/>
        <v>102.11790243198513</v>
      </c>
      <c r="EI16" s="150">
        <f t="shared" si="113"/>
        <v>158.35771207971123</v>
      </c>
      <c r="EJ16" s="150">
        <f t="shared" si="114"/>
        <v>227.10217657971111</v>
      </c>
      <c r="EK16" s="150">
        <f t="shared" si="115"/>
        <v>308.34883884779981</v>
      </c>
      <c r="EL16" s="150">
        <f t="shared" si="116"/>
        <v>402.09667253141504</v>
      </c>
      <c r="EM16" s="150">
        <f t="shared" si="117"/>
        <v>508.34518731203349</v>
      </c>
      <c r="EN16" s="148"/>
      <c r="EO16" s="148">
        <f t="shared" si="28"/>
        <v>8.792500443392596</v>
      </c>
      <c r="EP16" s="152"/>
      <c r="EQ16" s="150">
        <f t="shared" si="118"/>
        <v>8.853883188067817</v>
      </c>
      <c r="ER16" s="150">
        <f t="shared" si="119"/>
        <v>27.236416211491385</v>
      </c>
      <c r="ES16" s="150">
        <f t="shared" si="120"/>
        <v>58.418366771384704</v>
      </c>
      <c r="ET16" s="150">
        <f t="shared" si="121"/>
        <v>102.1445494673473</v>
      </c>
      <c r="EU16" s="150">
        <f t="shared" si="122"/>
        <v>158.38352545804963</v>
      </c>
      <c r="EV16" s="150">
        <f t="shared" si="123"/>
        <v>227.12753710732085</v>
      </c>
      <c r="EW16" s="150">
        <f t="shared" si="124"/>
        <v>308.37392632070282</v>
      </c>
      <c r="EX16" s="150">
        <f t="shared" si="125"/>
        <v>402.12158278131113</v>
      </c>
      <c r="EY16" s="150">
        <f t="shared" si="126"/>
        <v>508.36997605841918</v>
      </c>
      <c r="EZ16" s="148"/>
      <c r="FA16" s="148">
        <f t="shared" si="30"/>
        <v>8.853883188067817</v>
      </c>
      <c r="FB16" s="152"/>
      <c r="FC16" s="150">
        <f t="shared" si="127"/>
        <v>8.9063885229202668</v>
      </c>
      <c r="FD16" s="150">
        <f t="shared" si="128"/>
        <v>27.266163274683262</v>
      </c>
      <c r="FE16" s="150">
        <f t="shared" si="129"/>
        <v>58.443899339824647</v>
      </c>
      <c r="FF16" s="150">
        <f t="shared" si="130"/>
        <v>102.168606962624</v>
      </c>
      <c r="FG16" s="150">
        <f t="shared" si="131"/>
        <v>158.40690020517653</v>
      </c>
      <c r="FH16" s="150">
        <f t="shared" si="132"/>
        <v>227.15054097890979</v>
      </c>
      <c r="FI16" s="150">
        <f t="shared" si="133"/>
        <v>308.3967065660396</v>
      </c>
      <c r="FJ16" s="150">
        <f t="shared" si="134"/>
        <v>402.14421788460908</v>
      </c>
      <c r="FK16" s="150">
        <f t="shared" si="135"/>
        <v>508.39251165281371</v>
      </c>
      <c r="FL16" s="148"/>
      <c r="FM16" s="148">
        <f t="shared" si="32"/>
        <v>8.9063885229202668</v>
      </c>
      <c r="FN16" s="152"/>
      <c r="FO16" s="150">
        <f t="shared" si="136"/>
        <v>8.9911897508092853</v>
      </c>
      <c r="FP16" s="150">
        <f t="shared" si="137"/>
        <v>27.315931677704778</v>
      </c>
      <c r="FQ16" s="150">
        <f t="shared" si="138"/>
        <v>58.48718018268552</v>
      </c>
      <c r="FR16" s="150">
        <f t="shared" si="139"/>
        <v>102.20961715942876</v>
      </c>
      <c r="FS16" s="150">
        <f t="shared" si="140"/>
        <v>158.44685941723532</v>
      </c>
      <c r="FT16" s="150">
        <f t="shared" si="141"/>
        <v>227.18992928567451</v>
      </c>
      <c r="FU16" s="150">
        <f t="shared" si="142"/>
        <v>308.43575063491846</v>
      </c>
      <c r="FV16" s="150">
        <f t="shared" si="143"/>
        <v>402.18303852986026</v>
      </c>
      <c r="FW16" s="150">
        <f t="shared" si="144"/>
        <v>508.43117911956068</v>
      </c>
      <c r="FX16" s="148"/>
      <c r="FY16" s="148">
        <f t="shared" si="34"/>
        <v>8.9911897508092853</v>
      </c>
      <c r="FZ16" s="152"/>
      <c r="GA16" s="150">
        <f t="shared" si="145"/>
        <v>9.0564826773804015</v>
      </c>
      <c r="GB16" s="150">
        <f t="shared" si="146"/>
        <v>27.35553282216863</v>
      </c>
      <c r="GC16" s="150">
        <f t="shared" si="147"/>
        <v>58.522023589722266</v>
      </c>
      <c r="GD16" s="150">
        <f t="shared" si="148"/>
        <v>102.24279535836587</v>
      </c>
      <c r="GE16" s="150">
        <f t="shared" si="149"/>
        <v>158.47926686270907</v>
      </c>
      <c r="GF16" s="150">
        <f t="shared" si="150"/>
        <v>227.22191805025489</v>
      </c>
      <c r="GG16" s="150">
        <f t="shared" si="151"/>
        <v>308.46748694812516</v>
      </c>
      <c r="GH16" s="150">
        <f t="shared" si="152"/>
        <v>402.21461099241554</v>
      </c>
      <c r="GI16" s="150">
        <f t="shared" si="153"/>
        <v>508.46263924664891</v>
      </c>
      <c r="GJ16" s="148"/>
      <c r="GK16" s="148">
        <f t="shared" si="36"/>
        <v>9.0564826773804015</v>
      </c>
      <c r="GL16" s="152"/>
      <c r="GM16" s="150">
        <f t="shared" si="154"/>
        <v>9.1681922840391668</v>
      </c>
      <c r="GN16" s="150">
        <f t="shared" si="155"/>
        <v>27.425524003555161</v>
      </c>
      <c r="GO16" s="150">
        <f t="shared" si="156"/>
        <v>58.584289136798994</v>
      </c>
      <c r="GP16" s="150">
        <f t="shared" si="157"/>
        <v>102.30235693343418</v>
      </c>
      <c r="GQ16" s="150">
        <f t="shared" si="158"/>
        <v>158.53757688501923</v>
      </c>
      <c r="GR16" s="150">
        <f t="shared" si="159"/>
        <v>227.27954821674567</v>
      </c>
      <c r="GS16" s="150">
        <f t="shared" si="160"/>
        <v>308.52470718299929</v>
      </c>
      <c r="GT16" s="150">
        <f t="shared" si="161"/>
        <v>402.27156516590418</v>
      </c>
      <c r="GU16" s="150">
        <f t="shared" si="162"/>
        <v>508.51941100932748</v>
      </c>
      <c r="GV16" s="148"/>
      <c r="GW16" s="148">
        <f t="shared" si="38"/>
        <v>9.1681922840391668</v>
      </c>
      <c r="GX16" s="152"/>
      <c r="GY16" s="150">
        <f t="shared" si="163"/>
        <v>9.2385491014092</v>
      </c>
      <c r="GZ16" s="150">
        <f t="shared" si="164"/>
        <v>27.470885820589171</v>
      </c>
      <c r="HA16" s="150">
        <f t="shared" si="165"/>
        <v>58.625022250067076</v>
      </c>
      <c r="HB16" s="150">
        <f t="shared" si="166"/>
        <v>102.34147000038395</v>
      </c>
      <c r="HC16" s="150">
        <f t="shared" si="167"/>
        <v>158.57594010195857</v>
      </c>
      <c r="HD16" s="150">
        <f t="shared" si="168"/>
        <v>227.31750410775405</v>
      </c>
      <c r="HE16" s="150">
        <f t="shared" si="169"/>
        <v>308.56241746931778</v>
      </c>
      <c r="HF16" s="150">
        <f t="shared" si="170"/>
        <v>402.30911604533208</v>
      </c>
      <c r="HG16" s="150">
        <f t="shared" si="171"/>
        <v>508.55685259991583</v>
      </c>
      <c r="HH16" s="148"/>
      <c r="HI16" s="148">
        <f t="shared" si="40"/>
        <v>9.2385491014092</v>
      </c>
      <c r="HJ16" s="152"/>
      <c r="HK16" s="150">
        <f t="shared" si="172"/>
        <v>9.3487580419669971</v>
      </c>
      <c r="HL16" s="150">
        <f t="shared" si="173"/>
        <v>27.543681650533905</v>
      </c>
      <c r="HM16" s="150">
        <f t="shared" si="174"/>
        <v>58.69088972619457</v>
      </c>
      <c r="HN16" s="150">
        <f t="shared" si="175"/>
        <v>102.40491255267568</v>
      </c>
      <c r="HO16" s="150">
        <f t="shared" si="176"/>
        <v>158.63826026093204</v>
      </c>
      <c r="HP16" s="150">
        <f t="shared" si="177"/>
        <v>227.3792145715918</v>
      </c>
      <c r="HQ16" s="150">
        <f t="shared" si="178"/>
        <v>308.62376030621834</v>
      </c>
      <c r="HR16" s="150">
        <f t="shared" si="179"/>
        <v>402.37022027821115</v>
      </c>
      <c r="HS16" s="150">
        <f t="shared" si="180"/>
        <v>508.61779324666384</v>
      </c>
      <c r="HT16" s="148"/>
      <c r="HU16" s="148">
        <f t="shared" si="42"/>
        <v>9.3487580419669971</v>
      </c>
      <c r="HV16" s="152"/>
      <c r="HW16" s="150">
        <f t="shared" si="181"/>
        <v>9.5448219811680737</v>
      </c>
      <c r="HX16" s="150">
        <f t="shared" si="182"/>
        <v>27.677700389889996</v>
      </c>
      <c r="HY16" s="150">
        <f t="shared" si="183"/>
        <v>58.813418613727585</v>
      </c>
      <c r="HZ16" s="150">
        <f t="shared" si="184"/>
        <v>102.52341999207046</v>
      </c>
      <c r="IA16" s="150">
        <f t="shared" si="185"/>
        <v>158.75490634433092</v>
      </c>
      <c r="IB16" s="150">
        <f t="shared" si="186"/>
        <v>227.49484954803151</v>
      </c>
      <c r="IC16" s="150">
        <f t="shared" si="187"/>
        <v>308.73878561705067</v>
      </c>
      <c r="ID16" s="150">
        <f t="shared" si="188"/>
        <v>402.48484989261499</v>
      </c>
      <c r="IE16" s="150">
        <f t="shared" si="189"/>
        <v>508.73215157289957</v>
      </c>
      <c r="IF16" s="148"/>
      <c r="IG16" s="148">
        <f t="shared" si="44"/>
        <v>9.5448219811680737</v>
      </c>
    </row>
    <row r="17" spans="1:241" x14ac:dyDescent="0.3">
      <c r="B17" s="81" t="s">
        <v>83</v>
      </c>
      <c r="C17" s="182" t="s">
        <v>84</v>
      </c>
      <c r="D17" s="182"/>
      <c r="E17" s="182"/>
      <c r="K17" s="110"/>
      <c r="V17" s="151"/>
      <c r="W17" s="151"/>
      <c r="X17" s="152"/>
      <c r="Y17" s="151"/>
      <c r="Z17" s="141"/>
      <c r="AA17" s="142"/>
      <c r="AB17" s="142"/>
      <c r="AC17" s="142"/>
      <c r="AF17" s="141">
        <v>0.15</v>
      </c>
      <c r="AG17" s="153">
        <f t="shared" si="45"/>
        <v>44.900444444444453</v>
      </c>
      <c r="AH17" s="152">
        <f t="shared" si="190"/>
        <v>6.666666666666667</v>
      </c>
      <c r="AI17" s="148">
        <f t="shared" si="191"/>
        <v>0.15</v>
      </c>
      <c r="AJ17" s="86">
        <f t="shared" si="46"/>
        <v>44.851755602686652</v>
      </c>
      <c r="AK17" s="86">
        <v>1</v>
      </c>
      <c r="AL17" s="148">
        <f t="shared" si="47"/>
        <v>2.2222222222222223</v>
      </c>
      <c r="AM17" s="148">
        <v>0.45</v>
      </c>
      <c r="AN17" s="149">
        <f t="shared" si="48"/>
        <v>48.738787165873376</v>
      </c>
      <c r="AO17" s="149">
        <f t="shared" si="17"/>
        <v>194.9551486634935</v>
      </c>
      <c r="AP17" s="149">
        <f t="shared" si="17"/>
        <v>438.64908449286042</v>
      </c>
      <c r="AQ17" s="149">
        <f t="shared" si="17"/>
        <v>779.82059465397401</v>
      </c>
      <c r="AR17" s="149">
        <f t="shared" si="17"/>
        <v>1218.4696791468341</v>
      </c>
      <c r="AS17" s="149">
        <f t="shared" si="17"/>
        <v>1754.5963379714417</v>
      </c>
      <c r="AT17" s="149">
        <f t="shared" si="17"/>
        <v>2388.2005711277952</v>
      </c>
      <c r="AU17" s="149">
        <f t="shared" si="17"/>
        <v>3119.2823786158961</v>
      </c>
      <c r="AV17" s="149">
        <f t="shared" si="17"/>
        <v>3947.8417604357442</v>
      </c>
      <c r="AW17" s="149">
        <f t="shared" si="17"/>
        <v>4873.8787165873364</v>
      </c>
      <c r="AX17" s="152"/>
      <c r="AY17" s="150">
        <f t="shared" si="49"/>
        <v>7.1407716049382728</v>
      </c>
      <c r="AZ17" s="150">
        <f t="shared" si="18"/>
        <v>21.803711419753085</v>
      </c>
      <c r="BA17" s="150">
        <f t="shared" si="18"/>
        <v>46.466944444444451</v>
      </c>
      <c r="BB17" s="150">
        <f t="shared" si="18"/>
        <v>81.025001929012362</v>
      </c>
      <c r="BC17" s="150">
        <f t="shared" si="18"/>
        <v>125.46489012345678</v>
      </c>
      <c r="BD17" s="150">
        <f t="shared" si="18"/>
        <v>179.78340277777778</v>
      </c>
      <c r="BE17" s="150">
        <f t="shared" si="18"/>
        <v>243.97944129503659</v>
      </c>
      <c r="BF17" s="150">
        <f t="shared" si="18"/>
        <v>318.05254677854936</v>
      </c>
      <c r="BG17" s="150">
        <f t="shared" si="18"/>
        <v>402.00250000000017</v>
      </c>
      <c r="BH17" s="148"/>
      <c r="BI17" s="148">
        <f t="shared" si="50"/>
        <v>7.1407716049382728</v>
      </c>
      <c r="BJ17" s="152"/>
      <c r="BK17" s="150">
        <f t="shared" si="51"/>
        <v>7.1809286700429817</v>
      </c>
      <c r="BL17" s="150">
        <f t="shared" si="52"/>
        <v>21.814493584426618</v>
      </c>
      <c r="BM17" s="150">
        <f t="shared" si="53"/>
        <v>46.472286812741842</v>
      </c>
      <c r="BN17" s="150">
        <f t="shared" si="54"/>
        <v>81.028440368578103</v>
      </c>
      <c r="BO17" s="150">
        <f t="shared" si="55"/>
        <v>125.46744731600957</v>
      </c>
      <c r="BP17" s="150">
        <f t="shared" si="56"/>
        <v>179.7854812682495</v>
      </c>
      <c r="BQ17" s="150">
        <f t="shared" si="57"/>
        <v>243.98123114325153</v>
      </c>
      <c r="BR17" s="150">
        <f t="shared" si="58"/>
        <v>318.05414928683814</v>
      </c>
      <c r="BS17" s="150">
        <f t="shared" si="59"/>
        <v>402.00397406865227</v>
      </c>
      <c r="BT17" s="148"/>
      <c r="BU17" s="148">
        <f t="shared" si="60"/>
        <v>7.1809286700429817</v>
      </c>
      <c r="BV17" s="152"/>
      <c r="BW17" s="150">
        <f t="shared" si="61"/>
        <v>7.2193122058143775</v>
      </c>
      <c r="BX17" s="150">
        <f t="shared" si="62"/>
        <v>21.826066229036051</v>
      </c>
      <c r="BY17" s="150">
        <f t="shared" si="63"/>
        <v>46.478894477506458</v>
      </c>
      <c r="BZ17" s="150">
        <f t="shared" si="64"/>
        <v>81.033310290397011</v>
      </c>
      <c r="CA17" s="150">
        <f t="shared" si="65"/>
        <v>125.47151291109365</v>
      </c>
      <c r="CB17" s="150">
        <f t="shared" si="66"/>
        <v>179.78910994510719</v>
      </c>
      <c r="CC17" s="150">
        <f t="shared" si="67"/>
        <v>243.98459637219918</v>
      </c>
      <c r="CD17" s="150">
        <f t="shared" si="68"/>
        <v>318.05734352795946</v>
      </c>
      <c r="CE17" s="150">
        <f t="shared" si="69"/>
        <v>402.00705108108286</v>
      </c>
      <c r="CF17" s="148"/>
      <c r="CG17" s="148">
        <f t="shared" si="70"/>
        <v>7.2193122058143775</v>
      </c>
      <c r="CH17" s="152"/>
      <c r="CI17" s="150">
        <f t="shared" si="71"/>
        <v>7.2908229527745139</v>
      </c>
      <c r="CJ17" s="150">
        <f t="shared" si="72"/>
        <v>21.850434964513855</v>
      </c>
      <c r="CK17" s="150">
        <f t="shared" si="73"/>
        <v>46.494533210857909</v>
      </c>
      <c r="CL17" s="150">
        <f t="shared" si="74"/>
        <v>81.045893523004267</v>
      </c>
      <c r="CM17" s="150">
        <f t="shared" si="75"/>
        <v>125.48268188335643</v>
      </c>
      <c r="CN17" s="150">
        <f t="shared" si="76"/>
        <v>179.79951067718287</v>
      </c>
      <c r="CO17" s="150">
        <f t="shared" si="77"/>
        <v>243.99453387967222</v>
      </c>
      <c r="CP17" s="150">
        <f t="shared" si="78"/>
        <v>318.0669803848491</v>
      </c>
      <c r="CQ17" s="150">
        <f t="shared" si="79"/>
        <v>402.01648181292228</v>
      </c>
      <c r="CR17" s="148"/>
      <c r="CS17" s="148">
        <f t="shared" si="80"/>
        <v>7.2908229527745139</v>
      </c>
      <c r="CT17" s="152"/>
      <c r="CU17" s="150">
        <f t="shared" si="81"/>
        <v>7.3556832818925999</v>
      </c>
      <c r="CV17" s="150">
        <f t="shared" si="82"/>
        <v>21.875207961315699</v>
      </c>
      <c r="CW17" s="150">
        <f t="shared" si="83"/>
        <v>46.511882627601182</v>
      </c>
      <c r="CX17" s="150">
        <f t="shared" si="84"/>
        <v>81.060644686727031</v>
      </c>
      <c r="CY17" s="150">
        <f t="shared" si="85"/>
        <v>125.49623042710971</v>
      </c>
      <c r="CZ17" s="150">
        <f t="shared" si="86"/>
        <v>179.81240594589099</v>
      </c>
      <c r="DA17" s="150">
        <f t="shared" si="87"/>
        <v>244.00703524413231</v>
      </c>
      <c r="DB17" s="150">
        <f t="shared" si="88"/>
        <v>318.07922609030209</v>
      </c>
      <c r="DC17" s="150">
        <f t="shared" si="89"/>
        <v>402.02855223940162</v>
      </c>
      <c r="DD17" s="148"/>
      <c r="DE17" s="148">
        <f t="shared" si="90"/>
        <v>7.3556832818925999</v>
      </c>
      <c r="DF17" s="152"/>
      <c r="DG17" s="150">
        <f t="shared" si="91"/>
        <v>7.4144781268551494</v>
      </c>
      <c r="DH17" s="150">
        <f t="shared" si="92"/>
        <v>21.899516828614654</v>
      </c>
      <c r="DI17" s="150">
        <f t="shared" si="93"/>
        <v>46.529805202740221</v>
      </c>
      <c r="DJ17" s="150">
        <f t="shared" si="94"/>
        <v>81.07633205961011</v>
      </c>
      <c r="DK17" s="150">
        <f t="shared" si="95"/>
        <v>125.51088322066288</v>
      </c>
      <c r="DL17" s="150">
        <f t="shared" si="96"/>
        <v>179.82649674573418</v>
      </c>
      <c r="DM17" s="150">
        <f t="shared" si="97"/>
        <v>244.02078717949345</v>
      </c>
      <c r="DN17" s="150">
        <f t="shared" si="98"/>
        <v>318.09275808958137</v>
      </c>
      <c r="DO17" s="150">
        <f t="shared" si="99"/>
        <v>402.04193345122695</v>
      </c>
      <c r="DP17" s="148"/>
      <c r="DQ17" s="148">
        <f t="shared" si="24"/>
        <v>7.4144781268551494</v>
      </c>
      <c r="DR17" s="152"/>
      <c r="DS17" s="150">
        <f t="shared" si="100"/>
        <v>7.516365514712489</v>
      </c>
      <c r="DT17" s="150">
        <f t="shared" si="101"/>
        <v>21.945159128846111</v>
      </c>
      <c r="DU17" s="150">
        <f t="shared" si="102"/>
        <v>46.565031746003903</v>
      </c>
      <c r="DV17" s="150">
        <f t="shared" si="103"/>
        <v>81.107913087935074</v>
      </c>
      <c r="DW17" s="150">
        <f t="shared" si="104"/>
        <v>125.54077689635905</v>
      </c>
      <c r="DX17" s="150">
        <f t="shared" si="105"/>
        <v>179.85547383481716</v>
      </c>
      <c r="DY17" s="150">
        <f t="shared" si="106"/>
        <v>244.04921159575773</v>
      </c>
      <c r="DZ17" s="150">
        <f t="shared" si="107"/>
        <v>318.12082379992961</v>
      </c>
      <c r="EA17" s="150">
        <f t="shared" si="108"/>
        <v>402.06975323398024</v>
      </c>
      <c r="EB17" s="148"/>
      <c r="EC17" s="148">
        <f t="shared" si="26"/>
        <v>7.516365514712489</v>
      </c>
      <c r="ED17" s="152"/>
      <c r="EE17" s="150">
        <f t="shared" si="109"/>
        <v>7.6010748182296659</v>
      </c>
      <c r="EF17" s="150">
        <f t="shared" si="110"/>
        <v>21.985984146494385</v>
      </c>
      <c r="EG17" s="150">
        <f t="shared" si="111"/>
        <v>46.597730044046841</v>
      </c>
      <c r="EH17" s="150">
        <f t="shared" si="112"/>
        <v>81.137767034116152</v>
      </c>
      <c r="EI17" s="150">
        <f t="shared" si="113"/>
        <v>125.5693143139641</v>
      </c>
      <c r="EJ17" s="150">
        <f t="shared" si="114"/>
        <v>179.88329610109702</v>
      </c>
      <c r="EK17" s="150">
        <f t="shared" si="115"/>
        <v>244.07660264834422</v>
      </c>
      <c r="EL17" s="150">
        <f t="shared" si="116"/>
        <v>318.14793497824417</v>
      </c>
      <c r="EM17" s="150">
        <f t="shared" si="117"/>
        <v>402.09667253141504</v>
      </c>
      <c r="EN17" s="148"/>
      <c r="EO17" s="148">
        <f t="shared" si="28"/>
        <v>7.6010748182296659</v>
      </c>
      <c r="EP17" s="152"/>
      <c r="EQ17" s="150">
        <f t="shared" si="118"/>
        <v>7.672299347210231</v>
      </c>
      <c r="ER17" s="150">
        <f t="shared" si="119"/>
        <v>22.02203876979554</v>
      </c>
      <c r="ES17" s="150">
        <f t="shared" si="120"/>
        <v>46.627271721851784</v>
      </c>
      <c r="ET17" s="150">
        <f t="shared" si="121"/>
        <v>81.165029180997379</v>
      </c>
      <c r="EU17" s="150">
        <f t="shared" si="122"/>
        <v>125.59552136367495</v>
      </c>
      <c r="EV17" s="150">
        <f t="shared" si="123"/>
        <v>179.90893001160416</v>
      </c>
      <c r="EW17" s="150">
        <f t="shared" si="124"/>
        <v>244.10189097398813</v>
      </c>
      <c r="EX17" s="150">
        <f t="shared" si="125"/>
        <v>318.1729990060204</v>
      </c>
      <c r="EY17" s="150">
        <f t="shared" si="126"/>
        <v>402.12158278131113</v>
      </c>
      <c r="EZ17" s="148"/>
      <c r="FA17" s="148">
        <f t="shared" si="30"/>
        <v>7.672299347210231</v>
      </c>
      <c r="FB17" s="152"/>
      <c r="FC17" s="150">
        <f t="shared" si="127"/>
        <v>7.7328649032758072</v>
      </c>
      <c r="FD17" s="150">
        <f t="shared" si="128"/>
        <v>22.053800888290709</v>
      </c>
      <c r="FE17" s="150">
        <f t="shared" si="129"/>
        <v>46.653699870426479</v>
      </c>
      <c r="FF17" s="150">
        <f t="shared" si="130"/>
        <v>81.189590440099934</v>
      </c>
      <c r="FG17" s="150">
        <f t="shared" si="131"/>
        <v>125.61921851965037</v>
      </c>
      <c r="FH17" s="150">
        <f t="shared" si="132"/>
        <v>179.93215777822661</v>
      </c>
      <c r="FI17" s="150">
        <f t="shared" si="133"/>
        <v>244.12483571363515</v>
      </c>
      <c r="FJ17" s="150">
        <f t="shared" si="134"/>
        <v>318.19576005027454</v>
      </c>
      <c r="FK17" s="150">
        <f t="shared" si="135"/>
        <v>402.1442178846093</v>
      </c>
      <c r="FL17" s="148"/>
      <c r="FM17" s="148">
        <f t="shared" si="32"/>
        <v>7.7328649032758072</v>
      </c>
      <c r="FN17" s="152"/>
      <c r="FO17" s="150">
        <f t="shared" si="136"/>
        <v>7.8300735899720708</v>
      </c>
      <c r="FP17" s="150">
        <f t="shared" si="137"/>
        <v>22.106671156014031</v>
      </c>
      <c r="FQ17" s="150">
        <f t="shared" si="138"/>
        <v>46.698359319821527</v>
      </c>
      <c r="FR17" s="150">
        <f t="shared" si="139"/>
        <v>81.231376103080123</v>
      </c>
      <c r="FS17" s="150">
        <f t="shared" si="140"/>
        <v>125.6596740300614</v>
      </c>
      <c r="FT17" s="150">
        <f t="shared" si="141"/>
        <v>179.97189073662491</v>
      </c>
      <c r="FU17" s="150">
        <f t="shared" si="142"/>
        <v>244.16413299595891</v>
      </c>
      <c r="FV17" s="150">
        <f t="shared" si="143"/>
        <v>318.23477456206973</v>
      </c>
      <c r="FW17" s="150">
        <f t="shared" si="144"/>
        <v>402.18303852986026</v>
      </c>
      <c r="FX17" s="148"/>
      <c r="FY17" s="148">
        <f t="shared" si="34"/>
        <v>7.8300735899720708</v>
      </c>
      <c r="FZ17" s="152"/>
      <c r="GA17" s="150">
        <f t="shared" si="145"/>
        <v>7.9044656893728247</v>
      </c>
      <c r="GB17" s="150">
        <f t="shared" si="146"/>
        <v>22.148547093685341</v>
      </c>
      <c r="GC17" s="150">
        <f t="shared" si="147"/>
        <v>46.734213746061485</v>
      </c>
      <c r="GD17" s="150">
        <f t="shared" si="148"/>
        <v>81.265123000319008</v>
      </c>
      <c r="GE17" s="150">
        <f t="shared" si="149"/>
        <v>125.6924454424485</v>
      </c>
      <c r="GF17" s="150">
        <f t="shared" si="150"/>
        <v>180.00413225600599</v>
      </c>
      <c r="GG17" s="150">
        <f t="shared" si="151"/>
        <v>244.19605500657002</v>
      </c>
      <c r="GH17" s="150">
        <f t="shared" si="152"/>
        <v>318.26648919920063</v>
      </c>
      <c r="GI17" s="150">
        <f t="shared" si="153"/>
        <v>402.21461099241554</v>
      </c>
      <c r="GJ17" s="148"/>
      <c r="GK17" s="148">
        <f t="shared" si="36"/>
        <v>7.9044656893728247</v>
      </c>
      <c r="GL17" s="152"/>
      <c r="GM17" s="150">
        <f t="shared" si="154"/>
        <v>8.030950571648841</v>
      </c>
      <c r="GN17" s="150">
        <f t="shared" si="155"/>
        <v>22.222232093976185</v>
      </c>
      <c r="GO17" s="150">
        <f t="shared" si="156"/>
        <v>46.798120990429055</v>
      </c>
      <c r="GP17" s="150">
        <f t="shared" si="157"/>
        <v>81.3256080301135</v>
      </c>
      <c r="GQ17" s="150">
        <f t="shared" si="158"/>
        <v>125.75134647578327</v>
      </c>
      <c r="GR17" s="150">
        <f t="shared" si="159"/>
        <v>180.06217284681952</v>
      </c>
      <c r="GS17" s="150">
        <f t="shared" si="160"/>
        <v>244.25357677768125</v>
      </c>
      <c r="GT17" s="150">
        <f t="shared" si="161"/>
        <v>318.32367423637072</v>
      </c>
      <c r="GU17" s="150">
        <f t="shared" si="162"/>
        <v>402.27156516590367</v>
      </c>
      <c r="GV17" s="148"/>
      <c r="GW17" s="148">
        <f t="shared" si="38"/>
        <v>8.030950571648841</v>
      </c>
      <c r="GX17" s="152"/>
      <c r="GY17" s="150">
        <f t="shared" si="163"/>
        <v>8.1101597849712075</v>
      </c>
      <c r="GZ17" s="150">
        <f t="shared" si="164"/>
        <v>22.269807009998281</v>
      </c>
      <c r="HA17" s="150">
        <f t="shared" si="165"/>
        <v>46.83983770324739</v>
      </c>
      <c r="HB17" s="150">
        <f t="shared" si="166"/>
        <v>81.365274371810401</v>
      </c>
      <c r="HC17" s="150">
        <f t="shared" si="167"/>
        <v>125.79006378856124</v>
      </c>
      <c r="HD17" s="150">
        <f t="shared" si="168"/>
        <v>180.10037463771542</v>
      </c>
      <c r="HE17" s="150">
        <f t="shared" si="169"/>
        <v>244.29146772514173</v>
      </c>
      <c r="HF17" s="150">
        <f t="shared" si="170"/>
        <v>318.36136343448641</v>
      </c>
      <c r="HG17" s="150">
        <f t="shared" si="171"/>
        <v>402.30911604533208</v>
      </c>
      <c r="HH17" s="148"/>
      <c r="HI17" s="148">
        <f t="shared" si="40"/>
        <v>8.1101597849712075</v>
      </c>
      <c r="HJ17" s="152"/>
      <c r="HK17" s="150">
        <f t="shared" si="172"/>
        <v>8.2336192022044692</v>
      </c>
      <c r="HL17" s="150">
        <f t="shared" si="173"/>
        <v>22.345915459111922</v>
      </c>
      <c r="HM17" s="150">
        <f t="shared" si="174"/>
        <v>46.907177454561158</v>
      </c>
      <c r="HN17" s="150">
        <f t="shared" si="175"/>
        <v>81.42954507889425</v>
      </c>
      <c r="HO17" s="150">
        <f t="shared" si="176"/>
        <v>125.85291396660155</v>
      </c>
      <c r="HP17" s="150">
        <f t="shared" si="177"/>
        <v>180.16245317034961</v>
      </c>
      <c r="HQ17" s="150">
        <f t="shared" si="178"/>
        <v>244.35308097993286</v>
      </c>
      <c r="HR17" s="150">
        <f t="shared" si="179"/>
        <v>318.42267470606276</v>
      </c>
      <c r="HS17" s="150">
        <f t="shared" si="180"/>
        <v>402.37022027821115</v>
      </c>
      <c r="HT17" s="148"/>
      <c r="HU17" s="148">
        <f t="shared" si="42"/>
        <v>8.2336192022044692</v>
      </c>
      <c r="HV17" s="152"/>
      <c r="HW17" s="150">
        <f t="shared" si="181"/>
        <v>8.4516574830173177</v>
      </c>
      <c r="HX17" s="150">
        <f t="shared" si="182"/>
        <v>22.485427783870971</v>
      </c>
      <c r="HY17" s="150">
        <f t="shared" si="183"/>
        <v>47.032147935606403</v>
      </c>
      <c r="HZ17" s="150">
        <f t="shared" si="184"/>
        <v>81.549425914639812</v>
      </c>
      <c r="IA17" s="150">
        <f t="shared" si="185"/>
        <v>125.97043902366543</v>
      </c>
      <c r="IB17" s="150">
        <f t="shared" si="186"/>
        <v>180.27869854516678</v>
      </c>
      <c r="IC17" s="150">
        <f t="shared" si="187"/>
        <v>244.46855474671605</v>
      </c>
      <c r="ID17" s="150">
        <f t="shared" si="188"/>
        <v>318.53764766955476</v>
      </c>
      <c r="IE17" s="150">
        <f t="shared" si="189"/>
        <v>402.48484989261499</v>
      </c>
      <c r="IF17" s="148"/>
      <c r="IG17" s="148">
        <f t="shared" si="44"/>
        <v>8.4516574830173177</v>
      </c>
    </row>
    <row r="18" spans="1:241" x14ac:dyDescent="0.3">
      <c r="A18" s="67"/>
      <c r="K18" s="93"/>
      <c r="V18" s="151"/>
      <c r="W18" s="151"/>
      <c r="X18" s="152"/>
      <c r="Y18" s="151"/>
      <c r="Z18" s="141"/>
      <c r="AA18" s="142"/>
      <c r="AB18" s="142"/>
      <c r="AC18" s="142"/>
      <c r="AF18" s="141">
        <v>0.2</v>
      </c>
      <c r="AG18" s="153">
        <f t="shared" si="45"/>
        <v>25.456</v>
      </c>
      <c r="AH18" s="152">
        <f t="shared" si="190"/>
        <v>5</v>
      </c>
      <c r="AI18" s="148">
        <f t="shared" si="191"/>
        <v>0.2</v>
      </c>
      <c r="AJ18" s="86">
        <f t="shared" si="46"/>
        <v>25.407311158242202</v>
      </c>
      <c r="AK18" s="86">
        <v>1</v>
      </c>
      <c r="AL18" s="148">
        <f t="shared" si="47"/>
        <v>2</v>
      </c>
      <c r="AM18" s="148">
        <v>0.5</v>
      </c>
      <c r="AN18" s="149">
        <f t="shared" si="48"/>
        <v>39.478417604357432</v>
      </c>
      <c r="AO18" s="149">
        <f t="shared" si="17"/>
        <v>157.91367041742973</v>
      </c>
      <c r="AP18" s="149">
        <f t="shared" si="17"/>
        <v>355.3057584392169</v>
      </c>
      <c r="AQ18" s="149">
        <f t="shared" si="17"/>
        <v>631.65468166971891</v>
      </c>
      <c r="AR18" s="149">
        <f t="shared" si="17"/>
        <v>986.96044010893581</v>
      </c>
      <c r="AS18" s="149">
        <f t="shared" si="17"/>
        <v>1421.2230337568676</v>
      </c>
      <c r="AT18" s="149">
        <f t="shared" si="17"/>
        <v>1934.4424626135142</v>
      </c>
      <c r="AU18" s="149">
        <f t="shared" si="17"/>
        <v>2526.6187266788756</v>
      </c>
      <c r="AV18" s="149">
        <f t="shared" si="17"/>
        <v>3197.751825952952</v>
      </c>
      <c r="AW18" s="149">
        <f t="shared" si="17"/>
        <v>3947.8417604357433</v>
      </c>
      <c r="AX18" s="152"/>
      <c r="AY18" s="150">
        <f t="shared" si="49"/>
        <v>6.25</v>
      </c>
      <c r="AZ18" s="150">
        <f t="shared" si="18"/>
        <v>18.0625</v>
      </c>
      <c r="BA18" s="150">
        <f t="shared" si="18"/>
        <v>38.027777777777779</v>
      </c>
      <c r="BB18" s="150">
        <f t="shared" si="18"/>
        <v>66.015625</v>
      </c>
      <c r="BC18" s="150">
        <f t="shared" si="18"/>
        <v>102.00999999999999</v>
      </c>
      <c r="BD18" s="150">
        <f t="shared" si="18"/>
        <v>146.00694444444446</v>
      </c>
      <c r="BE18" s="150">
        <f t="shared" si="18"/>
        <v>198.00510204081633</v>
      </c>
      <c r="BF18" s="150">
        <f t="shared" si="18"/>
        <v>258.00390625</v>
      </c>
      <c r="BG18" s="150">
        <f t="shared" si="18"/>
        <v>326.00308641975312</v>
      </c>
      <c r="BH18" s="148"/>
      <c r="BI18" s="148">
        <f t="shared" si="50"/>
        <v>6.25</v>
      </c>
      <c r="BJ18" s="152"/>
      <c r="BK18" s="150">
        <f t="shared" si="51"/>
        <v>6.2993442767621968</v>
      </c>
      <c r="BL18" s="150">
        <f t="shared" si="52"/>
        <v>18.075578967587909</v>
      </c>
      <c r="BM18" s="150">
        <f t="shared" si="53"/>
        <v>38.034140947370439</v>
      </c>
      <c r="BN18" s="150">
        <f t="shared" si="54"/>
        <v>66.019637640294334</v>
      </c>
      <c r="BO18" s="150">
        <f t="shared" si="55"/>
        <v>102.0129246810191</v>
      </c>
      <c r="BP18" s="150">
        <f t="shared" si="56"/>
        <v>146.00927813523998</v>
      </c>
      <c r="BQ18" s="150">
        <f t="shared" si="57"/>
        <v>198.00707938314679</v>
      </c>
      <c r="BR18" s="150">
        <f t="shared" si="58"/>
        <v>258.00565230847093</v>
      </c>
      <c r="BS18" s="150">
        <f t="shared" si="59"/>
        <v>326.00467391077137</v>
      </c>
      <c r="BT18" s="148"/>
      <c r="BU18" s="148">
        <f t="shared" si="60"/>
        <v>6.2993442767621968</v>
      </c>
      <c r="BV18" s="152"/>
      <c r="BW18" s="150">
        <f t="shared" si="61"/>
        <v>6.3461131118270462</v>
      </c>
      <c r="BX18" s="150">
        <f t="shared" si="62"/>
        <v>18.089247937020701</v>
      </c>
      <c r="BY18" s="150">
        <f t="shared" si="63"/>
        <v>38.041680312056556</v>
      </c>
      <c r="BZ18" s="150">
        <f t="shared" si="64"/>
        <v>66.02503164331911</v>
      </c>
      <c r="CA18" s="150">
        <f t="shared" si="65"/>
        <v>102.01732568807491</v>
      </c>
      <c r="CB18" s="150">
        <f t="shared" si="66"/>
        <v>146.01313973707806</v>
      </c>
      <c r="CC18" s="150">
        <f t="shared" si="67"/>
        <v>198.01061574065139</v>
      </c>
      <c r="CD18" s="150">
        <f t="shared" si="68"/>
        <v>258.00897756989366</v>
      </c>
      <c r="CE18" s="150">
        <f t="shared" si="69"/>
        <v>326.00785444541543</v>
      </c>
      <c r="CF18" s="148"/>
      <c r="CG18" s="148">
        <f t="shared" si="70"/>
        <v>6.3461131118270462</v>
      </c>
      <c r="CH18" s="152"/>
      <c r="CI18" s="150">
        <f t="shared" si="71"/>
        <v>6.4323678623783653</v>
      </c>
      <c r="CJ18" s="150">
        <f t="shared" si="72"/>
        <v>18.117302673396299</v>
      </c>
      <c r="CK18" s="150">
        <f t="shared" si="73"/>
        <v>38.058957268029253</v>
      </c>
      <c r="CL18" s="150">
        <f t="shared" si="74"/>
        <v>66.038536376150773</v>
      </c>
      <c r="CM18" s="150">
        <f t="shared" si="75"/>
        <v>102.02908442048133</v>
      </c>
      <c r="CN18" s="150">
        <f t="shared" si="76"/>
        <v>146.02395002480904</v>
      </c>
      <c r="CO18" s="150">
        <f t="shared" si="77"/>
        <v>198.02085414615695</v>
      </c>
      <c r="CP18" s="150">
        <f t="shared" si="78"/>
        <v>258.01884480183946</v>
      </c>
      <c r="CQ18" s="150">
        <f t="shared" si="79"/>
        <v>326.01746720199054</v>
      </c>
      <c r="CR18" s="148"/>
      <c r="CS18" s="148">
        <f t="shared" si="80"/>
        <v>6.4323678623783653</v>
      </c>
      <c r="CT18" s="152"/>
      <c r="CU18" s="150">
        <f t="shared" si="81"/>
        <v>6.5097657933731385</v>
      </c>
      <c r="CV18" s="150">
        <f t="shared" si="82"/>
        <v>18.145210070667307</v>
      </c>
      <c r="CW18" s="150">
        <f t="shared" si="83"/>
        <v>38.077699751647707</v>
      </c>
      <c r="CX18" s="150">
        <f t="shared" si="84"/>
        <v>66.054071139990853</v>
      </c>
      <c r="CY18" s="150">
        <f t="shared" si="85"/>
        <v>102.04313446830966</v>
      </c>
      <c r="CZ18" s="150">
        <f t="shared" si="86"/>
        <v>146.03719356023595</v>
      </c>
      <c r="DA18" s="150">
        <f t="shared" si="87"/>
        <v>198.03361138004311</v>
      </c>
      <c r="DB18" s="150">
        <f t="shared" si="88"/>
        <v>258.03128640732172</v>
      </c>
      <c r="DC18" s="150">
        <f t="shared" si="89"/>
        <v>326.02969241367822</v>
      </c>
      <c r="DD18" s="148"/>
      <c r="DE18" s="148">
        <f t="shared" si="90"/>
        <v>6.5097657933731385</v>
      </c>
      <c r="DF18" s="152"/>
      <c r="DG18" s="150">
        <f t="shared" si="91"/>
        <v>6.5793463762057849</v>
      </c>
      <c r="DH18" s="150">
        <f t="shared" si="92"/>
        <v>18.17221537243379</v>
      </c>
      <c r="DI18" s="150">
        <f t="shared" si="93"/>
        <v>38.096820742105649</v>
      </c>
      <c r="DJ18" s="150">
        <f t="shared" si="94"/>
        <v>66.070432621490795</v>
      </c>
      <c r="DK18" s="150">
        <f t="shared" si="95"/>
        <v>102.05821869137765</v>
      </c>
      <c r="DL18" s="150">
        <f t="shared" si="96"/>
        <v>146.05158396390877</v>
      </c>
      <c r="DM18" s="150">
        <f t="shared" si="97"/>
        <v>198.04758343250373</v>
      </c>
      <c r="DN18" s="150">
        <f t="shared" si="98"/>
        <v>258.04498693375513</v>
      </c>
      <c r="DO18" s="150">
        <f t="shared" si="99"/>
        <v>326.04320678276127</v>
      </c>
      <c r="DP18" s="148"/>
      <c r="DQ18" s="148">
        <f t="shared" si="24"/>
        <v>6.5793463762057849</v>
      </c>
      <c r="DR18" s="152"/>
      <c r="DS18" s="150">
        <f t="shared" si="100"/>
        <v>6.6988248202753358</v>
      </c>
      <c r="DT18" s="150">
        <f t="shared" si="101"/>
        <v>18.222255436718292</v>
      </c>
      <c r="DU18" s="150">
        <f t="shared" si="102"/>
        <v>38.134001847170694</v>
      </c>
      <c r="DV18" s="150">
        <f t="shared" si="103"/>
        <v>66.103113090829027</v>
      </c>
      <c r="DW18" s="150">
        <f t="shared" si="104"/>
        <v>102.0888160093223</v>
      </c>
      <c r="DX18" s="150">
        <f t="shared" si="105"/>
        <v>146.08104969344208</v>
      </c>
      <c r="DY18" s="150">
        <f t="shared" si="106"/>
        <v>198.07636684991522</v>
      </c>
      <c r="DZ18" s="150">
        <f t="shared" si="107"/>
        <v>258.07332750435671</v>
      </c>
      <c r="EA18" s="150">
        <f t="shared" si="108"/>
        <v>326.07124373904793</v>
      </c>
      <c r="EB18" s="148"/>
      <c r="EC18" s="148">
        <f t="shared" si="26"/>
        <v>6.6988248202753358</v>
      </c>
      <c r="ED18" s="152"/>
      <c r="EE18" s="150">
        <f t="shared" si="109"/>
        <v>6.7972592502371132</v>
      </c>
      <c r="EF18" s="150">
        <f t="shared" si="110"/>
        <v>18.266511735977705</v>
      </c>
      <c r="EG18" s="150">
        <f t="shared" si="111"/>
        <v>38.168225159263024</v>
      </c>
      <c r="EH18" s="150">
        <f t="shared" si="112"/>
        <v>66.133824857412876</v>
      </c>
      <c r="EI18" s="150">
        <f t="shared" si="113"/>
        <v>102.11790243198513</v>
      </c>
      <c r="EJ18" s="150">
        <f t="shared" si="114"/>
        <v>146.10925321323421</v>
      </c>
      <c r="EK18" s="150">
        <f t="shared" si="115"/>
        <v>198.10403800712305</v>
      </c>
      <c r="EL18" s="150">
        <f t="shared" si="116"/>
        <v>258.10065313777187</v>
      </c>
      <c r="EM18" s="150">
        <f t="shared" si="117"/>
        <v>326.09833248248839</v>
      </c>
      <c r="EN18" s="148"/>
      <c r="EO18" s="148">
        <f t="shared" si="28"/>
        <v>6.7972592502371132</v>
      </c>
      <c r="EP18" s="152"/>
      <c r="EQ18" s="150">
        <f t="shared" si="118"/>
        <v>6.8794834205001285</v>
      </c>
      <c r="ER18" s="150">
        <f t="shared" si="119"/>
        <v>18.305316269599462</v>
      </c>
      <c r="ES18" s="150">
        <f t="shared" si="120"/>
        <v>38.198989019432673</v>
      </c>
      <c r="ET18" s="150">
        <f t="shared" si="121"/>
        <v>66.161774481874275</v>
      </c>
      <c r="EU18" s="150">
        <f t="shared" si="122"/>
        <v>102.1445494673473</v>
      </c>
      <c r="EV18" s="150">
        <f t="shared" si="123"/>
        <v>146.13519266933247</v>
      </c>
      <c r="EW18" s="150">
        <f t="shared" si="124"/>
        <v>198.12955081524228</v>
      </c>
      <c r="EX18" s="150">
        <f t="shared" si="125"/>
        <v>258.12588903494287</v>
      </c>
      <c r="EY18" s="150">
        <f t="shared" si="126"/>
        <v>326.1233785304251</v>
      </c>
      <c r="EZ18" s="148"/>
      <c r="FA18" s="148">
        <f t="shared" si="30"/>
        <v>6.8794834205001285</v>
      </c>
      <c r="FB18" s="152"/>
      <c r="FC18" s="150">
        <f t="shared" si="127"/>
        <v>6.9490574590980136</v>
      </c>
      <c r="FD18" s="150">
        <f t="shared" si="128"/>
        <v>18.33933050872772</v>
      </c>
      <c r="FE18" s="150">
        <f t="shared" si="129"/>
        <v>38.226418110510984</v>
      </c>
      <c r="FF18" s="150">
        <f t="shared" si="130"/>
        <v>66.186898771135162</v>
      </c>
      <c r="FG18" s="150">
        <f t="shared" si="131"/>
        <v>102.168606962624</v>
      </c>
      <c r="FH18" s="150">
        <f t="shared" si="132"/>
        <v>146.15867067158086</v>
      </c>
      <c r="FI18" s="150">
        <f t="shared" si="133"/>
        <v>198.15267940147172</v>
      </c>
      <c r="FJ18" s="150">
        <f t="shared" si="134"/>
        <v>258.14879083673691</v>
      </c>
      <c r="FK18" s="150">
        <f t="shared" si="135"/>
        <v>326.14612484955711</v>
      </c>
      <c r="FL18" s="148"/>
      <c r="FM18" s="148">
        <f t="shared" si="32"/>
        <v>6.9490574590980136</v>
      </c>
      <c r="FN18" s="152"/>
      <c r="FO18" s="150">
        <f t="shared" si="136"/>
        <v>7.0601333056376729</v>
      </c>
      <c r="FP18" s="150">
        <f t="shared" si="137"/>
        <v>18.395667566411881</v>
      </c>
      <c r="FQ18" s="150">
        <f t="shared" si="138"/>
        <v>38.272618355444173</v>
      </c>
      <c r="FR18" s="150">
        <f t="shared" si="139"/>
        <v>66.229551131605476</v>
      </c>
      <c r="FS18" s="150">
        <f t="shared" si="140"/>
        <v>102.20961715942876</v>
      </c>
      <c r="FT18" s="150">
        <f t="shared" si="141"/>
        <v>146.19878882886366</v>
      </c>
      <c r="FU18" s="150">
        <f t="shared" si="142"/>
        <v>198.19225968705757</v>
      </c>
      <c r="FV18" s="150">
        <f t="shared" si="143"/>
        <v>258.18802202290431</v>
      </c>
      <c r="FW18" s="150">
        <f t="shared" si="144"/>
        <v>326.18511669431194</v>
      </c>
      <c r="FX18" s="148"/>
      <c r="FY18" s="148">
        <f t="shared" si="34"/>
        <v>7.0601333056376729</v>
      </c>
      <c r="FZ18" s="152"/>
      <c r="GA18" s="150">
        <f t="shared" si="145"/>
        <v>7.1446950687892112</v>
      </c>
      <c r="GB18" s="150">
        <f t="shared" si="146"/>
        <v>18.44008592002087</v>
      </c>
      <c r="GC18" s="150">
        <f t="shared" si="147"/>
        <v>38.309602744323058</v>
      </c>
      <c r="GD18" s="150">
        <f t="shared" si="148"/>
        <v>66.263933632828767</v>
      </c>
      <c r="GE18" s="150">
        <f t="shared" si="149"/>
        <v>102.24279535836587</v>
      </c>
      <c r="GF18" s="150">
        <f t="shared" si="150"/>
        <v>146.23131283890413</v>
      </c>
      <c r="GG18" s="150">
        <f t="shared" si="151"/>
        <v>198.22438924182683</v>
      </c>
      <c r="GH18" s="150">
        <f t="shared" si="152"/>
        <v>258.21989556103091</v>
      </c>
      <c r="GI18" s="150">
        <f t="shared" si="153"/>
        <v>326.21681470827201</v>
      </c>
      <c r="GJ18" s="148"/>
      <c r="GK18" s="148">
        <f t="shared" si="36"/>
        <v>7.1446950687892112</v>
      </c>
      <c r="GL18" s="152"/>
      <c r="GM18" s="150">
        <f t="shared" si="154"/>
        <v>7.2876934944021574</v>
      </c>
      <c r="GN18" s="150">
        <f t="shared" si="155"/>
        <v>18.517899306145917</v>
      </c>
      <c r="GO18" s="150">
        <f t="shared" si="156"/>
        <v>38.375344826839189</v>
      </c>
      <c r="GP18" s="150">
        <f t="shared" si="157"/>
        <v>66.325450759081889</v>
      </c>
      <c r="GQ18" s="150">
        <f t="shared" si="158"/>
        <v>102.30235693343418</v>
      </c>
      <c r="GR18" s="150">
        <f t="shared" si="159"/>
        <v>146.28981213925502</v>
      </c>
      <c r="GS18" s="150">
        <f t="shared" si="160"/>
        <v>198.28224802402701</v>
      </c>
      <c r="GT18" s="150">
        <f t="shared" si="161"/>
        <v>258.27733862231605</v>
      </c>
      <c r="GU18" s="150">
        <f t="shared" si="162"/>
        <v>326.27397275266514</v>
      </c>
      <c r="GV18" s="148"/>
      <c r="GW18" s="148">
        <f t="shared" si="38"/>
        <v>7.2876934944021574</v>
      </c>
      <c r="GX18" s="152"/>
      <c r="GY18" s="150">
        <f t="shared" si="163"/>
        <v>7.3767965620241789</v>
      </c>
      <c r="GZ18" s="150">
        <f t="shared" si="164"/>
        <v>18.567947685742961</v>
      </c>
      <c r="HA18" s="150">
        <f t="shared" si="165"/>
        <v>38.418160856801983</v>
      </c>
      <c r="HB18" s="150">
        <f t="shared" si="166"/>
        <v>66.365735466672461</v>
      </c>
      <c r="HC18" s="150">
        <f t="shared" si="167"/>
        <v>102.34147000038395</v>
      </c>
      <c r="HD18" s="150">
        <f t="shared" si="168"/>
        <v>146.32828875943693</v>
      </c>
      <c r="HE18" s="150">
        <f t="shared" si="169"/>
        <v>198.3203408868815</v>
      </c>
      <c r="HF18" s="150">
        <f t="shared" si="170"/>
        <v>258.31518241190446</v>
      </c>
      <c r="HG18" s="150">
        <f t="shared" si="171"/>
        <v>326.31164577844379</v>
      </c>
      <c r="HH18" s="148"/>
      <c r="HI18" s="148">
        <f t="shared" si="40"/>
        <v>7.3767965620241789</v>
      </c>
      <c r="HJ18" s="152"/>
      <c r="HK18" s="150">
        <f t="shared" si="172"/>
        <v>7.5150653355417543</v>
      </c>
      <c r="HL18" s="150">
        <f t="shared" si="173"/>
        <v>18.64775847392767</v>
      </c>
      <c r="HM18" s="150">
        <f t="shared" si="174"/>
        <v>38.487146092147313</v>
      </c>
      <c r="HN18" s="150">
        <f t="shared" si="175"/>
        <v>66.430931758524068</v>
      </c>
      <c r="HO18" s="150">
        <f t="shared" si="176"/>
        <v>102.40491255267568</v>
      </c>
      <c r="HP18" s="150">
        <f t="shared" si="177"/>
        <v>146.39077866307906</v>
      </c>
      <c r="HQ18" s="150">
        <f t="shared" si="178"/>
        <v>198.38225637343407</v>
      </c>
      <c r="HR18" s="150">
        <f t="shared" si="179"/>
        <v>258.37672507967369</v>
      </c>
      <c r="HS18" s="150">
        <f t="shared" si="180"/>
        <v>326.37293284288029</v>
      </c>
      <c r="HT18" s="148"/>
      <c r="HU18" s="148">
        <f t="shared" si="42"/>
        <v>7.5150653355417543</v>
      </c>
      <c r="HV18" s="152"/>
      <c r="HW18" s="150">
        <f t="shared" si="181"/>
        <v>7.7576631746266136</v>
      </c>
      <c r="HX18" s="150">
        <f t="shared" si="182"/>
        <v>18.793410688254667</v>
      </c>
      <c r="HY18" s="150">
        <f t="shared" si="183"/>
        <v>38.614845413000545</v>
      </c>
      <c r="HZ18" s="150">
        <f t="shared" si="184"/>
        <v>66.552347566661467</v>
      </c>
      <c r="IA18" s="150">
        <f t="shared" si="185"/>
        <v>102.52341999207046</v>
      </c>
      <c r="IB18" s="150">
        <f t="shared" si="186"/>
        <v>146.50770624784769</v>
      </c>
      <c r="IC18" s="150">
        <f t="shared" si="187"/>
        <v>198.49823135569224</v>
      </c>
      <c r="ID18" s="150">
        <f t="shared" si="188"/>
        <v>258.49208178626384</v>
      </c>
      <c r="IE18" s="150">
        <f t="shared" si="189"/>
        <v>326.48786566170884</v>
      </c>
      <c r="IF18" s="148"/>
      <c r="IG18" s="148">
        <f t="shared" si="44"/>
        <v>7.7576631746266136</v>
      </c>
    </row>
    <row r="19" spans="1:241" x14ac:dyDescent="0.3">
      <c r="A19" s="67"/>
      <c r="B19" s="68"/>
      <c r="C19"/>
      <c r="D19" s="67"/>
      <c r="E19" s="68"/>
      <c r="F19" s="159"/>
      <c r="G19" s="67"/>
      <c r="J19" s="114"/>
      <c r="K19" s="110"/>
      <c r="V19" s="151"/>
      <c r="W19" s="151"/>
      <c r="X19" s="152"/>
      <c r="Y19" s="151"/>
      <c r="Z19" s="156"/>
      <c r="AA19" s="157"/>
      <c r="AB19" s="73"/>
      <c r="AC19" s="73"/>
      <c r="AF19" s="141">
        <v>0.25</v>
      </c>
      <c r="AG19" s="153">
        <f t="shared" si="45"/>
        <v>16.456</v>
      </c>
      <c r="AH19" s="152">
        <f t="shared" si="190"/>
        <v>4</v>
      </c>
      <c r="AI19" s="148">
        <f t="shared" si="191"/>
        <v>0.25</v>
      </c>
      <c r="AJ19" s="86">
        <f t="shared" si="46"/>
        <v>16.407311158242198</v>
      </c>
      <c r="AK19" s="86">
        <v>1</v>
      </c>
      <c r="AL19" s="148">
        <f t="shared" si="47"/>
        <v>1.8181818181818181</v>
      </c>
      <c r="AM19" s="148">
        <v>0.55000000000000004</v>
      </c>
      <c r="AN19" s="149">
        <f t="shared" si="48"/>
        <v>32.626791408559853</v>
      </c>
      <c r="AO19" s="149">
        <f t="shared" si="17"/>
        <v>130.50716563423941</v>
      </c>
      <c r="AP19" s="149">
        <f t="shared" si="17"/>
        <v>293.64112267703877</v>
      </c>
      <c r="AQ19" s="149">
        <f t="shared" si="17"/>
        <v>522.02866253695765</v>
      </c>
      <c r="AR19" s="149">
        <f t="shared" si="17"/>
        <v>815.66978521399619</v>
      </c>
      <c r="AS19" s="149">
        <f t="shared" si="17"/>
        <v>1174.5644907081551</v>
      </c>
      <c r="AT19" s="149">
        <f t="shared" si="17"/>
        <v>1598.7127790194331</v>
      </c>
      <c r="AU19" s="149">
        <f t="shared" si="17"/>
        <v>2088.1146501478306</v>
      </c>
      <c r="AV19" s="149">
        <f t="shared" si="17"/>
        <v>2642.7701040933484</v>
      </c>
      <c r="AW19" s="149">
        <f t="shared" si="17"/>
        <v>3262.6791408559848</v>
      </c>
      <c r="AX19" s="152"/>
      <c r="AY19" s="150">
        <f t="shared" si="49"/>
        <v>5.608285123966942</v>
      </c>
      <c r="AZ19" s="150">
        <f t="shared" si="18"/>
        <v>15.298765495867768</v>
      </c>
      <c r="BA19" s="150">
        <f t="shared" si="18"/>
        <v>31.785677226813597</v>
      </c>
      <c r="BB19" s="150">
        <f t="shared" si="18"/>
        <v>54.911468233471076</v>
      </c>
      <c r="BC19" s="150">
        <f t="shared" si="18"/>
        <v>84.65672809917352</v>
      </c>
      <c r="BD19" s="150">
        <f t="shared" si="18"/>
        <v>121.01666724058772</v>
      </c>
      <c r="BE19" s="150">
        <f t="shared" si="18"/>
        <v>163.98964454376795</v>
      </c>
      <c r="BF19" s="150">
        <f t="shared" si="18"/>
        <v>213.57497449638427</v>
      </c>
      <c r="BG19" s="150">
        <f t="shared" si="18"/>
        <v>269.7723296092235</v>
      </c>
      <c r="BH19" s="148"/>
      <c r="BI19" s="148">
        <f t="shared" si="50"/>
        <v>5.608285123966942</v>
      </c>
      <c r="BJ19" s="152"/>
      <c r="BK19" s="150">
        <f t="shared" si="51"/>
        <v>5.6677836872979412</v>
      </c>
      <c r="BL19" s="150">
        <f t="shared" si="52"/>
        <v>15.314383035097874</v>
      </c>
      <c r="BM19" s="150">
        <f t="shared" si="53"/>
        <v>31.793168650469465</v>
      </c>
      <c r="BN19" s="150">
        <f t="shared" si="54"/>
        <v>54.916115516675966</v>
      </c>
      <c r="BO19" s="150">
        <f t="shared" si="55"/>
        <v>84.660058951655373</v>
      </c>
      <c r="BP19" s="150">
        <f t="shared" si="56"/>
        <v>121.01928299489904</v>
      </c>
      <c r="BQ19" s="150">
        <f t="shared" si="57"/>
        <v>163.99182911643655</v>
      </c>
      <c r="BR19" s="150">
        <f t="shared" si="58"/>
        <v>213.57687921558281</v>
      </c>
      <c r="BS19" s="150">
        <f t="shared" si="59"/>
        <v>269.77404246180441</v>
      </c>
      <c r="BT19" s="148"/>
      <c r="BU19" s="148">
        <f t="shared" si="60"/>
        <v>5.6677836872979412</v>
      </c>
      <c r="BV19" s="152"/>
      <c r="BW19" s="150">
        <f t="shared" si="61"/>
        <v>5.7238204847397665</v>
      </c>
      <c r="BX19" s="150">
        <f t="shared" si="62"/>
        <v>15.330368995124909</v>
      </c>
      <c r="BY19" s="150">
        <f t="shared" si="63"/>
        <v>31.801737788753019</v>
      </c>
      <c r="BZ19" s="150">
        <f t="shared" si="64"/>
        <v>54.922088767349294</v>
      </c>
      <c r="CA19" s="150">
        <f t="shared" si="65"/>
        <v>84.664830677206282</v>
      </c>
      <c r="CB19" s="150">
        <f t="shared" si="66"/>
        <v>121.02340204013652</v>
      </c>
      <c r="CC19" s="150">
        <f t="shared" si="67"/>
        <v>163.99555461603049</v>
      </c>
      <c r="CD19" s="150">
        <f t="shared" si="68"/>
        <v>213.58034928891777</v>
      </c>
      <c r="CE19" s="150">
        <f t="shared" si="69"/>
        <v>269.77733741573689</v>
      </c>
      <c r="CF19" s="148"/>
      <c r="CG19" s="148">
        <f t="shared" si="70"/>
        <v>5.7238204847397665</v>
      </c>
      <c r="CH19" s="152"/>
      <c r="CI19" s="150">
        <f t="shared" si="71"/>
        <v>5.826371239260288</v>
      </c>
      <c r="CJ19" s="150">
        <f t="shared" si="72"/>
        <v>15.362497732492812</v>
      </c>
      <c r="CK19" s="150">
        <f t="shared" si="73"/>
        <v>31.820825411833397</v>
      </c>
      <c r="CL19" s="150">
        <f t="shared" si="74"/>
        <v>54.936612000429037</v>
      </c>
      <c r="CM19" s="150">
        <f t="shared" si="75"/>
        <v>84.677241249771456</v>
      </c>
      <c r="CN19" s="150">
        <f t="shared" si="76"/>
        <v>121.03466499464437</v>
      </c>
      <c r="CO19" s="150">
        <f t="shared" si="77"/>
        <v>164.00612559304554</v>
      </c>
      <c r="CP19" s="150">
        <f t="shared" si="78"/>
        <v>213.59047114592553</v>
      </c>
      <c r="CQ19" s="150">
        <f t="shared" si="79"/>
        <v>269.78715135754629</v>
      </c>
      <c r="CR19" s="148"/>
      <c r="CS19" s="148">
        <f t="shared" si="80"/>
        <v>5.826371239260288</v>
      </c>
      <c r="CT19" s="152"/>
      <c r="CU19" s="150">
        <f t="shared" si="81"/>
        <v>5.9176265196977127</v>
      </c>
      <c r="CV19" s="150">
        <f t="shared" si="82"/>
        <v>15.393869467124485</v>
      </c>
      <c r="CW19" s="150">
        <f t="shared" si="83"/>
        <v>31.841107600945481</v>
      </c>
      <c r="CX19" s="150">
        <f t="shared" si="84"/>
        <v>54.953012848609262</v>
      </c>
      <c r="CY19" s="150">
        <f t="shared" si="85"/>
        <v>84.691845591577504</v>
      </c>
      <c r="CZ19" s="150">
        <f t="shared" si="86"/>
        <v>121.0482934564447</v>
      </c>
      <c r="DA19" s="150">
        <f t="shared" si="87"/>
        <v>164.01916562998156</v>
      </c>
      <c r="DB19" s="150">
        <f t="shared" si="88"/>
        <v>213.60312927249285</v>
      </c>
      <c r="DC19" s="150">
        <f t="shared" si="89"/>
        <v>269.79954764762226</v>
      </c>
      <c r="DD19" s="148"/>
      <c r="DE19" s="148">
        <f t="shared" si="90"/>
        <v>5.9176265196977127</v>
      </c>
      <c r="DF19" s="152"/>
      <c r="DG19" s="150">
        <f t="shared" si="91"/>
        <v>5.9991281812288877</v>
      </c>
      <c r="DH19" s="150">
        <f t="shared" si="92"/>
        <v>15.423855038565595</v>
      </c>
      <c r="DI19" s="150">
        <f t="shared" si="93"/>
        <v>31.861553155703245</v>
      </c>
      <c r="DJ19" s="150">
        <f t="shared" si="94"/>
        <v>54.97011939752786</v>
      </c>
      <c r="DK19" s="150">
        <f t="shared" si="95"/>
        <v>84.707406657793427</v>
      </c>
      <c r="DL19" s="150">
        <f t="shared" si="96"/>
        <v>121.06301500119247</v>
      </c>
      <c r="DM19" s="150">
        <f t="shared" si="97"/>
        <v>164.03338096976248</v>
      </c>
      <c r="DN19" s="150">
        <f t="shared" si="98"/>
        <v>213.61701606578086</v>
      </c>
      <c r="DO19" s="150">
        <f t="shared" si="99"/>
        <v>269.81320919051643</v>
      </c>
      <c r="DP19" s="148"/>
      <c r="DQ19" s="148">
        <f t="shared" si="24"/>
        <v>5.9991281812288877</v>
      </c>
      <c r="DR19" s="152"/>
      <c r="DS19" s="150">
        <f t="shared" si="100"/>
        <v>6.1380493716382487</v>
      </c>
      <c r="DT19" s="150">
        <f t="shared" si="101"/>
        <v>15.478755789435059</v>
      </c>
      <c r="DU19" s="150">
        <f t="shared" si="102"/>
        <v>31.900894565917159</v>
      </c>
      <c r="DV19" s="150">
        <f t="shared" si="103"/>
        <v>55.004015038512328</v>
      </c>
      <c r="DW19" s="150">
        <f t="shared" si="104"/>
        <v>84.738781685591704</v>
      </c>
      <c r="DX19" s="150">
        <f t="shared" si="105"/>
        <v>121.093020807013</v>
      </c>
      <c r="DY19" s="150">
        <f t="shared" si="106"/>
        <v>164.0625611779156</v>
      </c>
      <c r="DZ19" s="150">
        <f t="shared" si="107"/>
        <v>213.64566042929405</v>
      </c>
      <c r="EA19" s="150">
        <f t="shared" si="108"/>
        <v>269.84148618070856</v>
      </c>
      <c r="EB19" s="148"/>
      <c r="EC19" s="148">
        <f t="shared" si="26"/>
        <v>6.1380493716382487</v>
      </c>
      <c r="ED19" s="152"/>
      <c r="EE19" s="150">
        <f t="shared" si="109"/>
        <v>6.2516536781966892</v>
      </c>
      <c r="EF19" s="150">
        <f t="shared" si="110"/>
        <v>15.526804557843636</v>
      </c>
      <c r="EG19" s="150">
        <f t="shared" si="111"/>
        <v>31.936803419853547</v>
      </c>
      <c r="EH19" s="150">
        <f t="shared" si="112"/>
        <v>55.035674922383457</v>
      </c>
      <c r="EI19" s="150">
        <f t="shared" si="113"/>
        <v>84.768474903318392</v>
      </c>
      <c r="EJ19" s="150">
        <f t="shared" si="114"/>
        <v>121.12164571226609</v>
      </c>
      <c r="EK19" s="150">
        <f t="shared" si="115"/>
        <v>164.09054192444157</v>
      </c>
      <c r="EL19" s="150">
        <f t="shared" si="116"/>
        <v>213.67322309203092</v>
      </c>
      <c r="EM19" s="150">
        <f t="shared" si="117"/>
        <v>269.86876220657615</v>
      </c>
      <c r="EN19" s="148"/>
      <c r="EO19" s="148">
        <f t="shared" si="28"/>
        <v>6.2516536781966892</v>
      </c>
      <c r="EP19" s="152"/>
      <c r="EQ19" s="150">
        <f t="shared" si="118"/>
        <v>6.3460353467192574</v>
      </c>
      <c r="ER19" s="150">
        <f t="shared" si="119"/>
        <v>15.568648466030293</v>
      </c>
      <c r="ES19" s="150">
        <f t="shared" si="120"/>
        <v>31.968918113163156</v>
      </c>
      <c r="ET19" s="150">
        <f t="shared" si="121"/>
        <v>55.06438439048609</v>
      </c>
      <c r="EU19" s="150">
        <f t="shared" si="122"/>
        <v>84.795608238610853</v>
      </c>
      <c r="EV19" s="150">
        <f t="shared" si="123"/>
        <v>121.1479228766494</v>
      </c>
      <c r="EW19" s="150">
        <f t="shared" si="124"/>
        <v>164.11630284477019</v>
      </c>
      <c r="EX19" s="150">
        <f t="shared" si="125"/>
        <v>213.69864895011244</v>
      </c>
      <c r="EY19" s="150">
        <f t="shared" si="126"/>
        <v>269.89395834708404</v>
      </c>
      <c r="EZ19" s="148"/>
      <c r="FA19" s="148">
        <f t="shared" si="30"/>
        <v>6.3460353467192574</v>
      </c>
      <c r="FB19" s="152"/>
      <c r="FC19" s="150">
        <f t="shared" si="127"/>
        <v>6.4255661291686375</v>
      </c>
      <c r="FD19" s="150">
        <f t="shared" si="128"/>
        <v>15.605151891121412</v>
      </c>
      <c r="FE19" s="150">
        <f t="shared" si="129"/>
        <v>31.99745350911385</v>
      </c>
      <c r="FF19" s="150">
        <f t="shared" si="130"/>
        <v>55.090130976237646</v>
      </c>
      <c r="FG19" s="150">
        <f t="shared" si="131"/>
        <v>84.820064003641761</v>
      </c>
      <c r="FH19" s="150">
        <f t="shared" si="132"/>
        <v>121.17167745511587</v>
      </c>
      <c r="FI19" s="150">
        <f t="shared" si="133"/>
        <v>164.13963462985373</v>
      </c>
      <c r="FJ19" s="150">
        <f t="shared" si="134"/>
        <v>213.72170632602916</v>
      </c>
      <c r="FK19" s="150">
        <f t="shared" si="135"/>
        <v>269.91682758897957</v>
      </c>
      <c r="FL19" s="148"/>
      <c r="FM19" s="148">
        <f t="shared" si="32"/>
        <v>6.4255661291686375</v>
      </c>
      <c r="FN19" s="152"/>
      <c r="FO19" s="150">
        <f t="shared" si="136"/>
        <v>6.5519688365878368</v>
      </c>
      <c r="FP19" s="150">
        <f t="shared" si="137"/>
        <v>15.665320664025455</v>
      </c>
      <c r="FQ19" s="150">
        <f t="shared" si="138"/>
        <v>32.045356738589163</v>
      </c>
      <c r="FR19" s="150">
        <f t="shared" si="139"/>
        <v>55.133741265512953</v>
      </c>
      <c r="FS19" s="150">
        <f t="shared" si="140"/>
        <v>84.861687274881689</v>
      </c>
      <c r="FT19" s="150">
        <f t="shared" si="141"/>
        <v>121.21222135853407</v>
      </c>
      <c r="FU19" s="150">
        <f t="shared" si="142"/>
        <v>164.17952770851849</v>
      </c>
      <c r="FV19" s="150">
        <f t="shared" si="143"/>
        <v>213.76117699439743</v>
      </c>
      <c r="FW19" s="150">
        <f t="shared" si="144"/>
        <v>269.95600865423933</v>
      </c>
      <c r="FX19" s="148"/>
      <c r="FY19" s="148">
        <f t="shared" si="34"/>
        <v>6.5519688365878368</v>
      </c>
      <c r="FZ19" s="152"/>
      <c r="GA19" s="150">
        <f t="shared" si="145"/>
        <v>6.6477707544112876</v>
      </c>
      <c r="GB19" s="150">
        <f t="shared" si="146"/>
        <v>15.712549056302432</v>
      </c>
      <c r="GC19" s="150">
        <f t="shared" si="147"/>
        <v>32.083590033542734</v>
      </c>
      <c r="GD19" s="150">
        <f t="shared" si="148"/>
        <v>55.168826276403252</v>
      </c>
      <c r="GE19" s="150">
        <f t="shared" si="149"/>
        <v>84.895315080005645</v>
      </c>
      <c r="GF19" s="150">
        <f t="shared" si="150"/>
        <v>121.24505759509344</v>
      </c>
      <c r="GG19" s="150">
        <f t="shared" si="151"/>
        <v>164.21188665419959</v>
      </c>
      <c r="GH19" s="150">
        <f t="shared" si="152"/>
        <v>213.7932261599413</v>
      </c>
      <c r="GI19" s="150">
        <f t="shared" si="153"/>
        <v>269.98784543554035</v>
      </c>
      <c r="GJ19" s="148"/>
      <c r="GK19" s="148">
        <f t="shared" si="36"/>
        <v>6.6477707544112876</v>
      </c>
      <c r="GL19" s="152"/>
      <c r="GM19" s="150">
        <f t="shared" si="154"/>
        <v>6.8090209910808497</v>
      </c>
      <c r="GN19" s="150">
        <f t="shared" si="155"/>
        <v>15.794925395191637</v>
      </c>
      <c r="GO19" s="150">
        <f t="shared" si="156"/>
        <v>32.151360095065151</v>
      </c>
      <c r="GP19" s="150">
        <f t="shared" si="157"/>
        <v>55.23148414084735</v>
      </c>
      <c r="GQ19" s="150">
        <f t="shared" si="158"/>
        <v>84.955606727516269</v>
      </c>
      <c r="GR19" s="150">
        <f t="shared" si="159"/>
        <v>121.30406389019576</v>
      </c>
      <c r="GS19" s="150">
        <f t="shared" si="160"/>
        <v>164.27011792233938</v>
      </c>
      <c r="GT19" s="150">
        <f t="shared" si="161"/>
        <v>213.85095440577368</v>
      </c>
      <c r="GU19" s="150">
        <f t="shared" si="162"/>
        <v>270.04522881093567</v>
      </c>
      <c r="GV19" s="148"/>
      <c r="GW19" s="148">
        <f t="shared" si="38"/>
        <v>6.8090209910808497</v>
      </c>
      <c r="GX19" s="152"/>
      <c r="GY19" s="150">
        <f t="shared" si="163"/>
        <v>6.9090593713498638</v>
      </c>
      <c r="GZ19" s="150">
        <f t="shared" si="164"/>
        <v>15.847707602950434</v>
      </c>
      <c r="HA19" s="150">
        <f t="shared" si="165"/>
        <v>32.195391159766487</v>
      </c>
      <c r="HB19" s="150">
        <f t="shared" si="166"/>
        <v>55.272452305478481</v>
      </c>
      <c r="HC19" s="150">
        <f t="shared" si="167"/>
        <v>84.995157206972138</v>
      </c>
      <c r="HD19" s="150">
        <f t="shared" si="168"/>
        <v>121.34284426906231</v>
      </c>
      <c r="HE19" s="150">
        <f t="shared" si="169"/>
        <v>164.30843395483993</v>
      </c>
      <c r="HF19" s="150">
        <f t="shared" si="170"/>
        <v>213.88896905962307</v>
      </c>
      <c r="HG19" s="150">
        <f t="shared" si="171"/>
        <v>270.08303684057319</v>
      </c>
      <c r="HH19" s="148"/>
      <c r="HI19" s="148">
        <f t="shared" si="40"/>
        <v>6.9090593713498638</v>
      </c>
      <c r="HJ19" s="152"/>
      <c r="HK19" s="150">
        <f t="shared" si="172"/>
        <v>7.0636963807606516</v>
      </c>
      <c r="HL19" s="150">
        <f t="shared" si="173"/>
        <v>15.931610450108453</v>
      </c>
      <c r="HM19" s="150">
        <f t="shared" si="174"/>
        <v>32.266195087988748</v>
      </c>
      <c r="HN19" s="150">
        <f t="shared" si="175"/>
        <v>55.33867161207332</v>
      </c>
      <c r="HO19" s="150">
        <f t="shared" si="176"/>
        <v>85.059254488699466</v>
      </c>
      <c r="HP19" s="150">
        <f t="shared" si="177"/>
        <v>121.40578884592338</v>
      </c>
      <c r="HQ19" s="150">
        <f t="shared" si="178"/>
        <v>164.37068348702223</v>
      </c>
      <c r="HR19" s="150">
        <f t="shared" si="179"/>
        <v>213.95076748107681</v>
      </c>
      <c r="HS19" s="150">
        <f t="shared" si="180"/>
        <v>270.14452598199762</v>
      </c>
      <c r="HT19" s="148"/>
      <c r="HU19" s="148">
        <f t="shared" si="42"/>
        <v>7.0636963807606516</v>
      </c>
      <c r="HV19" s="152"/>
      <c r="HW19" s="150">
        <f t="shared" si="181"/>
        <v>7.3334389947776923</v>
      </c>
      <c r="HX19" s="150">
        <f t="shared" si="182"/>
        <v>16.084048858168444</v>
      </c>
      <c r="HY19" s="150">
        <f t="shared" si="183"/>
        <v>32.396910494945594</v>
      </c>
      <c r="HZ19" s="150">
        <f t="shared" si="184"/>
        <v>55.461783968644042</v>
      </c>
      <c r="IA19" s="150">
        <f t="shared" si="185"/>
        <v>85.178847719091493</v>
      </c>
      <c r="IB19" s="150">
        <f t="shared" si="186"/>
        <v>121.52347045221829</v>
      </c>
      <c r="IC19" s="150">
        <f t="shared" si="187"/>
        <v>164.48721244427921</v>
      </c>
      <c r="ID19" s="150">
        <f t="shared" si="188"/>
        <v>214.06654832477551</v>
      </c>
      <c r="IE19" s="150">
        <f t="shared" si="189"/>
        <v>270.25979392150379</v>
      </c>
      <c r="IF19" s="148"/>
      <c r="IG19" s="148">
        <f t="shared" si="44"/>
        <v>7.3334389947776923</v>
      </c>
    </row>
    <row r="20" spans="1:241" x14ac:dyDescent="0.3">
      <c r="A20" s="67"/>
      <c r="B20" s="160"/>
      <c r="C20" s="158"/>
      <c r="D20" s="67"/>
      <c r="E20" s="81"/>
      <c r="F20" s="161"/>
      <c r="J20" s="114"/>
      <c r="K20" s="110"/>
      <c r="V20" s="151"/>
      <c r="W20" s="151"/>
      <c r="X20" s="152"/>
      <c r="Y20" s="151"/>
      <c r="Z20" s="141"/>
      <c r="AA20" s="157"/>
      <c r="AB20" s="74"/>
      <c r="AC20" s="73"/>
      <c r="AF20" s="141">
        <v>0.3</v>
      </c>
      <c r="AG20" s="153">
        <f t="shared" si="45"/>
        <v>11.567111111111112</v>
      </c>
      <c r="AH20" s="152">
        <f t="shared" si="190"/>
        <v>3.3333333333333335</v>
      </c>
      <c r="AI20" s="148">
        <f t="shared" si="191"/>
        <v>0.3</v>
      </c>
      <c r="AJ20" s="86">
        <f t="shared" si="46"/>
        <v>11.518422269353312</v>
      </c>
      <c r="AK20" s="86">
        <v>1</v>
      </c>
      <c r="AL20" s="148">
        <f t="shared" si="47"/>
        <v>1.6666666666666667</v>
      </c>
      <c r="AM20" s="148">
        <v>0.6</v>
      </c>
      <c r="AN20" s="149">
        <f t="shared" si="48"/>
        <v>27.415567780803777</v>
      </c>
      <c r="AO20" s="149">
        <f t="shared" si="17"/>
        <v>109.66227112321511</v>
      </c>
      <c r="AP20" s="149">
        <f t="shared" si="17"/>
        <v>246.74011002723401</v>
      </c>
      <c r="AQ20" s="149">
        <f t="shared" si="17"/>
        <v>438.64908449286042</v>
      </c>
      <c r="AR20" s="149">
        <f t="shared" si="17"/>
        <v>685.38919452009418</v>
      </c>
      <c r="AS20" s="149">
        <f t="shared" si="17"/>
        <v>986.96044010893604</v>
      </c>
      <c r="AT20" s="149">
        <f t="shared" si="17"/>
        <v>1343.3628212593849</v>
      </c>
      <c r="AU20" s="149">
        <f t="shared" si="17"/>
        <v>1754.5963379714417</v>
      </c>
      <c r="AV20" s="149">
        <f t="shared" si="17"/>
        <v>2220.6609902451059</v>
      </c>
      <c r="AW20" s="149">
        <f t="shared" si="17"/>
        <v>2741.5567780803767</v>
      </c>
      <c r="AX20" s="152"/>
      <c r="AY20" s="150">
        <f t="shared" si="49"/>
        <v>5.1377777777777771</v>
      </c>
      <c r="AZ20" s="150">
        <f t="shared" si="18"/>
        <v>13.201111111111111</v>
      </c>
      <c r="BA20" s="150">
        <f t="shared" si="18"/>
        <v>27.04000000000001</v>
      </c>
      <c r="BB20" s="150">
        <f t="shared" si="18"/>
        <v>46.466944444444451</v>
      </c>
      <c r="BC20" s="150">
        <f t="shared" si="18"/>
        <v>71.458844444444438</v>
      </c>
      <c r="BD20" s="150">
        <f t="shared" si="18"/>
        <v>102.01000000000003</v>
      </c>
      <c r="BE20" s="150">
        <f t="shared" si="18"/>
        <v>138.11845804988664</v>
      </c>
      <c r="BF20" s="150">
        <f t="shared" si="18"/>
        <v>179.78340277777778</v>
      </c>
      <c r="BG20" s="150">
        <f t="shared" si="18"/>
        <v>227.00444444444449</v>
      </c>
      <c r="BH20" s="148"/>
      <c r="BI20" s="148">
        <f t="shared" si="50"/>
        <v>5.1377777777777771</v>
      </c>
      <c r="BJ20" s="152"/>
      <c r="BK20" s="150">
        <f t="shared" si="51"/>
        <v>5.2083977025888908</v>
      </c>
      <c r="BL20" s="150">
        <f t="shared" si="52"/>
        <v>13.219508990711249</v>
      </c>
      <c r="BM20" s="150">
        <f t="shared" si="53"/>
        <v>27.048727130486999</v>
      </c>
      <c r="BN20" s="150">
        <f t="shared" si="54"/>
        <v>46.472286812741842</v>
      </c>
      <c r="BO20" s="150">
        <f t="shared" si="55"/>
        <v>71.462620151385494</v>
      </c>
      <c r="BP20" s="150">
        <f t="shared" si="56"/>
        <v>102.01292468101913</v>
      </c>
      <c r="BQ20" s="150">
        <f t="shared" si="57"/>
        <v>138.12086958911607</v>
      </c>
      <c r="BR20" s="150">
        <f t="shared" si="58"/>
        <v>179.7854812682495</v>
      </c>
      <c r="BS20" s="150">
        <f t="shared" si="59"/>
        <v>227.00629459778432</v>
      </c>
      <c r="BT20" s="148"/>
      <c r="BU20" s="148">
        <f t="shared" si="60"/>
        <v>5.2083977025888908</v>
      </c>
      <c r="BV20" s="152"/>
      <c r="BW20" s="150">
        <f t="shared" si="61"/>
        <v>5.2745851254912148</v>
      </c>
      <c r="BX20" s="150">
        <f t="shared" si="62"/>
        <v>13.238032607103406</v>
      </c>
      <c r="BY20" s="150">
        <f t="shared" si="63"/>
        <v>27.058424116043948</v>
      </c>
      <c r="BZ20" s="150">
        <f t="shared" si="64"/>
        <v>46.478894477506458</v>
      </c>
      <c r="CA20" s="150">
        <f t="shared" si="65"/>
        <v>71.46779790195481</v>
      </c>
      <c r="CB20" s="150">
        <f t="shared" si="66"/>
        <v>102.01732568807495</v>
      </c>
      <c r="CC20" s="150">
        <f t="shared" si="67"/>
        <v>138.12480224433165</v>
      </c>
      <c r="CD20" s="150">
        <f t="shared" si="68"/>
        <v>179.78910994510719</v>
      </c>
      <c r="CE20" s="150">
        <f t="shared" si="69"/>
        <v>227.00971486808069</v>
      </c>
      <c r="CF20" s="148"/>
      <c r="CG20" s="148">
        <f t="shared" si="70"/>
        <v>5.2745851254912148</v>
      </c>
      <c r="CH20" s="152"/>
      <c r="CI20" s="150">
        <f t="shared" si="71"/>
        <v>5.3949838843589584</v>
      </c>
      <c r="CJ20" s="150">
        <f t="shared" si="72"/>
        <v>13.274623345558114</v>
      </c>
      <c r="CK20" s="150">
        <f t="shared" si="73"/>
        <v>27.079494850718458</v>
      </c>
      <c r="CL20" s="150">
        <f t="shared" si="74"/>
        <v>46.494533210857909</v>
      </c>
      <c r="CM20" s="150">
        <f t="shared" si="75"/>
        <v>71.480922394693877</v>
      </c>
      <c r="CN20" s="150">
        <f t="shared" si="76"/>
        <v>102.02908442048134</v>
      </c>
      <c r="CO20" s="150">
        <f t="shared" si="77"/>
        <v>138.13573746633335</v>
      </c>
      <c r="CP20" s="150">
        <f t="shared" si="78"/>
        <v>179.79951067718287</v>
      </c>
      <c r="CQ20" s="150">
        <f t="shared" si="79"/>
        <v>227.01974915562266</v>
      </c>
      <c r="CR20" s="148"/>
      <c r="CS20" s="148">
        <f t="shared" si="80"/>
        <v>5.3949838843589584</v>
      </c>
      <c r="CT20" s="152"/>
      <c r="CU20" s="150">
        <f t="shared" si="81"/>
        <v>5.5014162618050042</v>
      </c>
      <c r="CV20" s="150">
        <f t="shared" si="82"/>
        <v>13.309789354441945</v>
      </c>
      <c r="CW20" s="150">
        <f t="shared" si="83"/>
        <v>27.101463383942612</v>
      </c>
      <c r="CX20" s="150">
        <f t="shared" si="84"/>
        <v>46.511882627601182</v>
      </c>
      <c r="CY20" s="150">
        <f t="shared" si="85"/>
        <v>71.496133820380265</v>
      </c>
      <c r="CZ20" s="150">
        <f t="shared" si="86"/>
        <v>102.04313446830969</v>
      </c>
      <c r="DA20" s="150">
        <f t="shared" si="87"/>
        <v>138.14908723994304</v>
      </c>
      <c r="DB20" s="150">
        <f t="shared" si="88"/>
        <v>179.81240594589099</v>
      </c>
      <c r="DC20" s="150">
        <f t="shared" si="89"/>
        <v>227.03233281726659</v>
      </c>
      <c r="DD20" s="148"/>
      <c r="DE20" s="148">
        <f t="shared" si="90"/>
        <v>5.5014162618050042</v>
      </c>
      <c r="DF20" s="152"/>
      <c r="DG20" s="150">
        <f t="shared" si="91"/>
        <v>5.595974342863137</v>
      </c>
      <c r="DH20" s="150">
        <f t="shared" si="92"/>
        <v>13.343039030764794</v>
      </c>
      <c r="DI20" s="150">
        <f t="shared" si="93"/>
        <v>27.123359651981147</v>
      </c>
      <c r="DJ20" s="150">
        <f t="shared" si="94"/>
        <v>46.529805202740221</v>
      </c>
      <c r="DK20" s="150">
        <f t="shared" si="95"/>
        <v>71.512217143377256</v>
      </c>
      <c r="DL20" s="150">
        <f t="shared" si="96"/>
        <v>102.05821869137765</v>
      </c>
      <c r="DM20" s="150">
        <f t="shared" si="97"/>
        <v>138.16356903726529</v>
      </c>
      <c r="DN20" s="150">
        <f t="shared" si="98"/>
        <v>179.82649674573418</v>
      </c>
      <c r="DO20" s="150">
        <f t="shared" si="99"/>
        <v>227.04615555052524</v>
      </c>
      <c r="DP20" s="148"/>
      <c r="DQ20" s="148">
        <f t="shared" si="24"/>
        <v>5.595974342863137</v>
      </c>
      <c r="DR20" s="152"/>
      <c r="DS20" s="150">
        <f t="shared" si="100"/>
        <v>5.7561899697399133</v>
      </c>
      <c r="DT20" s="150">
        <f t="shared" si="101"/>
        <v>13.403263390751112</v>
      </c>
      <c r="DU20" s="150">
        <f t="shared" si="102"/>
        <v>27.165067110691446</v>
      </c>
      <c r="DV20" s="150">
        <f t="shared" si="103"/>
        <v>46.565031746003903</v>
      </c>
      <c r="DW20" s="150">
        <f t="shared" si="104"/>
        <v>71.544443948634225</v>
      </c>
      <c r="DX20" s="150">
        <f t="shared" si="105"/>
        <v>102.0888160093223</v>
      </c>
      <c r="DY20" s="150">
        <f t="shared" si="106"/>
        <v>138.19318382575449</v>
      </c>
      <c r="DZ20" s="150">
        <f t="shared" si="107"/>
        <v>179.85547383481716</v>
      </c>
      <c r="EA20" s="150">
        <f t="shared" si="108"/>
        <v>227.07469543499479</v>
      </c>
      <c r="EB20" s="148"/>
      <c r="EC20" s="148">
        <f t="shared" si="26"/>
        <v>5.7561899697399133</v>
      </c>
      <c r="ED20" s="152"/>
      <c r="EE20" s="150">
        <f t="shared" si="109"/>
        <v>5.886408903047081</v>
      </c>
      <c r="EF20" s="150">
        <f t="shared" si="110"/>
        <v>13.455465815846868</v>
      </c>
      <c r="EG20" s="150">
        <f t="shared" si="111"/>
        <v>27.202822034266578</v>
      </c>
      <c r="EH20" s="150">
        <f t="shared" si="112"/>
        <v>46.597730044046841</v>
      </c>
      <c r="EI20" s="150">
        <f t="shared" si="113"/>
        <v>71.574801751430854</v>
      </c>
      <c r="EJ20" s="150">
        <f t="shared" si="114"/>
        <v>102.11790243198509</v>
      </c>
      <c r="EK20" s="150">
        <f t="shared" si="115"/>
        <v>138.22150364629582</v>
      </c>
      <c r="EL20" s="150">
        <f t="shared" si="116"/>
        <v>179.88329610109702</v>
      </c>
      <c r="EM20" s="150">
        <f t="shared" si="117"/>
        <v>227.10217657971097</v>
      </c>
      <c r="EN20" s="148"/>
      <c r="EO20" s="148">
        <f t="shared" si="28"/>
        <v>5.886408903047081</v>
      </c>
      <c r="EP20" s="152"/>
      <c r="EQ20" s="150">
        <f t="shared" si="118"/>
        <v>5.9941059268062933</v>
      </c>
      <c r="ER20" s="150">
        <f t="shared" si="119"/>
        <v>13.500638562842695</v>
      </c>
      <c r="ES20" s="150">
        <f t="shared" si="120"/>
        <v>27.236416211491385</v>
      </c>
      <c r="ET20" s="150">
        <f t="shared" si="121"/>
        <v>46.627271721851784</v>
      </c>
      <c r="EU20" s="150">
        <f t="shared" si="122"/>
        <v>71.602467700932834</v>
      </c>
      <c r="EV20" s="150">
        <f t="shared" si="123"/>
        <v>102.14454946734719</v>
      </c>
      <c r="EW20" s="150">
        <f t="shared" si="124"/>
        <v>138.24753630856793</v>
      </c>
      <c r="EX20" s="150">
        <f t="shared" si="125"/>
        <v>179.90893001160416</v>
      </c>
      <c r="EY20" s="150">
        <f t="shared" si="126"/>
        <v>227.12753710732073</v>
      </c>
      <c r="EZ20" s="148"/>
      <c r="FA20" s="148">
        <f t="shared" si="30"/>
        <v>5.9941059268062933</v>
      </c>
      <c r="FB20" s="152"/>
      <c r="FC20" s="150">
        <f t="shared" si="127"/>
        <v>6.0845417144263694</v>
      </c>
      <c r="FD20" s="150">
        <f t="shared" si="128"/>
        <v>13.539868239226491</v>
      </c>
      <c r="FE20" s="150">
        <f t="shared" si="129"/>
        <v>27.266163274683262</v>
      </c>
      <c r="FF20" s="150">
        <f t="shared" si="130"/>
        <v>46.653699870426479</v>
      </c>
      <c r="FG20" s="150">
        <f t="shared" si="131"/>
        <v>71.627359666170491</v>
      </c>
      <c r="FH20" s="150">
        <f t="shared" si="132"/>
        <v>102.1686069626239</v>
      </c>
      <c r="FI20" s="150">
        <f t="shared" si="133"/>
        <v>138.27109064477736</v>
      </c>
      <c r="FJ20" s="150">
        <f t="shared" si="134"/>
        <v>179.93215777822661</v>
      </c>
      <c r="FK20" s="150">
        <f t="shared" si="135"/>
        <v>227.15054097890959</v>
      </c>
      <c r="FL20" s="148"/>
      <c r="FM20" s="148">
        <f t="shared" si="32"/>
        <v>6.0845417144263694</v>
      </c>
      <c r="FN20" s="152"/>
      <c r="FO20" s="150">
        <f t="shared" si="136"/>
        <v>6.2277309837612584</v>
      </c>
      <c r="FP20" s="150">
        <f t="shared" si="137"/>
        <v>13.604233652609453</v>
      </c>
      <c r="FQ20" s="150">
        <f t="shared" si="138"/>
        <v>27.315931677704761</v>
      </c>
      <c r="FR20" s="150">
        <f t="shared" si="139"/>
        <v>46.698359319821527</v>
      </c>
      <c r="FS20" s="150">
        <f t="shared" si="140"/>
        <v>71.66965439988698</v>
      </c>
      <c r="FT20" s="150">
        <f t="shared" si="141"/>
        <v>102.20961715942869</v>
      </c>
      <c r="FU20" s="150">
        <f t="shared" si="142"/>
        <v>138.31132630633854</v>
      </c>
      <c r="FV20" s="150">
        <f t="shared" si="143"/>
        <v>179.97189073662491</v>
      </c>
      <c r="FW20" s="150">
        <f t="shared" si="144"/>
        <v>227.18992928567422</v>
      </c>
      <c r="FX20" s="148"/>
      <c r="FY20" s="148">
        <f t="shared" si="34"/>
        <v>6.2277309837612584</v>
      </c>
      <c r="FZ20" s="152"/>
      <c r="GA20" s="150">
        <f t="shared" si="145"/>
        <v>6.3358435471777472</v>
      </c>
      <c r="GB20" s="150">
        <f t="shared" si="146"/>
        <v>13.654539706284702</v>
      </c>
      <c r="GC20" s="150">
        <f t="shared" si="147"/>
        <v>27.355532822168659</v>
      </c>
      <c r="GD20" s="150">
        <f t="shared" si="148"/>
        <v>46.734213746061485</v>
      </c>
      <c r="GE20" s="150">
        <f t="shared" si="149"/>
        <v>71.703774630834715</v>
      </c>
      <c r="GF20" s="150">
        <f t="shared" si="150"/>
        <v>102.24279535836565</v>
      </c>
      <c r="GG20" s="150">
        <f t="shared" si="151"/>
        <v>138.34393648968472</v>
      </c>
      <c r="GH20" s="150">
        <f t="shared" si="152"/>
        <v>180.00413225600599</v>
      </c>
      <c r="GI20" s="150">
        <f t="shared" si="153"/>
        <v>227.22191805025446</v>
      </c>
      <c r="GJ20" s="148"/>
      <c r="GK20" s="148">
        <f t="shared" si="36"/>
        <v>6.3358435471777472</v>
      </c>
      <c r="GL20" s="152"/>
      <c r="GM20" s="150">
        <f t="shared" si="154"/>
        <v>6.5170838626236023</v>
      </c>
      <c r="GN20" s="150">
        <f t="shared" si="155"/>
        <v>13.741913564867975</v>
      </c>
      <c r="GO20" s="150">
        <f t="shared" si="156"/>
        <v>27.425524003555129</v>
      </c>
      <c r="GP20" s="150">
        <f t="shared" si="157"/>
        <v>46.798120990429055</v>
      </c>
      <c r="GQ20" s="150">
        <f t="shared" si="158"/>
        <v>71.764865881496334</v>
      </c>
      <c r="GR20" s="150">
        <f t="shared" si="159"/>
        <v>102.30235693343394</v>
      </c>
      <c r="GS20" s="150">
        <f t="shared" si="160"/>
        <v>138.40257571861596</v>
      </c>
      <c r="GT20" s="150">
        <f t="shared" si="161"/>
        <v>180.06217284681952</v>
      </c>
      <c r="GU20" s="150">
        <f t="shared" si="162"/>
        <v>227.27954821674493</v>
      </c>
      <c r="GV20" s="148"/>
      <c r="GW20" s="148">
        <f t="shared" si="38"/>
        <v>6.5170838626236023</v>
      </c>
      <c r="GX20" s="152"/>
      <c r="GY20" s="150">
        <f t="shared" si="163"/>
        <v>6.6290990138869299</v>
      </c>
      <c r="GZ20" s="150">
        <f t="shared" si="164"/>
        <v>13.797689965375376</v>
      </c>
      <c r="HA20" s="150">
        <f t="shared" si="165"/>
        <v>27.470885820589132</v>
      </c>
      <c r="HB20" s="150">
        <f t="shared" si="166"/>
        <v>46.83983770324739</v>
      </c>
      <c r="HC20" s="150">
        <f t="shared" si="167"/>
        <v>71.804895431792019</v>
      </c>
      <c r="HD20" s="150">
        <f t="shared" si="168"/>
        <v>102.34147000038395</v>
      </c>
      <c r="HE20" s="150">
        <f t="shared" si="169"/>
        <v>138.44113617501395</v>
      </c>
      <c r="HF20" s="150">
        <f t="shared" si="170"/>
        <v>180.10037463771542</v>
      </c>
      <c r="HG20" s="150">
        <f t="shared" si="171"/>
        <v>227.31750410775342</v>
      </c>
      <c r="HH20" s="148"/>
      <c r="HI20" s="148">
        <f t="shared" si="40"/>
        <v>6.6290990138869299</v>
      </c>
      <c r="HJ20" s="152"/>
      <c r="HK20" s="150">
        <f t="shared" si="172"/>
        <v>6.801663138799805</v>
      </c>
      <c r="HL20" s="150">
        <f t="shared" si="173"/>
        <v>13.886074591408869</v>
      </c>
      <c r="HM20" s="150">
        <f t="shared" si="174"/>
        <v>27.543681650533905</v>
      </c>
      <c r="HN20" s="150">
        <f t="shared" si="175"/>
        <v>46.907177454561158</v>
      </c>
      <c r="HO20" s="150">
        <f t="shared" si="176"/>
        <v>71.869709798139255</v>
      </c>
      <c r="HP20" s="150">
        <f t="shared" si="177"/>
        <v>102.40491255267544</v>
      </c>
      <c r="HQ20" s="150">
        <f t="shared" si="178"/>
        <v>138.50375156669702</v>
      </c>
      <c r="HR20" s="150">
        <f t="shared" si="179"/>
        <v>180.16245317034961</v>
      </c>
      <c r="HS20" s="150">
        <f t="shared" si="180"/>
        <v>227.37921457159084</v>
      </c>
      <c r="HT20" s="148"/>
      <c r="HU20" s="148">
        <f t="shared" si="42"/>
        <v>6.801663138799805</v>
      </c>
      <c r="HV20" s="152"/>
      <c r="HW20" s="150">
        <f t="shared" si="181"/>
        <v>7.101135744409282</v>
      </c>
      <c r="HX20" s="150">
        <f t="shared" si="182"/>
        <v>14.04594549736707</v>
      </c>
      <c r="HY20" s="150">
        <f t="shared" si="183"/>
        <v>27.677700389889942</v>
      </c>
      <c r="HZ20" s="150">
        <f t="shared" si="184"/>
        <v>47.032147935606403</v>
      </c>
      <c r="IA20" s="150">
        <f t="shared" si="185"/>
        <v>71.99049222819518</v>
      </c>
      <c r="IB20" s="150">
        <f t="shared" si="186"/>
        <v>102.52341999207003</v>
      </c>
      <c r="IC20" s="150">
        <f t="shared" si="187"/>
        <v>138.62088725847647</v>
      </c>
      <c r="ID20" s="150">
        <f t="shared" si="188"/>
        <v>180.27869854516678</v>
      </c>
      <c r="IE20" s="150">
        <f t="shared" si="189"/>
        <v>227.49484954802983</v>
      </c>
      <c r="IF20" s="148"/>
      <c r="IG20" s="148">
        <f t="shared" si="44"/>
        <v>7.101135744409282</v>
      </c>
    </row>
    <row r="21" spans="1:241" x14ac:dyDescent="0.3">
      <c r="A21" s="67"/>
      <c r="B21" s="111"/>
      <c r="C21" s="118"/>
      <c r="D21" s="115"/>
      <c r="E21" s="68"/>
      <c r="F21" s="163"/>
      <c r="J21" s="117"/>
      <c r="K21" s="110"/>
      <c r="V21" s="151"/>
      <c r="W21" s="151"/>
      <c r="X21" s="152"/>
      <c r="Y21" s="151"/>
      <c r="Z21" s="141"/>
      <c r="AA21" s="157"/>
      <c r="AB21" s="74"/>
      <c r="AC21" s="73"/>
      <c r="AF21" s="141">
        <v>0.35</v>
      </c>
      <c r="AG21" s="153">
        <f t="shared" si="45"/>
        <v>8.6192653061224487</v>
      </c>
      <c r="AH21" s="152">
        <f t="shared" si="190"/>
        <v>2.8571428571428572</v>
      </c>
      <c r="AI21" s="148">
        <f t="shared" si="191"/>
        <v>0.35</v>
      </c>
      <c r="AJ21" s="86">
        <f t="shared" si="46"/>
        <v>8.5705764643646454</v>
      </c>
      <c r="AK21" s="86">
        <v>1</v>
      </c>
      <c r="AL21" s="148">
        <f t="shared" si="47"/>
        <v>1.5384615384615383</v>
      </c>
      <c r="AM21" s="148">
        <v>0.65</v>
      </c>
      <c r="AN21" s="149">
        <f t="shared" si="48"/>
        <v>23.360010416779541</v>
      </c>
      <c r="AO21" s="149">
        <f t="shared" si="17"/>
        <v>93.440041667118166</v>
      </c>
      <c r="AP21" s="149">
        <f t="shared" si="17"/>
        <v>210.24009375101585</v>
      </c>
      <c r="AQ21" s="149">
        <f t="shared" si="17"/>
        <v>373.76016666847266</v>
      </c>
      <c r="AR21" s="149">
        <f t="shared" si="17"/>
        <v>584.00026041948854</v>
      </c>
      <c r="AS21" s="149">
        <f t="shared" si="17"/>
        <v>840.96037500406339</v>
      </c>
      <c r="AT21" s="149">
        <f t="shared" si="17"/>
        <v>1144.6405104221974</v>
      </c>
      <c r="AU21" s="149">
        <f t="shared" si="17"/>
        <v>1495.0406666738907</v>
      </c>
      <c r="AV21" s="149">
        <f t="shared" si="17"/>
        <v>1892.1608437591428</v>
      </c>
      <c r="AW21" s="149">
        <f t="shared" si="17"/>
        <v>2336.0010416779542</v>
      </c>
      <c r="AX21" s="152"/>
      <c r="AY21" s="150">
        <f t="shared" si="49"/>
        <v>4.7893639053254429</v>
      </c>
      <c r="AZ21" s="150">
        <f t="shared" si="18"/>
        <v>11.573080621301774</v>
      </c>
      <c r="BA21" s="150">
        <f t="shared" si="18"/>
        <v>23.348719592373435</v>
      </c>
      <c r="BB21" s="150">
        <f t="shared" si="18"/>
        <v>39.896228735207089</v>
      </c>
      <c r="BC21" s="150">
        <f t="shared" si="18"/>
        <v>61.18849763313608</v>
      </c>
      <c r="BD21" s="150">
        <f t="shared" si="18"/>
        <v>87.218836702827062</v>
      </c>
      <c r="BE21" s="150">
        <f t="shared" si="18"/>
        <v>117.98495380992632</v>
      </c>
      <c r="BF21" s="150">
        <f t="shared" si="18"/>
        <v>153.48589150332839</v>
      </c>
      <c r="BG21" s="150">
        <f t="shared" si="18"/>
        <v>193.72119238074364</v>
      </c>
      <c r="BH21" s="148"/>
      <c r="BI21" s="148">
        <f t="shared" si="50"/>
        <v>4.7893639053254429</v>
      </c>
      <c r="BJ21" s="152"/>
      <c r="BK21" s="150">
        <f t="shared" si="51"/>
        <v>4.8720722665279865</v>
      </c>
      <c r="BL21" s="150">
        <f t="shared" si="52"/>
        <v>11.594500609999766</v>
      </c>
      <c r="BM21" s="150">
        <f t="shared" si="53"/>
        <v>23.35878988245948</v>
      </c>
      <c r="BN21" s="150">
        <f t="shared" si="54"/>
        <v>39.902326630778944</v>
      </c>
      <c r="BO21" s="150">
        <f t="shared" si="55"/>
        <v>61.192756877532801</v>
      </c>
      <c r="BP21" s="150">
        <f t="shared" si="56"/>
        <v>87.222097173745922</v>
      </c>
      <c r="BQ21" s="150">
        <f t="shared" si="57"/>
        <v>117.98761205193925</v>
      </c>
      <c r="BR21" s="150">
        <f t="shared" si="58"/>
        <v>153.48815887561869</v>
      </c>
      <c r="BS21" s="150">
        <f t="shared" si="59"/>
        <v>193.72319177403895</v>
      </c>
      <c r="BT21" s="148"/>
      <c r="BU21" s="148">
        <f t="shared" si="60"/>
        <v>4.8720722665279865</v>
      </c>
      <c r="BV21" s="152"/>
      <c r="BW21" s="150">
        <f t="shared" si="61"/>
        <v>4.9492929779743307</v>
      </c>
      <c r="BX21" s="150">
        <f t="shared" si="62"/>
        <v>11.615782548527934</v>
      </c>
      <c r="BY21" s="150">
        <f t="shared" si="63"/>
        <v>23.369712788965753</v>
      </c>
      <c r="BZ21" s="150">
        <f t="shared" si="64"/>
        <v>39.909623876077568</v>
      </c>
      <c r="CA21" s="150">
        <f t="shared" si="65"/>
        <v>61.198375959643869</v>
      </c>
      <c r="CB21" s="150">
        <f t="shared" si="66"/>
        <v>87.226804661039068</v>
      </c>
      <c r="CC21" s="150">
        <f t="shared" si="67"/>
        <v>117.99176987630879</v>
      </c>
      <c r="CD21" s="150">
        <f t="shared" si="68"/>
        <v>153.49195994760993</v>
      </c>
      <c r="CE21" s="150">
        <f t="shared" si="69"/>
        <v>193.72674825777412</v>
      </c>
      <c r="CF21" s="148"/>
      <c r="CG21" s="148">
        <f t="shared" si="70"/>
        <v>4.9492929779743307</v>
      </c>
      <c r="CH21" s="152"/>
      <c r="CI21" s="150">
        <f t="shared" si="71"/>
        <v>5.0890917415673131</v>
      </c>
      <c r="CJ21" s="150">
        <f t="shared" si="72"/>
        <v>11.657223288163948</v>
      </c>
      <c r="CK21" s="150">
        <f t="shared" si="73"/>
        <v>23.392939079720854</v>
      </c>
      <c r="CL21" s="150">
        <f t="shared" si="74"/>
        <v>39.926475109724343</v>
      </c>
      <c r="CM21" s="150">
        <f t="shared" si="75"/>
        <v>61.212276452571949</v>
      </c>
      <c r="CN21" s="150">
        <f t="shared" si="76"/>
        <v>87.239102282465637</v>
      </c>
      <c r="CO21" s="150">
        <f t="shared" si="77"/>
        <v>118.00310101677431</v>
      </c>
      <c r="CP21" s="150">
        <f t="shared" si="78"/>
        <v>153.50266380475944</v>
      </c>
      <c r="CQ21" s="150">
        <f t="shared" si="79"/>
        <v>193.7370220515472</v>
      </c>
      <c r="CR21" s="148"/>
      <c r="CS21" s="148">
        <f t="shared" si="80"/>
        <v>5.0890917415673131</v>
      </c>
      <c r="CT21" s="152"/>
      <c r="CU21" s="150">
        <f t="shared" si="81"/>
        <v>5.2120209635879471</v>
      </c>
      <c r="CV21" s="150">
        <f t="shared" si="82"/>
        <v>11.696513508191421</v>
      </c>
      <c r="CW21" s="150">
        <f t="shared" si="83"/>
        <v>23.41674059567552</v>
      </c>
      <c r="CX21" s="150">
        <f t="shared" si="84"/>
        <v>39.944855579253527</v>
      </c>
      <c r="CY21" s="150">
        <f t="shared" si="85"/>
        <v>61.22814775204133</v>
      </c>
      <c r="CZ21" s="150">
        <f t="shared" si="86"/>
        <v>87.253610575976623</v>
      </c>
      <c r="DA21" s="150">
        <f t="shared" si="87"/>
        <v>118.01678746068139</v>
      </c>
      <c r="DB21" s="150">
        <f t="shared" si="88"/>
        <v>153.51581683666399</v>
      </c>
      <c r="DC21" s="150">
        <f t="shared" si="89"/>
        <v>193.74980937793899</v>
      </c>
      <c r="DD21" s="148"/>
      <c r="DE21" s="148">
        <f t="shared" si="90"/>
        <v>5.2120209635879471</v>
      </c>
      <c r="DF21" s="152"/>
      <c r="DG21" s="150">
        <f t="shared" si="91"/>
        <v>5.3207708050014704</v>
      </c>
      <c r="DH21" s="150">
        <f t="shared" si="92"/>
        <v>11.733311124603118</v>
      </c>
      <c r="DI21" s="150">
        <f t="shared" si="93"/>
        <v>23.440213725975774</v>
      </c>
      <c r="DJ21" s="150">
        <f t="shared" si="94"/>
        <v>39.963665139414765</v>
      </c>
      <c r="DK21" s="150">
        <f t="shared" si="95"/>
        <v>61.244798745452542</v>
      </c>
      <c r="DL21" s="150">
        <f t="shared" si="96"/>
        <v>87.269089014610003</v>
      </c>
      <c r="DM21" s="150">
        <f t="shared" si="97"/>
        <v>118.03155888576602</v>
      </c>
      <c r="DN21" s="150">
        <f t="shared" si="98"/>
        <v>153.53012938276265</v>
      </c>
      <c r="DO21" s="150">
        <f t="shared" si="99"/>
        <v>193.7638073181156</v>
      </c>
      <c r="DP21" s="148"/>
      <c r="DQ21" s="148">
        <f t="shared" si="24"/>
        <v>5.3207708050014704</v>
      </c>
      <c r="DR21" s="152"/>
      <c r="DS21" s="150">
        <f t="shared" si="100"/>
        <v>5.5041325584732572</v>
      </c>
      <c r="DT21" s="150">
        <f t="shared" si="101"/>
        <v>11.799322016238186</v>
      </c>
      <c r="DU21" s="150">
        <f t="shared" si="102"/>
        <v>23.484492976529957</v>
      </c>
      <c r="DV21" s="150">
        <f t="shared" si="103"/>
        <v>40.00033831559066</v>
      </c>
      <c r="DW21" s="150">
        <f t="shared" si="104"/>
        <v>61.277951395773322</v>
      </c>
      <c r="DX21" s="150">
        <f t="shared" si="105"/>
        <v>87.300329280515697</v>
      </c>
      <c r="DY21" s="150">
        <f t="shared" si="106"/>
        <v>118.06164604418572</v>
      </c>
      <c r="DZ21" s="150">
        <f t="shared" si="107"/>
        <v>153.55946813007367</v>
      </c>
      <c r="EA21" s="150">
        <f t="shared" si="108"/>
        <v>193.79263295723445</v>
      </c>
      <c r="EB21" s="148"/>
      <c r="EC21" s="148">
        <f t="shared" si="26"/>
        <v>5.5041325584732572</v>
      </c>
      <c r="ED21" s="152"/>
      <c r="EE21" s="150">
        <f t="shared" si="109"/>
        <v>5.6524108686812164</v>
      </c>
      <c r="EF21" s="150">
        <f t="shared" si="110"/>
        <v>11.85603928555914</v>
      </c>
      <c r="EG21" s="150">
        <f t="shared" si="111"/>
        <v>23.524254497538518</v>
      </c>
      <c r="EH21" s="150">
        <f t="shared" si="112"/>
        <v>40.034165324689859</v>
      </c>
      <c r="EI21" s="150">
        <f t="shared" si="113"/>
        <v>61.309031573645967</v>
      </c>
      <c r="EJ21" s="150">
        <f t="shared" si="114"/>
        <v>87.329917352536853</v>
      </c>
      <c r="EK21" s="150">
        <f t="shared" si="115"/>
        <v>118.09033442343923</v>
      </c>
      <c r="EL21" s="150">
        <f t="shared" si="116"/>
        <v>153.58757257411747</v>
      </c>
      <c r="EM21" s="150">
        <f t="shared" si="117"/>
        <v>193.82033705722091</v>
      </c>
      <c r="EN21" s="148"/>
      <c r="EO21" s="148">
        <f t="shared" si="28"/>
        <v>5.6524108686812164</v>
      </c>
      <c r="EP21" s="152"/>
      <c r="EQ21" s="150">
        <f t="shared" si="118"/>
        <v>5.7745811046541737</v>
      </c>
      <c r="ER21" s="150">
        <f t="shared" si="119"/>
        <v>11.904830335608391</v>
      </c>
      <c r="ES21" s="150">
        <f t="shared" si="120"/>
        <v>23.559456809453753</v>
      </c>
      <c r="ET21" s="150">
        <f t="shared" si="121"/>
        <v>40.064611578258187</v>
      </c>
      <c r="EU21" s="150">
        <f t="shared" si="122"/>
        <v>61.337276451636534</v>
      </c>
      <c r="EV21" s="150">
        <f t="shared" si="123"/>
        <v>87.356966421571585</v>
      </c>
      <c r="EW21" s="150">
        <f t="shared" si="124"/>
        <v>118.11666245738925</v>
      </c>
      <c r="EX21" s="150">
        <f t="shared" si="125"/>
        <v>153.61343262856533</v>
      </c>
      <c r="EY21" s="150">
        <f t="shared" si="126"/>
        <v>193.84587626646285</v>
      </c>
      <c r="EZ21" s="148"/>
      <c r="FA21" s="148">
        <f t="shared" si="30"/>
        <v>5.7745811046541737</v>
      </c>
      <c r="FB21" s="152"/>
      <c r="FC21" s="150">
        <f t="shared" si="127"/>
        <v>5.8768701587641328</v>
      </c>
      <c r="FD21" s="150">
        <f t="shared" si="128"/>
        <v>11.947023328614653</v>
      </c>
      <c r="FE21" s="150">
        <f t="shared" si="129"/>
        <v>23.590520902255619</v>
      </c>
      <c r="FF21" s="150">
        <f t="shared" si="130"/>
        <v>40.091780555988542</v>
      </c>
      <c r="FG21" s="150">
        <f t="shared" si="131"/>
        <v>61.362642547533767</v>
      </c>
      <c r="FH21" s="150">
        <f t="shared" si="132"/>
        <v>87.381353174250904</v>
      </c>
      <c r="FI21" s="150">
        <f t="shared" si="133"/>
        <v>118.14045869699648</v>
      </c>
      <c r="FJ21" s="150">
        <f t="shared" si="134"/>
        <v>153.63684560247671</v>
      </c>
      <c r="FK21" s="150">
        <f t="shared" si="135"/>
        <v>193.869026474675</v>
      </c>
      <c r="FL21" s="148"/>
      <c r="FM21" s="148">
        <f t="shared" si="32"/>
        <v>5.8768701587641328</v>
      </c>
      <c r="FN21" s="152"/>
      <c r="FO21" s="150">
        <f t="shared" si="136"/>
        <v>6.0383056910508612</v>
      </c>
      <c r="FP21" s="150">
        <f t="shared" si="137"/>
        <v>12.015950307735578</v>
      </c>
      <c r="FQ21" s="150">
        <f t="shared" si="138"/>
        <v>23.642316667827327</v>
      </c>
      <c r="FR21" s="150">
        <f t="shared" si="139"/>
        <v>40.137580396818038</v>
      </c>
      <c r="FS21" s="150">
        <f t="shared" si="140"/>
        <v>61.405667131768382</v>
      </c>
      <c r="FT21" s="150">
        <f t="shared" si="141"/>
        <v>87.422870211693123</v>
      </c>
      <c r="FU21" s="150">
        <f t="shared" si="142"/>
        <v>118.18106673127069</v>
      </c>
      <c r="FV21" s="150">
        <f t="shared" si="143"/>
        <v>153.67686365873365</v>
      </c>
      <c r="FW21" s="150">
        <f t="shared" si="144"/>
        <v>193.90864004394527</v>
      </c>
      <c r="FX21" s="148"/>
      <c r="FY21" s="148">
        <f t="shared" si="34"/>
        <v>6.0383056910508612</v>
      </c>
      <c r="FZ21" s="152"/>
      <c r="GA21" s="150">
        <f t="shared" si="145"/>
        <v>6.1597993909815258</v>
      </c>
      <c r="GB21" s="150">
        <f t="shared" si="146"/>
        <v>12.06960164553935</v>
      </c>
      <c r="GC21" s="150">
        <f t="shared" si="147"/>
        <v>23.683404605237239</v>
      </c>
      <c r="GD21" s="150">
        <f t="shared" si="148"/>
        <v>40.174271144090099</v>
      </c>
      <c r="GE21" s="150">
        <f t="shared" si="149"/>
        <v>61.440322608176643</v>
      </c>
      <c r="GF21" s="150">
        <f t="shared" si="150"/>
        <v>87.456420108866723</v>
      </c>
      <c r="GG21" s="150">
        <f t="shared" si="151"/>
        <v>118.21394999903568</v>
      </c>
      <c r="GH21" s="150">
        <f t="shared" si="152"/>
        <v>153.70931425837239</v>
      </c>
      <c r="GI21" s="150">
        <f t="shared" si="153"/>
        <v>193.94079400774166</v>
      </c>
      <c r="GJ21" s="148"/>
      <c r="GK21" s="148">
        <f t="shared" si="36"/>
        <v>6.1597993909815258</v>
      </c>
      <c r="GL21" s="152"/>
      <c r="GM21" s="150">
        <f t="shared" si="154"/>
        <v>6.3627680529233475</v>
      </c>
      <c r="GN21" s="150">
        <f t="shared" si="155"/>
        <v>12.16240759074662</v>
      </c>
      <c r="GO21" s="150">
        <f t="shared" si="156"/>
        <v>23.755810047345527</v>
      </c>
      <c r="GP21" s="150">
        <f t="shared" si="157"/>
        <v>40.239536410113743</v>
      </c>
      <c r="GQ21" s="150">
        <f t="shared" si="158"/>
        <v>61.502282992698213</v>
      </c>
      <c r="GR21" s="150">
        <f t="shared" si="159"/>
        <v>87.516585249115579</v>
      </c>
      <c r="GS21" s="150">
        <f t="shared" si="160"/>
        <v>118.27303266360964</v>
      </c>
      <c r="GT21" s="150">
        <f t="shared" si="161"/>
        <v>153.76769435460005</v>
      </c>
      <c r="GU21" s="150">
        <f t="shared" si="162"/>
        <v>193.99869242542366</v>
      </c>
      <c r="GV21" s="148"/>
      <c r="GW21" s="148">
        <f t="shared" si="38"/>
        <v>6.3627680529233475</v>
      </c>
      <c r="GX21" s="152"/>
      <c r="GY21" s="150">
        <f t="shared" si="163"/>
        <v>6.4878014335283227</v>
      </c>
      <c r="GZ21" s="150">
        <f t="shared" si="164"/>
        <v>12.221438548589418</v>
      </c>
      <c r="HA21" s="150">
        <f t="shared" si="165"/>
        <v>23.802618334306406</v>
      </c>
      <c r="HB21" s="150">
        <f t="shared" si="166"/>
        <v>40.282066762265885</v>
      </c>
      <c r="HC21" s="150">
        <f t="shared" si="167"/>
        <v>61.542833272167421</v>
      </c>
      <c r="HD21" s="150">
        <f t="shared" si="168"/>
        <v>87.556059933547132</v>
      </c>
      <c r="HE21" s="150">
        <f t="shared" si="169"/>
        <v>118.31185879815783</v>
      </c>
      <c r="HF21" s="150">
        <f t="shared" si="170"/>
        <v>153.8060995553293</v>
      </c>
      <c r="HG21" s="150">
        <f t="shared" si="171"/>
        <v>194.03680903531264</v>
      </c>
      <c r="HH21" s="148"/>
      <c r="HI21" s="148">
        <f t="shared" si="40"/>
        <v>6.4878014335283227</v>
      </c>
      <c r="HJ21" s="152"/>
      <c r="HK21" s="150">
        <f t="shared" si="172"/>
        <v>6.6798515535521643</v>
      </c>
      <c r="HL21" s="150">
        <f t="shared" si="173"/>
        <v>12.314694673400687</v>
      </c>
      <c r="HM21" s="150">
        <f t="shared" si="174"/>
        <v>23.877579274819063</v>
      </c>
      <c r="HN21" s="150">
        <f t="shared" si="175"/>
        <v>40.350624388274042</v>
      </c>
      <c r="HO21" s="150">
        <f t="shared" si="176"/>
        <v>61.608427078319309</v>
      </c>
      <c r="HP21" s="150">
        <f t="shared" si="177"/>
        <v>87.620043763480837</v>
      </c>
      <c r="HQ21" s="150">
        <f t="shared" si="178"/>
        <v>118.37487186321022</v>
      </c>
      <c r="HR21" s="150">
        <f t="shared" si="179"/>
        <v>153.86848255663705</v>
      </c>
      <c r="HS21" s="150">
        <f t="shared" si="180"/>
        <v>194.09876006699079</v>
      </c>
      <c r="HT21" s="148"/>
      <c r="HU21" s="148">
        <f t="shared" si="42"/>
        <v>6.6798515535521643</v>
      </c>
      <c r="HV21" s="152"/>
      <c r="HW21" s="150">
        <f t="shared" si="181"/>
        <v>7.0116393674142374</v>
      </c>
      <c r="HX21" s="150">
        <f t="shared" si="182"/>
        <v>12.482644381421979</v>
      </c>
      <c r="HY21" s="150">
        <f t="shared" si="183"/>
        <v>24.015188592869826</v>
      </c>
      <c r="HZ21" s="150">
        <f t="shared" si="184"/>
        <v>40.477614569835104</v>
      </c>
      <c r="IA21" s="150">
        <f t="shared" si="185"/>
        <v>61.730502116705331</v>
      </c>
      <c r="IB21" s="150">
        <f t="shared" si="186"/>
        <v>87.739448847549156</v>
      </c>
      <c r="IC21" s="150">
        <f t="shared" si="187"/>
        <v>118.49266704903518</v>
      </c>
      <c r="ID21" s="150">
        <f t="shared" si="188"/>
        <v>153.98523285658248</v>
      </c>
      <c r="IE21" s="150">
        <f t="shared" si="189"/>
        <v>194.21479399661831</v>
      </c>
      <c r="IF21" s="148"/>
      <c r="IG21" s="148">
        <f t="shared" si="44"/>
        <v>7.0116393674142374</v>
      </c>
    </row>
    <row r="22" spans="1:241" x14ac:dyDescent="0.3">
      <c r="A22" s="67"/>
      <c r="B22" s="111"/>
      <c r="C22" s="118"/>
      <c r="D22" s="110"/>
      <c r="E22" s="68"/>
      <c r="G22" s="67"/>
      <c r="H22" s="67"/>
      <c r="J22" s="113"/>
      <c r="K22" s="110"/>
      <c r="V22" s="151"/>
      <c r="W22" s="151"/>
      <c r="X22" s="152"/>
      <c r="Y22" s="151"/>
      <c r="Z22" s="141"/>
      <c r="AA22" s="73"/>
      <c r="AB22" s="74"/>
      <c r="AC22" s="73"/>
      <c r="AF22" s="141">
        <v>0.4</v>
      </c>
      <c r="AG22" s="153">
        <f t="shared" si="45"/>
        <v>6.7060000000000004</v>
      </c>
      <c r="AH22" s="152">
        <f t="shared" si="190"/>
        <v>2.5</v>
      </c>
      <c r="AI22" s="148">
        <f t="shared" si="191"/>
        <v>0.4</v>
      </c>
      <c r="AJ22" s="86">
        <f t="shared" si="46"/>
        <v>6.657311158242198</v>
      </c>
      <c r="AK22" s="86">
        <v>1</v>
      </c>
      <c r="AL22" s="148">
        <f t="shared" si="47"/>
        <v>1.4285714285714286</v>
      </c>
      <c r="AM22" s="148">
        <v>0.7</v>
      </c>
      <c r="AN22" s="149">
        <f t="shared" si="48"/>
        <v>20.142049798141546</v>
      </c>
      <c r="AO22" s="149">
        <f t="shared" si="17"/>
        <v>80.568199192566183</v>
      </c>
      <c r="AP22" s="149">
        <f t="shared" si="17"/>
        <v>181.27844818327392</v>
      </c>
      <c r="AQ22" s="149">
        <f t="shared" si="17"/>
        <v>322.27279677026473</v>
      </c>
      <c r="AR22" s="149">
        <f t="shared" si="17"/>
        <v>503.55124495353868</v>
      </c>
      <c r="AS22" s="149">
        <f t="shared" si="17"/>
        <v>725.11379273309569</v>
      </c>
      <c r="AT22" s="149">
        <f t="shared" si="17"/>
        <v>986.96044010893581</v>
      </c>
      <c r="AU22" s="149">
        <f t="shared" si="17"/>
        <v>1289.0911870810589</v>
      </c>
      <c r="AV22" s="149">
        <f t="shared" si="17"/>
        <v>1631.5060336494653</v>
      </c>
      <c r="AW22" s="149">
        <f t="shared" si="17"/>
        <v>2014.2049798141547</v>
      </c>
      <c r="AX22" s="152"/>
      <c r="AY22" s="150">
        <f t="shared" si="49"/>
        <v>4.5308163265306121</v>
      </c>
      <c r="AZ22" s="150">
        <f t="shared" si="18"/>
        <v>10.28576530612245</v>
      </c>
      <c r="BA22" s="150">
        <f t="shared" si="18"/>
        <v>20.421791383219961</v>
      </c>
      <c r="BB22" s="150">
        <f t="shared" si="18"/>
        <v>34.683686224489797</v>
      </c>
      <c r="BC22" s="150">
        <f t="shared" si="18"/>
        <v>53.040008163265291</v>
      </c>
      <c r="BD22" s="150">
        <f t="shared" si="18"/>
        <v>75.48299886621318</v>
      </c>
      <c r="BE22" s="150">
        <f t="shared" si="18"/>
        <v>102.00999999999999</v>
      </c>
      <c r="BF22" s="150">
        <f t="shared" si="18"/>
        <v>132.61990114795921</v>
      </c>
      <c r="BG22" s="150">
        <f t="shared" si="18"/>
        <v>167.31217183169565</v>
      </c>
      <c r="BH22" s="148"/>
      <c r="BI22" s="148">
        <f t="shared" si="50"/>
        <v>4.5308163265306121</v>
      </c>
      <c r="BJ22" s="152"/>
      <c r="BK22" s="150">
        <f t="shared" si="51"/>
        <v>4.6265801990358995</v>
      </c>
      <c r="BL22" s="150">
        <f t="shared" si="52"/>
        <v>10.310449172646129</v>
      </c>
      <c r="BM22" s="150">
        <f t="shared" si="53"/>
        <v>20.433312285672969</v>
      </c>
      <c r="BN22" s="150">
        <f t="shared" si="54"/>
        <v>34.690600089518071</v>
      </c>
      <c r="BO22" s="150">
        <f t="shared" si="55"/>
        <v>53.044789628114117</v>
      </c>
      <c r="BP22" s="150">
        <f t="shared" si="56"/>
        <v>75.486621990223782</v>
      </c>
      <c r="BQ22" s="150">
        <f t="shared" si="57"/>
        <v>102.0129246810191</v>
      </c>
      <c r="BR22" s="150">
        <f t="shared" si="58"/>
        <v>132.62237251261365</v>
      </c>
      <c r="BS22" s="150">
        <f t="shared" si="59"/>
        <v>167.31433240414282</v>
      </c>
      <c r="BT22" s="148"/>
      <c r="BU22" s="148">
        <f t="shared" si="60"/>
        <v>4.6265801990358995</v>
      </c>
      <c r="BV22" s="152"/>
      <c r="BW22" s="150">
        <f t="shared" si="61"/>
        <v>4.7157168621097858</v>
      </c>
      <c r="BX22" s="150">
        <f t="shared" si="62"/>
        <v>10.334710099081178</v>
      </c>
      <c r="BY22" s="150">
        <f t="shared" si="63"/>
        <v>20.445559186804534</v>
      </c>
      <c r="BZ22" s="150">
        <f t="shared" si="64"/>
        <v>34.698642081793416</v>
      </c>
      <c r="CA22" s="150">
        <f t="shared" si="65"/>
        <v>53.050885348290286</v>
      </c>
      <c r="CB22" s="150">
        <f t="shared" si="66"/>
        <v>75.491660476173266</v>
      </c>
      <c r="CC22" s="150">
        <f t="shared" si="67"/>
        <v>102.01732568807491</v>
      </c>
      <c r="CD22" s="150">
        <f t="shared" si="68"/>
        <v>132.62635977134903</v>
      </c>
      <c r="CE22" s="150">
        <f t="shared" si="69"/>
        <v>167.31803599839191</v>
      </c>
      <c r="CF22" s="148"/>
      <c r="CG22" s="148">
        <f t="shared" si="70"/>
        <v>4.7157168621097858</v>
      </c>
      <c r="CH22" s="152"/>
      <c r="CI22" s="150">
        <f t="shared" si="71"/>
        <v>4.8764676308060277</v>
      </c>
      <c r="CJ22" s="150">
        <f t="shared" si="72"/>
        <v>10.381388839993008</v>
      </c>
      <c r="CK22" s="150">
        <f t="shared" si="73"/>
        <v>20.471113478126654</v>
      </c>
      <c r="CL22" s="150">
        <f t="shared" si="74"/>
        <v>34.716802815759145</v>
      </c>
      <c r="CM22" s="150">
        <f t="shared" si="75"/>
        <v>53.065623921422507</v>
      </c>
      <c r="CN22" s="150">
        <f t="shared" si="76"/>
        <v>75.50454009774154</v>
      </c>
      <c r="CO22" s="150">
        <f t="shared" si="77"/>
        <v>102.02908442048133</v>
      </c>
      <c r="CP22" s="150">
        <f t="shared" si="78"/>
        <v>132.63739100357824</v>
      </c>
      <c r="CQ22" s="150">
        <f t="shared" si="79"/>
        <v>167.32856845889472</v>
      </c>
      <c r="CR22" s="148"/>
      <c r="CS22" s="148">
        <f t="shared" si="80"/>
        <v>4.8764676308060277</v>
      </c>
      <c r="CT22" s="152"/>
      <c r="CU22" s="150">
        <f t="shared" si="81"/>
        <v>5.0172134449672141</v>
      </c>
      <c r="CV22" s="150">
        <f t="shared" si="82"/>
        <v>10.425133208055623</v>
      </c>
      <c r="CW22" s="150">
        <f t="shared" si="83"/>
        <v>20.496894615430271</v>
      </c>
      <c r="CX22" s="150">
        <f t="shared" si="84"/>
        <v>34.736296822297113</v>
      </c>
      <c r="CY22" s="150">
        <f t="shared" si="85"/>
        <v>53.082207884577521</v>
      </c>
      <c r="CZ22" s="150">
        <f t="shared" si="86"/>
        <v>75.51954329658976</v>
      </c>
      <c r="DA22" s="150">
        <f t="shared" si="87"/>
        <v>102.04313446830966</v>
      </c>
      <c r="DB22" s="150">
        <f t="shared" si="88"/>
        <v>132.65082241973502</v>
      </c>
      <c r="DC22" s="150">
        <f t="shared" si="89"/>
        <v>167.34157574321415</v>
      </c>
      <c r="DD22" s="148"/>
      <c r="DE22" s="148">
        <f t="shared" si="90"/>
        <v>5.0172134449672141</v>
      </c>
      <c r="DF22" s="152"/>
      <c r="DG22" s="150">
        <f t="shared" si="91"/>
        <v>5.1412903875645579</v>
      </c>
      <c r="DH22" s="150">
        <f t="shared" si="92"/>
        <v>10.465762599763275</v>
      </c>
      <c r="DI22" s="150">
        <f t="shared" si="93"/>
        <v>20.522070756973161</v>
      </c>
      <c r="DJ22" s="150">
        <f t="shared" si="94"/>
        <v>34.756064326282349</v>
      </c>
      <c r="DK22" s="150">
        <f t="shared" si="95"/>
        <v>53.099471962036077</v>
      </c>
      <c r="DL22" s="150">
        <f t="shared" si="96"/>
        <v>75.535447488033796</v>
      </c>
      <c r="DM22" s="150">
        <f t="shared" si="97"/>
        <v>102.05821869137765</v>
      </c>
      <c r="DN22" s="150">
        <f t="shared" si="98"/>
        <v>132.66537445178969</v>
      </c>
      <c r="DO22" s="150">
        <f t="shared" si="99"/>
        <v>167.35576290686211</v>
      </c>
      <c r="DP22" s="148"/>
      <c r="DQ22" s="148">
        <f t="shared" si="24"/>
        <v>5.1412903875645579</v>
      </c>
      <c r="DR22" s="152"/>
      <c r="DS22" s="150">
        <f t="shared" si="100"/>
        <v>5.3496499577589613</v>
      </c>
      <c r="DT22" s="150">
        <f t="shared" si="101"/>
        <v>10.538022945578994</v>
      </c>
      <c r="DU22" s="150">
        <f t="shared" si="102"/>
        <v>20.569127542718746</v>
      </c>
      <c r="DV22" s="150">
        <f t="shared" si="103"/>
        <v>34.794299866003399</v>
      </c>
      <c r="DW22" s="150">
        <f t="shared" si="104"/>
        <v>53.133624525025773</v>
      </c>
      <c r="DX22" s="150">
        <f t="shared" si="105"/>
        <v>75.567382137737283</v>
      </c>
      <c r="DY22" s="150">
        <f t="shared" si="106"/>
        <v>102.0888160093223</v>
      </c>
      <c r="DZ22" s="150">
        <f t="shared" si="107"/>
        <v>132.69510378998703</v>
      </c>
      <c r="EA22" s="150">
        <f t="shared" si="108"/>
        <v>167.38489716100224</v>
      </c>
      <c r="EB22" s="148"/>
      <c r="EC22" s="148">
        <f t="shared" si="26"/>
        <v>5.3496499577589613</v>
      </c>
      <c r="ED22" s="152"/>
      <c r="EE22" s="150">
        <f t="shared" si="109"/>
        <v>5.5174323950197754</v>
      </c>
      <c r="EF22" s="150">
        <f t="shared" si="110"/>
        <v>10.599616246663162</v>
      </c>
      <c r="EG22" s="150">
        <f t="shared" si="111"/>
        <v>20.611056188955391</v>
      </c>
      <c r="EH22" s="150">
        <f t="shared" si="112"/>
        <v>34.829345883043409</v>
      </c>
      <c r="EI22" s="150">
        <f t="shared" si="113"/>
        <v>53.165484867980524</v>
      </c>
      <c r="EJ22" s="150">
        <f t="shared" si="114"/>
        <v>75.597511991065431</v>
      </c>
      <c r="EK22" s="150">
        <f t="shared" si="115"/>
        <v>102.11790243198513</v>
      </c>
      <c r="EL22" s="150">
        <f t="shared" si="116"/>
        <v>132.723512986016</v>
      </c>
      <c r="EM22" s="150">
        <f t="shared" si="117"/>
        <v>167.4128420526807</v>
      </c>
      <c r="EN22" s="148"/>
      <c r="EO22" s="148">
        <f t="shared" si="28"/>
        <v>5.5174323950197754</v>
      </c>
      <c r="EP22" s="152"/>
      <c r="EQ22" s="150">
        <f t="shared" si="118"/>
        <v>5.6552337001835777</v>
      </c>
      <c r="ER22" s="150">
        <f t="shared" si="119"/>
        <v>10.652315064010134</v>
      </c>
      <c r="ES22" s="150">
        <f t="shared" si="120"/>
        <v>20.647995286336261</v>
      </c>
      <c r="ET22" s="150">
        <f t="shared" si="121"/>
        <v>34.860769078436164</v>
      </c>
      <c r="EU22" s="150">
        <f t="shared" si="122"/>
        <v>53.194354988738745</v>
      </c>
      <c r="EV22" s="150">
        <f t="shared" si="123"/>
        <v>75.624995256466519</v>
      </c>
      <c r="EW22" s="150">
        <f t="shared" si="124"/>
        <v>102.1445494673473</v>
      </c>
      <c r="EX22" s="150">
        <f t="shared" si="125"/>
        <v>132.74961727592009</v>
      </c>
      <c r="EY22" s="150">
        <f t="shared" si="126"/>
        <v>167.43857423808558</v>
      </c>
      <c r="EZ22" s="148"/>
      <c r="FA22" s="148">
        <f t="shared" si="30"/>
        <v>5.6552337001835777</v>
      </c>
      <c r="FB22" s="152"/>
      <c r="FC22" s="150">
        <f t="shared" si="127"/>
        <v>5.7703242821026048</v>
      </c>
      <c r="FD22" s="150">
        <f t="shared" si="128"/>
        <v>10.697708438968652</v>
      </c>
      <c r="FE22" s="150">
        <f t="shared" si="129"/>
        <v>20.680481771116906</v>
      </c>
      <c r="FF22" s="150">
        <f t="shared" si="130"/>
        <v>34.888738151654579</v>
      </c>
      <c r="FG22" s="150">
        <f t="shared" si="131"/>
        <v>53.220233145748374</v>
      </c>
      <c r="FH22" s="150">
        <f t="shared" si="132"/>
        <v>75.649737607140509</v>
      </c>
      <c r="FI22" s="150">
        <f t="shared" si="133"/>
        <v>102.168606962624</v>
      </c>
      <c r="FJ22" s="150">
        <f t="shared" si="134"/>
        <v>132.77323027370349</v>
      </c>
      <c r="FK22" s="150">
        <f t="shared" si="135"/>
        <v>167.46188248985084</v>
      </c>
      <c r="FL22" s="148"/>
      <c r="FM22" s="148">
        <f t="shared" si="32"/>
        <v>5.7703242821026048</v>
      </c>
      <c r="FN22" s="152"/>
      <c r="FO22" s="150">
        <f t="shared" si="136"/>
        <v>5.9514657783773188</v>
      </c>
      <c r="FP22" s="150">
        <f t="shared" si="137"/>
        <v>10.771561909086572</v>
      </c>
      <c r="FQ22" s="150">
        <f t="shared" si="138"/>
        <v>20.734467088242837</v>
      </c>
      <c r="FR22" s="150">
        <f t="shared" si="139"/>
        <v>34.935769615233305</v>
      </c>
      <c r="FS22" s="150">
        <f t="shared" si="140"/>
        <v>53.264045968542469</v>
      </c>
      <c r="FT22" s="150">
        <f t="shared" si="141"/>
        <v>75.691802032471273</v>
      </c>
      <c r="FU22" s="150">
        <f t="shared" si="142"/>
        <v>102.20961715942876</v>
      </c>
      <c r="FV22" s="150">
        <f t="shared" si="143"/>
        <v>132.81355623564764</v>
      </c>
      <c r="FW22" s="150">
        <f t="shared" si="144"/>
        <v>167.50173934262708</v>
      </c>
      <c r="FX22" s="148"/>
      <c r="FY22" s="148">
        <f t="shared" si="34"/>
        <v>5.9514657783773188</v>
      </c>
      <c r="FZ22" s="152"/>
      <c r="GA22" s="150">
        <f t="shared" si="145"/>
        <v>6.0874111057432971</v>
      </c>
      <c r="GB22" s="150">
        <f t="shared" si="146"/>
        <v>10.828826153749196</v>
      </c>
      <c r="GC22" s="150">
        <f t="shared" si="147"/>
        <v>20.777160762034423</v>
      </c>
      <c r="GD22" s="150">
        <f t="shared" si="148"/>
        <v>34.973363589220057</v>
      </c>
      <c r="GE22" s="150">
        <f t="shared" si="149"/>
        <v>53.299279510048116</v>
      </c>
      <c r="GF22" s="150">
        <f t="shared" si="150"/>
        <v>75.725753363740239</v>
      </c>
      <c r="GG22" s="150">
        <f t="shared" si="151"/>
        <v>102.24279535836587</v>
      </c>
      <c r="GH22" s="150">
        <f t="shared" si="152"/>
        <v>132.84623264196517</v>
      </c>
      <c r="GI22" s="150">
        <f t="shared" si="153"/>
        <v>167.53407172157708</v>
      </c>
      <c r="GJ22" s="148"/>
      <c r="GK22" s="148">
        <f t="shared" si="36"/>
        <v>6.0874111057432971</v>
      </c>
      <c r="GL22" s="152"/>
      <c r="GM22" s="150">
        <f t="shared" si="154"/>
        <v>6.3138463819007695</v>
      </c>
      <c r="GN22" s="150">
        <f t="shared" si="155"/>
        <v>10.927498752510369</v>
      </c>
      <c r="GO22" s="150">
        <f t="shared" si="156"/>
        <v>20.852173605722218</v>
      </c>
      <c r="GP22" s="150">
        <f t="shared" si="157"/>
        <v>35.040095518632157</v>
      </c>
      <c r="GQ22" s="150">
        <f t="shared" si="158"/>
        <v>53.362178559138357</v>
      </c>
      <c r="GR22" s="150">
        <f t="shared" si="159"/>
        <v>75.786570354383898</v>
      </c>
      <c r="GS22" s="150">
        <f t="shared" si="160"/>
        <v>102.30235693343418</v>
      </c>
      <c r="GT22" s="150">
        <f t="shared" si="161"/>
        <v>132.90497940403978</v>
      </c>
      <c r="GU22" s="150">
        <f t="shared" si="162"/>
        <v>167.59225985054573</v>
      </c>
      <c r="GV22" s="148"/>
      <c r="GW22" s="148">
        <f t="shared" si="38"/>
        <v>6.3138463819007695</v>
      </c>
      <c r="GX22" s="152"/>
      <c r="GY22" s="150">
        <f t="shared" si="163"/>
        <v>6.4529394501947195</v>
      </c>
      <c r="GZ22" s="150">
        <f t="shared" si="164"/>
        <v>10.990044632275414</v>
      </c>
      <c r="HA22" s="150">
        <f t="shared" si="165"/>
        <v>20.900544080204064</v>
      </c>
      <c r="HB22" s="150">
        <f t="shared" si="166"/>
        <v>35.083504601264906</v>
      </c>
      <c r="HC22" s="150">
        <f t="shared" si="167"/>
        <v>53.403291226115222</v>
      </c>
      <c r="HD22" s="150">
        <f t="shared" si="168"/>
        <v>75.826435585695748</v>
      </c>
      <c r="HE22" s="150">
        <f t="shared" si="169"/>
        <v>102.34147000038395</v>
      </c>
      <c r="HF22" s="150">
        <f t="shared" si="170"/>
        <v>132.94360428738946</v>
      </c>
      <c r="HG22" s="150">
        <f t="shared" si="171"/>
        <v>167.63055003682584</v>
      </c>
      <c r="HH22" s="148"/>
      <c r="HI22" s="148">
        <f t="shared" si="40"/>
        <v>6.4529394501947195</v>
      </c>
      <c r="HJ22" s="152"/>
      <c r="HK22" s="150">
        <f t="shared" si="172"/>
        <v>6.6660344449384112</v>
      </c>
      <c r="HL22" s="150">
        <f t="shared" si="173"/>
        <v>11.088561975766641</v>
      </c>
      <c r="HM22" s="150">
        <f t="shared" si="174"/>
        <v>20.977843340130029</v>
      </c>
      <c r="HN22" s="150">
        <f t="shared" si="175"/>
        <v>35.153377531943022</v>
      </c>
      <c r="HO22" s="150">
        <f t="shared" si="176"/>
        <v>53.469726827255904</v>
      </c>
      <c r="HP22" s="150">
        <f t="shared" si="177"/>
        <v>75.891003995482563</v>
      </c>
      <c r="HQ22" s="150">
        <f t="shared" si="178"/>
        <v>102.40491255267568</v>
      </c>
      <c r="HR22" s="150">
        <f t="shared" si="179"/>
        <v>133.00631611486449</v>
      </c>
      <c r="HS22" s="150">
        <f t="shared" si="180"/>
        <v>167.69276088177244</v>
      </c>
      <c r="HT22" s="148"/>
      <c r="HU22" s="148">
        <f t="shared" si="42"/>
        <v>6.6660344449384112</v>
      </c>
      <c r="HV22" s="152"/>
      <c r="HW22" s="150">
        <f t="shared" si="181"/>
        <v>7.0327226837133008</v>
      </c>
      <c r="HX22" s="150">
        <f t="shared" si="182"/>
        <v>11.265236790016148</v>
      </c>
      <c r="HY22" s="150">
        <f t="shared" si="183"/>
        <v>21.119330483171147</v>
      </c>
      <c r="HZ22" s="150">
        <f t="shared" si="184"/>
        <v>35.282548990061244</v>
      </c>
      <c r="IA22" s="150">
        <f t="shared" si="185"/>
        <v>53.593197882638293</v>
      </c>
      <c r="IB22" s="150">
        <f t="shared" si="186"/>
        <v>76.0113785357984</v>
      </c>
      <c r="IC22" s="150">
        <f t="shared" si="187"/>
        <v>102.52341999207046</v>
      </c>
      <c r="ID22" s="150">
        <f t="shared" si="188"/>
        <v>133.12361173394956</v>
      </c>
      <c r="IE22" s="150">
        <f t="shared" si="189"/>
        <v>167.80922568084296</v>
      </c>
      <c r="IF22" s="148"/>
      <c r="IG22" s="148">
        <f t="shared" si="44"/>
        <v>7.0327226837133008</v>
      </c>
    </row>
    <row r="23" spans="1:241" x14ac:dyDescent="0.3">
      <c r="E23" s="81"/>
      <c r="V23" s="151"/>
      <c r="W23" s="151"/>
      <c r="X23" s="152"/>
      <c r="Y23" s="151"/>
      <c r="Z23" s="141"/>
      <c r="AA23" s="157"/>
      <c r="AB23" s="74"/>
      <c r="AC23" s="73"/>
      <c r="AF23" s="141">
        <v>0.45</v>
      </c>
      <c r="AG23" s="153">
        <f t="shared" si="45"/>
        <v>5.3942716049382726</v>
      </c>
      <c r="AH23" s="152">
        <f t="shared" si="190"/>
        <v>2.2222222222222223</v>
      </c>
      <c r="AI23" s="148">
        <f t="shared" si="191"/>
        <v>0.45</v>
      </c>
      <c r="AJ23" s="86">
        <f t="shared" si="46"/>
        <v>5.3455827631804693</v>
      </c>
      <c r="AK23" s="86">
        <v>1</v>
      </c>
      <c r="AL23" s="148">
        <f t="shared" si="47"/>
        <v>1.3333333333333333</v>
      </c>
      <c r="AM23" s="148">
        <v>0.75</v>
      </c>
      <c r="AN23" s="149">
        <f t="shared" si="48"/>
        <v>17.545963379714411</v>
      </c>
      <c r="AO23" s="149">
        <f t="shared" si="17"/>
        <v>70.183853518857646</v>
      </c>
      <c r="AP23" s="149">
        <f t="shared" si="17"/>
        <v>157.91367041742973</v>
      </c>
      <c r="AQ23" s="149">
        <f t="shared" si="17"/>
        <v>280.73541407543058</v>
      </c>
      <c r="AR23" s="149">
        <f t="shared" si="17"/>
        <v>438.64908449286025</v>
      </c>
      <c r="AS23" s="149">
        <f t="shared" si="17"/>
        <v>631.65468166971891</v>
      </c>
      <c r="AT23" s="149">
        <f t="shared" si="17"/>
        <v>859.75220560600621</v>
      </c>
      <c r="AU23" s="149">
        <f t="shared" si="17"/>
        <v>1122.9416563017223</v>
      </c>
      <c r="AV23" s="149">
        <f t="shared" si="17"/>
        <v>1421.2230337568676</v>
      </c>
      <c r="AW23" s="149">
        <f t="shared" si="17"/>
        <v>1754.596337971441</v>
      </c>
      <c r="AX23" s="152"/>
      <c r="AY23" s="150">
        <f t="shared" si="49"/>
        <v>4.3402777777777768</v>
      </c>
      <c r="AZ23" s="150">
        <f t="shared" si="18"/>
        <v>9.2517361111111107</v>
      </c>
      <c r="BA23" s="150">
        <f t="shared" si="18"/>
        <v>18.0625</v>
      </c>
      <c r="BB23" s="150">
        <f t="shared" si="18"/>
        <v>30.479600694444443</v>
      </c>
      <c r="BC23" s="150">
        <f t="shared" si="18"/>
        <v>46.466944444444444</v>
      </c>
      <c r="BD23" s="150">
        <f t="shared" si="18"/>
        <v>66.015625</v>
      </c>
      <c r="BE23" s="150">
        <f t="shared" si="18"/>
        <v>89.122590702947861</v>
      </c>
      <c r="BF23" s="150">
        <f t="shared" si="18"/>
        <v>115.78656684027777</v>
      </c>
      <c r="BG23" s="150">
        <f t="shared" si="18"/>
        <v>146.00694444444446</v>
      </c>
      <c r="BH23" s="148"/>
      <c r="BI23" s="148">
        <f t="shared" si="50"/>
        <v>4.3402777777777768</v>
      </c>
      <c r="BJ23" s="152"/>
      <c r="BK23" s="150">
        <f t="shared" si="51"/>
        <v>4.4500642364971226</v>
      </c>
      <c r="BL23" s="150">
        <f t="shared" si="52"/>
        <v>9.2799256241883068</v>
      </c>
      <c r="BM23" s="150">
        <f t="shared" si="53"/>
        <v>18.075578967587909</v>
      </c>
      <c r="BN23" s="150">
        <f t="shared" si="54"/>
        <v>30.487390971111104</v>
      </c>
      <c r="BO23" s="150">
        <f t="shared" si="55"/>
        <v>46.472286812741835</v>
      </c>
      <c r="BP23" s="150">
        <f t="shared" si="56"/>
        <v>66.019637640294334</v>
      </c>
      <c r="BQ23" s="150">
        <f t="shared" si="57"/>
        <v>89.125801559195821</v>
      </c>
      <c r="BR23" s="150">
        <f t="shared" si="58"/>
        <v>115.78925730784179</v>
      </c>
      <c r="BS23" s="150">
        <f t="shared" si="59"/>
        <v>146.00927813523998</v>
      </c>
      <c r="BT23" s="148"/>
      <c r="BU23" s="148">
        <f t="shared" si="60"/>
        <v>4.4500642364971226</v>
      </c>
      <c r="BV23" s="152"/>
      <c r="BW23" s="150">
        <f t="shared" si="61"/>
        <v>4.5519995142820706</v>
      </c>
      <c r="BX23" s="150">
        <f t="shared" si="62"/>
        <v>9.3073862043011211</v>
      </c>
      <c r="BY23" s="150">
        <f t="shared" si="63"/>
        <v>18.089247937020701</v>
      </c>
      <c r="BZ23" s="150">
        <f t="shared" si="64"/>
        <v>30.496232876805884</v>
      </c>
      <c r="CA23" s="150">
        <f t="shared" si="65"/>
        <v>46.478894477506451</v>
      </c>
      <c r="CB23" s="150">
        <f t="shared" si="66"/>
        <v>66.02503164331911</v>
      </c>
      <c r="CC23" s="150">
        <f t="shared" si="67"/>
        <v>89.130463762470242</v>
      </c>
      <c r="CD23" s="150">
        <f t="shared" si="68"/>
        <v>115.79344454493206</v>
      </c>
      <c r="CE23" s="150">
        <f t="shared" si="69"/>
        <v>146.01313973707806</v>
      </c>
      <c r="CF23" s="148"/>
      <c r="CG23" s="148">
        <f t="shared" si="70"/>
        <v>4.5519995142820706</v>
      </c>
      <c r="CH23" s="152"/>
      <c r="CI23" s="150">
        <f t="shared" si="71"/>
        <v>4.7352542884595925</v>
      </c>
      <c r="CJ23" s="150">
        <f t="shared" si="72"/>
        <v>9.3596909465832692</v>
      </c>
      <c r="CK23" s="150">
        <f t="shared" si="73"/>
        <v>18.117302673396299</v>
      </c>
      <c r="CL23" s="150">
        <f t="shared" si="74"/>
        <v>30.515800111114189</v>
      </c>
      <c r="CM23" s="150">
        <f t="shared" si="75"/>
        <v>46.494533210857895</v>
      </c>
      <c r="CN23" s="150">
        <f t="shared" si="76"/>
        <v>66.038536376150773</v>
      </c>
      <c r="CO23" s="150">
        <f t="shared" si="77"/>
        <v>89.142681760294622</v>
      </c>
      <c r="CP23" s="150">
        <f t="shared" si="78"/>
        <v>115.80482740224693</v>
      </c>
      <c r="CQ23" s="150">
        <f t="shared" si="79"/>
        <v>146.02395002480904</v>
      </c>
      <c r="CR23" s="148"/>
      <c r="CS23" s="148">
        <f t="shared" si="80"/>
        <v>4.7352542884595925</v>
      </c>
      <c r="CT23" s="152"/>
      <c r="CU23" s="150">
        <f t="shared" si="81"/>
        <v>4.8951364423273001</v>
      </c>
      <c r="CV23" s="150">
        <f t="shared" si="82"/>
        <v>9.4082193995725145</v>
      </c>
      <c r="CW23" s="150">
        <f t="shared" si="83"/>
        <v>18.145210070667307</v>
      </c>
      <c r="CX23" s="150">
        <f t="shared" si="84"/>
        <v>30.53649013888381</v>
      </c>
      <c r="CY23" s="150">
        <f t="shared" si="85"/>
        <v>46.511882627601167</v>
      </c>
      <c r="CZ23" s="150">
        <f t="shared" si="86"/>
        <v>66.054071139990853</v>
      </c>
      <c r="DA23" s="150">
        <f t="shared" si="87"/>
        <v>89.157122345667986</v>
      </c>
      <c r="DB23" s="150">
        <f t="shared" si="88"/>
        <v>115.81855782371163</v>
      </c>
      <c r="DC23" s="150">
        <f t="shared" si="89"/>
        <v>146.03719356023595</v>
      </c>
      <c r="DD23" s="148"/>
      <c r="DE23" s="148">
        <f t="shared" si="90"/>
        <v>4.8951364423273001</v>
      </c>
      <c r="DF23" s="152"/>
      <c r="DG23" s="150">
        <f t="shared" si="91"/>
        <v>5.0356758269368971</v>
      </c>
      <c r="DH23" s="150">
        <f t="shared" si="92"/>
        <v>9.4529644017832286</v>
      </c>
      <c r="DI23" s="150">
        <f t="shared" si="93"/>
        <v>18.17221537243379</v>
      </c>
      <c r="DJ23" s="150">
        <f t="shared" si="94"/>
        <v>30.557286545494811</v>
      </c>
      <c r="DK23" s="150">
        <f t="shared" si="95"/>
        <v>46.529805202740199</v>
      </c>
      <c r="DL23" s="150">
        <f t="shared" si="96"/>
        <v>66.070432621490795</v>
      </c>
      <c r="DM23" s="150">
        <f t="shared" si="97"/>
        <v>89.172542536940298</v>
      </c>
      <c r="DN23" s="150">
        <f t="shared" si="98"/>
        <v>115.83336708142274</v>
      </c>
      <c r="DO23" s="150">
        <f t="shared" si="99"/>
        <v>146.05158396390877</v>
      </c>
      <c r="DP23" s="148"/>
      <c r="DQ23" s="148">
        <f t="shared" si="24"/>
        <v>5.0356758269368971</v>
      </c>
      <c r="DR23" s="152"/>
      <c r="DS23" s="150">
        <f t="shared" si="100"/>
        <v>5.2708849039815151</v>
      </c>
      <c r="DT23" s="150">
        <f t="shared" si="101"/>
        <v>9.5319371243115043</v>
      </c>
      <c r="DU23" s="150">
        <f t="shared" si="102"/>
        <v>18.222255436718292</v>
      </c>
      <c r="DV23" s="150">
        <f t="shared" si="103"/>
        <v>30.59720017939399</v>
      </c>
      <c r="DW23" s="150">
        <f t="shared" si="104"/>
        <v>46.565031746003868</v>
      </c>
      <c r="DX23" s="150">
        <f t="shared" si="105"/>
        <v>66.103113090829027</v>
      </c>
      <c r="DY23" s="150">
        <f t="shared" si="106"/>
        <v>89.203687804004346</v>
      </c>
      <c r="DZ23" s="150">
        <f t="shared" si="107"/>
        <v>115.86351594316461</v>
      </c>
      <c r="EA23" s="150">
        <f t="shared" si="108"/>
        <v>146.08104969344208</v>
      </c>
      <c r="EB23" s="148"/>
      <c r="EC23" s="148">
        <f t="shared" si="26"/>
        <v>5.2708849039815151</v>
      </c>
      <c r="ED23" s="152"/>
      <c r="EE23" s="150">
        <f t="shared" si="109"/>
        <v>5.4596162184472465</v>
      </c>
      <c r="EF23" s="150">
        <f t="shared" si="110"/>
        <v>9.5987676446968972</v>
      </c>
      <c r="EG23" s="150">
        <f t="shared" si="111"/>
        <v>18.266511735977705</v>
      </c>
      <c r="EH23" s="150">
        <f t="shared" si="112"/>
        <v>30.633555501259313</v>
      </c>
      <c r="EI23" s="150">
        <f t="shared" si="113"/>
        <v>46.597730044046784</v>
      </c>
      <c r="EJ23" s="150">
        <f t="shared" si="114"/>
        <v>66.133824857412876</v>
      </c>
      <c r="EK23" s="150">
        <f t="shared" si="115"/>
        <v>89.233201754773347</v>
      </c>
      <c r="EL23" s="150">
        <f t="shared" si="116"/>
        <v>115.89225246539996</v>
      </c>
      <c r="EM23" s="150">
        <f t="shared" si="117"/>
        <v>146.10925321323421</v>
      </c>
      <c r="EN23" s="148"/>
      <c r="EO23" s="148">
        <f t="shared" si="28"/>
        <v>5.4596162184472465</v>
      </c>
      <c r="EP23" s="152"/>
      <c r="EQ23" s="150">
        <f t="shared" si="118"/>
        <v>5.6142064497789974</v>
      </c>
      <c r="ER23" s="150">
        <f t="shared" si="119"/>
        <v>9.6556636935858542</v>
      </c>
      <c r="ES23" s="150">
        <f t="shared" si="120"/>
        <v>18.305316269599462</v>
      </c>
      <c r="ET23" s="150">
        <f t="shared" si="121"/>
        <v>30.666028004537562</v>
      </c>
      <c r="EU23" s="150">
        <f t="shared" si="122"/>
        <v>46.627271721851699</v>
      </c>
      <c r="EV23" s="150">
        <f t="shared" si="123"/>
        <v>66.161774481874275</v>
      </c>
      <c r="EW23" s="150">
        <f t="shared" si="124"/>
        <v>89.260191421281718</v>
      </c>
      <c r="EX23" s="150">
        <f t="shared" si="125"/>
        <v>115.91861908227546</v>
      </c>
      <c r="EY23" s="150">
        <f t="shared" si="126"/>
        <v>146.13519266933247</v>
      </c>
      <c r="EZ23" s="148"/>
      <c r="FA23" s="148">
        <f t="shared" si="30"/>
        <v>5.6142064497789974</v>
      </c>
      <c r="FB23" s="152"/>
      <c r="FC23" s="150">
        <f t="shared" si="127"/>
        <v>5.7430468208262848</v>
      </c>
      <c r="FD23" s="150">
        <f t="shared" si="128"/>
        <v>9.7044945158264468</v>
      </c>
      <c r="FE23" s="150">
        <f t="shared" si="129"/>
        <v>18.33933050872772</v>
      </c>
      <c r="FF23" s="150">
        <f t="shared" si="130"/>
        <v>30.69485643957648</v>
      </c>
      <c r="FG23" s="150">
        <f t="shared" si="131"/>
        <v>46.653699870426429</v>
      </c>
      <c r="FH23" s="150">
        <f t="shared" si="132"/>
        <v>66.186898771135162</v>
      </c>
      <c r="FI23" s="150">
        <f t="shared" si="133"/>
        <v>89.284529524499874</v>
      </c>
      <c r="FJ23" s="150">
        <f t="shared" si="134"/>
        <v>115.94244692051406</v>
      </c>
      <c r="FK23" s="150">
        <f t="shared" si="135"/>
        <v>146.15867067158086</v>
      </c>
      <c r="FL23" s="148"/>
      <c r="FM23" s="148">
        <f t="shared" si="32"/>
        <v>5.7430468208262848</v>
      </c>
      <c r="FN23" s="152"/>
      <c r="FO23" s="150">
        <f t="shared" si="136"/>
        <v>5.9453539821251296</v>
      </c>
      <c r="FP23" s="150">
        <f t="shared" si="137"/>
        <v>9.7836394022003912</v>
      </c>
      <c r="FQ23" s="150">
        <f t="shared" si="138"/>
        <v>18.395667566411881</v>
      </c>
      <c r="FR23" s="150">
        <f t="shared" si="139"/>
        <v>30.743210757219195</v>
      </c>
      <c r="FS23" s="150">
        <f t="shared" si="140"/>
        <v>46.698359319821421</v>
      </c>
      <c r="FT23" s="150">
        <f t="shared" si="141"/>
        <v>66.229551131605476</v>
      </c>
      <c r="FU23" s="150">
        <f t="shared" si="142"/>
        <v>89.325971673652063</v>
      </c>
      <c r="FV23" s="150">
        <f t="shared" si="143"/>
        <v>115.98310359597406</v>
      </c>
      <c r="FW23" s="150">
        <f t="shared" si="144"/>
        <v>146.19878882886366</v>
      </c>
      <c r="FX23" s="148"/>
      <c r="FY23" s="148">
        <f t="shared" si="34"/>
        <v>5.9453539821251296</v>
      </c>
      <c r="FZ23" s="152"/>
      <c r="GA23" s="150">
        <f t="shared" si="145"/>
        <v>6.0968214278475603</v>
      </c>
      <c r="GB23" s="150">
        <f t="shared" si="146"/>
        <v>9.8447841764521229</v>
      </c>
      <c r="GC23" s="150">
        <f t="shared" si="147"/>
        <v>18.44008592002087</v>
      </c>
      <c r="GD23" s="150">
        <f t="shared" si="148"/>
        <v>30.781774863603285</v>
      </c>
      <c r="GE23" s="150">
        <f t="shared" si="149"/>
        <v>46.734213746061322</v>
      </c>
      <c r="GF23" s="150">
        <f t="shared" si="150"/>
        <v>66.263933632828767</v>
      </c>
      <c r="GG23" s="150">
        <f t="shared" si="151"/>
        <v>89.359466650514719</v>
      </c>
      <c r="GH23" s="150">
        <f t="shared" si="152"/>
        <v>116.0160225353911</v>
      </c>
      <c r="GI23" s="150">
        <f t="shared" si="153"/>
        <v>146.23131283890413</v>
      </c>
      <c r="GJ23" s="148"/>
      <c r="GK23" s="148">
        <f t="shared" si="36"/>
        <v>6.0968214278475603</v>
      </c>
      <c r="GL23" s="152"/>
      <c r="GM23" s="150">
        <f t="shared" si="154"/>
        <v>6.3484615859403393</v>
      </c>
      <c r="GN23" s="150">
        <f t="shared" si="155"/>
        <v>9.9497579956971265</v>
      </c>
      <c r="GO23" s="150">
        <f t="shared" si="156"/>
        <v>18.517899306145917</v>
      </c>
      <c r="GP23" s="150">
        <f t="shared" si="157"/>
        <v>30.850082098136333</v>
      </c>
      <c r="GQ23" s="150">
        <f t="shared" si="158"/>
        <v>46.798120990428934</v>
      </c>
      <c r="GR23" s="150">
        <f t="shared" si="159"/>
        <v>66.325450759081889</v>
      </c>
      <c r="GS23" s="150">
        <f t="shared" si="160"/>
        <v>89.419542610928616</v>
      </c>
      <c r="GT23" s="150">
        <f t="shared" si="161"/>
        <v>116.07516312374622</v>
      </c>
      <c r="GU23" s="150">
        <f t="shared" si="162"/>
        <v>146.28981213925502</v>
      </c>
      <c r="GV23" s="148"/>
      <c r="GW23" s="148">
        <f t="shared" si="38"/>
        <v>6.3484615859403393</v>
      </c>
      <c r="GX23" s="152"/>
      <c r="GY23" s="150">
        <f t="shared" si="163"/>
        <v>6.502655800270615</v>
      </c>
      <c r="GZ23" s="150">
        <f t="shared" si="164"/>
        <v>10.01607916197125</v>
      </c>
      <c r="HA23" s="150">
        <f t="shared" si="165"/>
        <v>18.567947685742961</v>
      </c>
      <c r="HB23" s="150">
        <f t="shared" si="166"/>
        <v>30.894435002396392</v>
      </c>
      <c r="HC23" s="150">
        <f t="shared" si="167"/>
        <v>46.839837703247156</v>
      </c>
      <c r="HD23" s="150">
        <f t="shared" si="168"/>
        <v>66.365735466672461</v>
      </c>
      <c r="HE23" s="150">
        <f t="shared" si="169"/>
        <v>89.458963864532407</v>
      </c>
      <c r="HF23" s="150">
        <f t="shared" si="170"/>
        <v>116.11402396250249</v>
      </c>
      <c r="HG23" s="150">
        <f t="shared" si="171"/>
        <v>146.32828875943693</v>
      </c>
      <c r="HH23" s="148"/>
      <c r="HI23" s="148">
        <f t="shared" si="40"/>
        <v>6.502655800270615</v>
      </c>
      <c r="HJ23" s="152"/>
      <c r="HK23" s="150">
        <f t="shared" si="172"/>
        <v>6.738354549343021</v>
      </c>
      <c r="HL23" s="150">
        <f t="shared" si="173"/>
        <v>10.120247444044637</v>
      </c>
      <c r="HM23" s="150">
        <f t="shared" si="174"/>
        <v>18.64775847392767</v>
      </c>
      <c r="HN23" s="150">
        <f t="shared" si="175"/>
        <v>30.965720667719989</v>
      </c>
      <c r="HO23" s="150">
        <f t="shared" si="176"/>
        <v>46.907177454560909</v>
      </c>
      <c r="HP23" s="150">
        <f t="shared" si="177"/>
        <v>66.430931758524068</v>
      </c>
      <c r="HQ23" s="150">
        <f t="shared" si="178"/>
        <v>89.522867717932755</v>
      </c>
      <c r="HR23" s="150">
        <f t="shared" si="179"/>
        <v>116.17708897363875</v>
      </c>
      <c r="HS23" s="150">
        <f t="shared" si="180"/>
        <v>146.39077866307906</v>
      </c>
      <c r="HT23" s="148"/>
      <c r="HU23" s="148">
        <f t="shared" si="42"/>
        <v>6.738354549343021</v>
      </c>
      <c r="HV23" s="152"/>
      <c r="HW23" s="150">
        <f t="shared" si="181"/>
        <v>7.1425284296909721</v>
      </c>
      <c r="HX23" s="150">
        <f t="shared" si="182"/>
        <v>10.306293668687411</v>
      </c>
      <c r="HY23" s="150">
        <f t="shared" si="183"/>
        <v>18.793410688254667</v>
      </c>
      <c r="HZ23" s="150">
        <f t="shared" si="184"/>
        <v>31.09723497843645</v>
      </c>
      <c r="IA23" s="150">
        <f t="shared" si="185"/>
        <v>47.03214793560619</v>
      </c>
      <c r="IB23" s="150">
        <f t="shared" si="186"/>
        <v>66.552347566661467</v>
      </c>
      <c r="IC23" s="150">
        <f t="shared" si="187"/>
        <v>89.642140170420831</v>
      </c>
      <c r="ID23" s="150">
        <f t="shared" si="188"/>
        <v>116.29497030587368</v>
      </c>
      <c r="IE23" s="150">
        <f t="shared" si="189"/>
        <v>146.50770624784769</v>
      </c>
      <c r="IF23" s="148"/>
      <c r="IG23" s="148">
        <f t="shared" si="44"/>
        <v>7.1425284296909721</v>
      </c>
    </row>
    <row r="24" spans="1:241" x14ac:dyDescent="0.3">
      <c r="B24" s="115"/>
      <c r="C24" s="110"/>
      <c r="D24" s="118"/>
      <c r="E24" s="110"/>
      <c r="F24" s="93"/>
      <c r="G24" s="111"/>
      <c r="H24" s="112"/>
      <c r="K24" s="183"/>
      <c r="V24" s="151"/>
      <c r="W24" s="151"/>
      <c r="X24" s="152"/>
      <c r="Y24" s="151"/>
      <c r="Z24" s="141"/>
      <c r="AF24" s="141">
        <v>0.5</v>
      </c>
      <c r="AG24" s="153">
        <f t="shared" si="45"/>
        <v>4.4560000000000004</v>
      </c>
      <c r="AH24" s="152">
        <f t="shared" si="190"/>
        <v>2</v>
      </c>
      <c r="AI24" s="148">
        <f t="shared" si="191"/>
        <v>0.5</v>
      </c>
      <c r="AJ24" s="86">
        <f t="shared" si="46"/>
        <v>4.407311158242198</v>
      </c>
      <c r="AK24" s="86">
        <v>1</v>
      </c>
      <c r="AL24" s="148">
        <f t="shared" si="47"/>
        <v>1.25</v>
      </c>
      <c r="AM24" s="148">
        <v>0.8</v>
      </c>
      <c r="AN24" s="149">
        <f t="shared" si="48"/>
        <v>15.421256876702122</v>
      </c>
      <c r="AO24" s="149">
        <f t="shared" si="17"/>
        <v>61.685027506808488</v>
      </c>
      <c r="AP24" s="149">
        <f t="shared" si="17"/>
        <v>138.79131189031912</v>
      </c>
      <c r="AQ24" s="149">
        <f t="shared" si="17"/>
        <v>246.74011002723395</v>
      </c>
      <c r="AR24" s="149">
        <f t="shared" si="17"/>
        <v>385.53142191755296</v>
      </c>
      <c r="AS24" s="149">
        <f t="shared" si="17"/>
        <v>555.16524756127649</v>
      </c>
      <c r="AT24" s="149">
        <f t="shared" si="17"/>
        <v>755.6415869584041</v>
      </c>
      <c r="AU24" s="149">
        <f t="shared" si="17"/>
        <v>986.96044010893581</v>
      </c>
      <c r="AV24" s="149">
        <f t="shared" si="17"/>
        <v>1249.1218070128718</v>
      </c>
      <c r="AW24" s="149">
        <f t="shared" si="17"/>
        <v>1542.1256876702118</v>
      </c>
      <c r="AX24" s="152"/>
      <c r="AY24" s="150">
        <f t="shared" si="49"/>
        <v>4.2024999999999997</v>
      </c>
      <c r="AZ24" s="150">
        <f t="shared" si="18"/>
        <v>8.41</v>
      </c>
      <c r="BA24" s="150">
        <f t="shared" si="18"/>
        <v>16.133611111111112</v>
      </c>
      <c r="BB24" s="150">
        <f t="shared" si="18"/>
        <v>27.040000000000003</v>
      </c>
      <c r="BC24" s="150">
        <f t="shared" si="18"/>
        <v>41.088100000000004</v>
      </c>
      <c r="BD24" s="150">
        <f t="shared" si="18"/>
        <v>58.267777777777781</v>
      </c>
      <c r="BE24" s="150">
        <f t="shared" si="18"/>
        <v>78.575561224489789</v>
      </c>
      <c r="BF24" s="150">
        <f t="shared" si="18"/>
        <v>102.00999999999999</v>
      </c>
      <c r="BG24" s="150">
        <f t="shared" si="18"/>
        <v>128.5704012345679</v>
      </c>
      <c r="BH24" s="148"/>
      <c r="BI24" s="148">
        <f t="shared" si="50"/>
        <v>4.2024999999999997</v>
      </c>
      <c r="BJ24" s="152"/>
      <c r="BK24" s="150">
        <f t="shared" si="51"/>
        <v>4.3272761198447176</v>
      </c>
      <c r="BL24" s="150">
        <f t="shared" si="52"/>
        <v>8.4419369283585368</v>
      </c>
      <c r="BM24" s="150">
        <f t="shared" si="53"/>
        <v>16.148355596601835</v>
      </c>
      <c r="BN24" s="150">
        <f t="shared" si="54"/>
        <v>27.048727130486995</v>
      </c>
      <c r="BO24" s="150">
        <f t="shared" si="55"/>
        <v>41.094041954742409</v>
      </c>
      <c r="BP24" s="150">
        <f t="shared" si="56"/>
        <v>58.272206797547824</v>
      </c>
      <c r="BQ24" s="150">
        <f t="shared" si="57"/>
        <v>78.579077992189298</v>
      </c>
      <c r="BR24" s="150">
        <f t="shared" si="58"/>
        <v>102.0129246810191</v>
      </c>
      <c r="BS24" s="150">
        <f t="shared" si="59"/>
        <v>128.57291998290819</v>
      </c>
      <c r="BT24" s="148"/>
      <c r="BU24" s="148">
        <f t="shared" si="60"/>
        <v>4.3272761198447176</v>
      </c>
      <c r="BV24" s="152"/>
      <c r="BW24" s="150">
        <f t="shared" si="61"/>
        <v>4.4428926754242513</v>
      </c>
      <c r="BX24" s="150">
        <f t="shared" si="62"/>
        <v>8.4728178279200002</v>
      </c>
      <c r="BY24" s="150">
        <f t="shared" si="63"/>
        <v>16.163544708011806</v>
      </c>
      <c r="BZ24" s="150">
        <f t="shared" si="64"/>
        <v>27.058424116043938</v>
      </c>
      <c r="CA24" s="150">
        <f t="shared" si="65"/>
        <v>41.101196870618807</v>
      </c>
      <c r="CB24" s="150">
        <f t="shared" si="66"/>
        <v>58.277980836066895</v>
      </c>
      <c r="CC24" s="150">
        <f t="shared" si="67"/>
        <v>78.584019405214619</v>
      </c>
      <c r="CD24" s="150">
        <f t="shared" si="68"/>
        <v>102.01732568807491</v>
      </c>
      <c r="CE24" s="150">
        <f t="shared" si="69"/>
        <v>128.57695048941042</v>
      </c>
      <c r="CF24" s="148"/>
      <c r="CG24" s="148">
        <f t="shared" si="70"/>
        <v>4.4428926754242513</v>
      </c>
      <c r="CH24" s="152"/>
      <c r="CI24" s="150">
        <f t="shared" si="71"/>
        <v>4.6502034554610718</v>
      </c>
      <c r="CJ24" s="150">
        <f t="shared" si="72"/>
        <v>8.5311365716669716</v>
      </c>
      <c r="CK24" s="150">
        <f t="shared" si="73"/>
        <v>16.194272333927326</v>
      </c>
      <c r="CL24" s="150">
        <f t="shared" si="74"/>
        <v>27.079494850718454</v>
      </c>
      <c r="CM24" s="150">
        <f t="shared" si="75"/>
        <v>41.117797844204624</v>
      </c>
      <c r="CN24" s="150">
        <f t="shared" si="76"/>
        <v>58.29215379128356</v>
      </c>
      <c r="CO24" s="150">
        <f t="shared" si="77"/>
        <v>78.59672834193411</v>
      </c>
      <c r="CP24" s="150">
        <f t="shared" si="78"/>
        <v>102.02908442048133</v>
      </c>
      <c r="CQ24" s="150">
        <f t="shared" si="79"/>
        <v>128.58805776486801</v>
      </c>
      <c r="CR24" s="148"/>
      <c r="CS24" s="148">
        <f t="shared" si="80"/>
        <v>4.6502034554610718</v>
      </c>
      <c r="CT24" s="152"/>
      <c r="CU24" s="150">
        <f t="shared" si="81"/>
        <v>4.8305416966012658</v>
      </c>
      <c r="CV24" s="150">
        <f t="shared" si="82"/>
        <v>8.5847790464743401</v>
      </c>
      <c r="CW24" s="150">
        <f t="shared" si="83"/>
        <v>16.224452629784171</v>
      </c>
      <c r="CX24" s="150">
        <f t="shared" si="84"/>
        <v>27.101463383942608</v>
      </c>
      <c r="CY24" s="150">
        <f t="shared" si="85"/>
        <v>41.135965504438801</v>
      </c>
      <c r="CZ24" s="150">
        <f t="shared" si="86"/>
        <v>58.308256779770083</v>
      </c>
      <c r="DA24" s="150">
        <f t="shared" si="87"/>
        <v>78.611586398476319</v>
      </c>
      <c r="DB24" s="150">
        <f t="shared" si="88"/>
        <v>102.04313446830966</v>
      </c>
      <c r="DC24" s="150">
        <f t="shared" si="89"/>
        <v>128.60155384458227</v>
      </c>
      <c r="DD24" s="148"/>
      <c r="DE24" s="148">
        <f t="shared" si="90"/>
        <v>4.8305416966012658</v>
      </c>
      <c r="DF24" s="152"/>
      <c r="DG24" s="150">
        <f t="shared" si="91"/>
        <v>4.9886788640515469</v>
      </c>
      <c r="DH24" s="150">
        <f t="shared" si="92"/>
        <v>8.6339234943952246</v>
      </c>
      <c r="DI24" s="150">
        <f t="shared" si="93"/>
        <v>16.253413240755172</v>
      </c>
      <c r="DJ24" s="150">
        <f t="shared" si="94"/>
        <v>27.123359651981147</v>
      </c>
      <c r="DK24" s="150">
        <f t="shared" si="95"/>
        <v>41.154591990891454</v>
      </c>
      <c r="DL24" s="150">
        <f t="shared" si="96"/>
        <v>58.325107088571166</v>
      </c>
      <c r="DM24" s="150">
        <f t="shared" si="97"/>
        <v>78.627365728173956</v>
      </c>
      <c r="DN24" s="150">
        <f t="shared" si="98"/>
        <v>102.05821869137765</v>
      </c>
      <c r="DO24" s="150">
        <f t="shared" si="99"/>
        <v>128.61616150483337</v>
      </c>
      <c r="DP24" s="148"/>
      <c r="DQ24" s="148">
        <f t="shared" si="24"/>
        <v>4.9886788640515469</v>
      </c>
      <c r="DR24" s="152"/>
      <c r="DS24" s="150">
        <f t="shared" si="100"/>
        <v>5.2525891380739802</v>
      </c>
      <c r="DT24" s="150">
        <f t="shared" si="101"/>
        <v>8.7200715161679554</v>
      </c>
      <c r="DU24" s="150">
        <f t="shared" si="102"/>
        <v>16.306642326926106</v>
      </c>
      <c r="DV24" s="150">
        <f t="shared" si="103"/>
        <v>27.165067110691446</v>
      </c>
      <c r="DW24" s="150">
        <f t="shared" si="104"/>
        <v>41.190966582034243</v>
      </c>
      <c r="DX24" s="150">
        <f t="shared" si="105"/>
        <v>58.358584813381029</v>
      </c>
      <c r="DY24" s="150">
        <f t="shared" si="106"/>
        <v>78.65909673395187</v>
      </c>
      <c r="DZ24" s="150">
        <f t="shared" si="107"/>
        <v>102.0888160093223</v>
      </c>
      <c r="EA24" s="150">
        <f t="shared" si="108"/>
        <v>128.64598157013191</v>
      </c>
      <c r="EB24" s="148"/>
      <c r="EC24" s="148">
        <f t="shared" si="26"/>
        <v>5.2525891380739802</v>
      </c>
      <c r="ED24" s="152"/>
      <c r="EE24" s="150">
        <f t="shared" si="109"/>
        <v>5.4637140798966932</v>
      </c>
      <c r="EF24" s="150">
        <f t="shared" si="110"/>
        <v>8.792500443392596</v>
      </c>
      <c r="EG24" s="150">
        <f t="shared" si="111"/>
        <v>16.35338680700297</v>
      </c>
      <c r="EH24" s="150">
        <f t="shared" si="112"/>
        <v>27.202822034266568</v>
      </c>
      <c r="EI24" s="150">
        <f t="shared" si="113"/>
        <v>41.224560625171449</v>
      </c>
      <c r="EJ24" s="150">
        <f t="shared" si="114"/>
        <v>58.38991862516923</v>
      </c>
      <c r="EK24" s="150">
        <f t="shared" si="115"/>
        <v>78.689067697524138</v>
      </c>
      <c r="EL24" s="150">
        <f t="shared" si="116"/>
        <v>102.11790243198513</v>
      </c>
      <c r="EM24" s="150">
        <f t="shared" si="117"/>
        <v>128.67446155445924</v>
      </c>
      <c r="EN24" s="148"/>
      <c r="EO24" s="148">
        <f t="shared" si="28"/>
        <v>5.4637140798966932</v>
      </c>
      <c r="EP24" s="152"/>
      <c r="EQ24" s="150">
        <f t="shared" si="118"/>
        <v>5.6362510943734856</v>
      </c>
      <c r="ER24" s="150">
        <f t="shared" si="119"/>
        <v>8.853883188067817</v>
      </c>
      <c r="ES24" s="150">
        <f t="shared" si="120"/>
        <v>16.394185427640849</v>
      </c>
      <c r="ET24" s="150">
        <f t="shared" si="121"/>
        <v>27.236416211491385</v>
      </c>
      <c r="EU24" s="150">
        <f t="shared" si="122"/>
        <v>41.254820174302168</v>
      </c>
      <c r="EV24" s="150">
        <f t="shared" si="123"/>
        <v>58.418366771384704</v>
      </c>
      <c r="EW24" s="150">
        <f t="shared" si="124"/>
        <v>78.716423624913048</v>
      </c>
      <c r="EX24" s="150">
        <f t="shared" si="125"/>
        <v>102.1445494673473</v>
      </c>
      <c r="EY24" s="150">
        <f t="shared" si="126"/>
        <v>128.70062257578161</v>
      </c>
      <c r="EZ24" s="148"/>
      <c r="FA24" s="148">
        <f t="shared" si="30"/>
        <v>5.6362510943734856</v>
      </c>
      <c r="FB24" s="152"/>
      <c r="FC24" s="150">
        <f t="shared" si="127"/>
        <v>5.7797895158682282</v>
      </c>
      <c r="FD24" s="150">
        <f t="shared" si="128"/>
        <v>8.9063885229202668</v>
      </c>
      <c r="FE24" s="150">
        <f t="shared" si="129"/>
        <v>16.429832783485477</v>
      </c>
      <c r="FF24" s="150">
        <f t="shared" si="130"/>
        <v>27.266163274683262</v>
      </c>
      <c r="FG24" s="150">
        <f t="shared" si="131"/>
        <v>41.281836244894777</v>
      </c>
      <c r="FH24" s="150">
        <f t="shared" si="132"/>
        <v>58.443899339824647</v>
      </c>
      <c r="FI24" s="150">
        <f t="shared" si="133"/>
        <v>78.741061688344473</v>
      </c>
      <c r="FJ24" s="150">
        <f t="shared" si="134"/>
        <v>102.168606962624</v>
      </c>
      <c r="FK24" s="150">
        <f t="shared" si="135"/>
        <v>128.72428203544303</v>
      </c>
      <c r="FL24" s="148"/>
      <c r="FM24" s="148">
        <f t="shared" si="32"/>
        <v>5.7797895158682282</v>
      </c>
      <c r="FN24" s="152"/>
      <c r="FO24" s="150">
        <f t="shared" si="136"/>
        <v>6.0047220432273507</v>
      </c>
      <c r="FP24" s="150">
        <f t="shared" si="137"/>
        <v>8.9911897508092853</v>
      </c>
      <c r="FQ24" s="150">
        <f t="shared" si="138"/>
        <v>16.488683770731885</v>
      </c>
      <c r="FR24" s="150">
        <f t="shared" si="139"/>
        <v>27.315931677704778</v>
      </c>
      <c r="FS24" s="150">
        <f t="shared" si="140"/>
        <v>41.327400708932203</v>
      </c>
      <c r="FT24" s="150">
        <f t="shared" si="141"/>
        <v>58.48718018268552</v>
      </c>
      <c r="FU24" s="150">
        <f t="shared" si="142"/>
        <v>78.782965579661195</v>
      </c>
      <c r="FV24" s="150">
        <f t="shared" si="143"/>
        <v>102.20961715942876</v>
      </c>
      <c r="FW24" s="150">
        <f t="shared" si="144"/>
        <v>128.76467951823253</v>
      </c>
      <c r="FX24" s="148"/>
      <c r="FY24" s="148">
        <f t="shared" si="34"/>
        <v>6.0047220432273507</v>
      </c>
      <c r="FZ24" s="152"/>
      <c r="GA24" s="150">
        <f t="shared" si="145"/>
        <v>6.1727820982273522</v>
      </c>
      <c r="GB24" s="150">
        <f t="shared" si="146"/>
        <v>9.0564826773804015</v>
      </c>
      <c r="GC24" s="150">
        <f t="shared" si="147"/>
        <v>16.53494574759398</v>
      </c>
      <c r="GD24" s="150">
        <f t="shared" si="148"/>
        <v>27.35553282216863</v>
      </c>
      <c r="GE24" s="150">
        <f t="shared" si="149"/>
        <v>41.363918839543238</v>
      </c>
      <c r="GF24" s="150">
        <f t="shared" si="150"/>
        <v>58.522023589722266</v>
      </c>
      <c r="GG24" s="150">
        <f t="shared" si="151"/>
        <v>78.816799181202995</v>
      </c>
      <c r="GH24" s="150">
        <f t="shared" si="152"/>
        <v>102.24279535836587</v>
      </c>
      <c r="GI24" s="150">
        <f t="shared" si="153"/>
        <v>128.79740837530147</v>
      </c>
      <c r="GJ24" s="148"/>
      <c r="GK24" s="148">
        <f t="shared" si="36"/>
        <v>6.1727820982273522</v>
      </c>
      <c r="GL24" s="152"/>
      <c r="GM24" s="150">
        <f t="shared" si="154"/>
        <v>6.4513654059751415</v>
      </c>
      <c r="GN24" s="150">
        <f t="shared" si="155"/>
        <v>9.1681922840391668</v>
      </c>
      <c r="GO24" s="150">
        <f t="shared" si="156"/>
        <v>16.615752817014016</v>
      </c>
      <c r="GP24" s="150">
        <f t="shared" si="157"/>
        <v>27.425524003555161</v>
      </c>
      <c r="GQ24" s="150">
        <f t="shared" si="158"/>
        <v>41.428903809897015</v>
      </c>
      <c r="GR24" s="150">
        <f t="shared" si="159"/>
        <v>58.584289136798994</v>
      </c>
      <c r="GS24" s="150">
        <f t="shared" si="160"/>
        <v>78.877425001814103</v>
      </c>
      <c r="GT24" s="150">
        <f t="shared" si="161"/>
        <v>102.30235693343418</v>
      </c>
      <c r="GU24" s="150">
        <f t="shared" si="162"/>
        <v>128.85624030712961</v>
      </c>
      <c r="GV24" s="148"/>
      <c r="GW24" s="148">
        <f t="shared" si="38"/>
        <v>6.4513654059751415</v>
      </c>
      <c r="GX24" s="152"/>
      <c r="GY24" s="150">
        <f t="shared" si="163"/>
        <v>6.6217022246890478</v>
      </c>
      <c r="GZ24" s="150">
        <f t="shared" si="164"/>
        <v>9.2385491014092</v>
      </c>
      <c r="HA24" s="150">
        <f t="shared" si="165"/>
        <v>16.667594819320378</v>
      </c>
      <c r="HB24" s="150">
        <f t="shared" si="166"/>
        <v>27.470885820589171</v>
      </c>
      <c r="HC24" s="150">
        <f t="shared" si="167"/>
        <v>41.471266226890634</v>
      </c>
      <c r="HD24" s="150">
        <f t="shared" si="168"/>
        <v>58.625022250067076</v>
      </c>
      <c r="HE24" s="150">
        <f t="shared" si="169"/>
        <v>78.917175696323653</v>
      </c>
      <c r="HF24" s="150">
        <f t="shared" si="170"/>
        <v>102.34147000038395</v>
      </c>
      <c r="HG24" s="150">
        <f t="shared" si="171"/>
        <v>128.89491621872358</v>
      </c>
      <c r="HH24" s="148"/>
      <c r="HI24" s="148">
        <f t="shared" si="40"/>
        <v>6.6217022246890478</v>
      </c>
      <c r="HJ24" s="152"/>
      <c r="HK24" s="150">
        <f t="shared" si="172"/>
        <v>6.8815636076990581</v>
      </c>
      <c r="HL24" s="150">
        <f t="shared" si="173"/>
        <v>9.3487580419669971</v>
      </c>
      <c r="HM24" s="150">
        <f t="shared" si="174"/>
        <v>16.75009034460923</v>
      </c>
      <c r="HN24" s="150">
        <f t="shared" si="175"/>
        <v>27.543681650533905</v>
      </c>
      <c r="HO24" s="150">
        <f t="shared" si="176"/>
        <v>41.539572483561862</v>
      </c>
      <c r="HP24" s="150">
        <f t="shared" si="177"/>
        <v>58.69088972619457</v>
      </c>
      <c r="HQ24" s="150">
        <f t="shared" si="178"/>
        <v>78.981572664702497</v>
      </c>
      <c r="HR24" s="150">
        <f t="shared" si="179"/>
        <v>102.40491255267568</v>
      </c>
      <c r="HS24" s="150">
        <f t="shared" si="180"/>
        <v>128.95770442648785</v>
      </c>
      <c r="HT24" s="148"/>
      <c r="HU24" s="148">
        <f t="shared" si="42"/>
        <v>6.8815636076990581</v>
      </c>
      <c r="HV24" s="152"/>
      <c r="HW24" s="150">
        <f t="shared" si="181"/>
        <v>7.3258083462802315</v>
      </c>
      <c r="HX24" s="150">
        <f t="shared" si="182"/>
        <v>9.5448219811680737</v>
      </c>
      <c r="HY24" s="150">
        <f t="shared" si="183"/>
        <v>16.900194876517748</v>
      </c>
      <c r="HZ24" s="150">
        <f t="shared" si="184"/>
        <v>27.677700389889996</v>
      </c>
      <c r="IA24" s="150">
        <f t="shared" si="185"/>
        <v>41.666145798936412</v>
      </c>
      <c r="IB24" s="150">
        <f t="shared" si="186"/>
        <v>58.813418613727585</v>
      </c>
      <c r="IC24" s="150">
        <f t="shared" si="187"/>
        <v>79.101662889807486</v>
      </c>
      <c r="ID24" s="150">
        <f t="shared" si="188"/>
        <v>102.52341999207046</v>
      </c>
      <c r="IE24" s="150">
        <f t="shared" si="189"/>
        <v>129.07512671321044</v>
      </c>
      <c r="IF24" s="148"/>
      <c r="IG24" s="148">
        <f t="shared" si="44"/>
        <v>7.3258083462802315</v>
      </c>
    </row>
    <row r="25" spans="1:241" x14ac:dyDescent="0.3">
      <c r="A25" s="67"/>
      <c r="B25" s="111"/>
      <c r="C25" s="81"/>
      <c r="D25" s="134"/>
      <c r="E25" s="81"/>
      <c r="F25" s="134"/>
      <c r="G25" s="81"/>
      <c r="H25" s="134"/>
      <c r="K25" s="67"/>
      <c r="V25" s="151" t="s">
        <v>6</v>
      </c>
      <c r="W25" s="151"/>
      <c r="X25" s="152"/>
      <c r="Y25" s="151"/>
      <c r="Z25" s="141"/>
      <c r="AA25" s="162"/>
      <c r="AF25" s="141">
        <v>0.55000000000000004</v>
      </c>
      <c r="AG25" s="153">
        <f t="shared" si="45"/>
        <v>3.7617851239669418</v>
      </c>
      <c r="AH25" s="152">
        <f t="shared" si="190"/>
        <v>1.8181818181818181</v>
      </c>
      <c r="AI25" s="148">
        <f t="shared" si="191"/>
        <v>0.55000000000000004</v>
      </c>
      <c r="AJ25" s="86">
        <f t="shared" si="46"/>
        <v>3.7130962822091393</v>
      </c>
      <c r="AK25" s="86">
        <v>1</v>
      </c>
      <c r="AL25" s="148">
        <f t="shared" si="47"/>
        <v>1.1764705882352942</v>
      </c>
      <c r="AM25" s="148">
        <v>0.85</v>
      </c>
      <c r="AN25" s="149">
        <f t="shared" si="48"/>
        <v>13.660352112234406</v>
      </c>
      <c r="AO25" s="149">
        <f t="shared" si="17"/>
        <v>54.641408448937625</v>
      </c>
      <c r="AP25" s="149">
        <f t="shared" si="17"/>
        <v>122.94316901010966</v>
      </c>
      <c r="AQ25" s="149">
        <f t="shared" si="17"/>
        <v>218.5656337957505</v>
      </c>
      <c r="AR25" s="149">
        <f t="shared" si="17"/>
        <v>341.50880280586017</v>
      </c>
      <c r="AS25" s="149">
        <f t="shared" si="17"/>
        <v>491.77267604043863</v>
      </c>
      <c r="AT25" s="149">
        <f t="shared" si="17"/>
        <v>669.35725349948598</v>
      </c>
      <c r="AU25" s="149">
        <f t="shared" si="17"/>
        <v>874.262535183002</v>
      </c>
      <c r="AV25" s="149">
        <f t="shared" si="17"/>
        <v>1106.4885210909872</v>
      </c>
      <c r="AW25" s="149">
        <f t="shared" si="17"/>
        <v>1366.0352112234407</v>
      </c>
      <c r="AX25" s="152"/>
      <c r="AY25" s="150">
        <f t="shared" si="49"/>
        <v>4.106583044982699</v>
      </c>
      <c r="AZ25" s="150">
        <f t="shared" si="18"/>
        <v>7.7169571799307954</v>
      </c>
      <c r="BA25" s="150">
        <f t="shared" si="18"/>
        <v>14.53702518262207</v>
      </c>
      <c r="BB25" s="150">
        <f t="shared" si="18"/>
        <v>24.190484969723187</v>
      </c>
      <c r="BC25" s="150">
        <f t="shared" si="18"/>
        <v>36.630976124567468</v>
      </c>
      <c r="BD25" s="150">
        <f t="shared" si="18"/>
        <v>51.847059063821618</v>
      </c>
      <c r="BE25" s="150">
        <f t="shared" si="18"/>
        <v>69.834814102111451</v>
      </c>
      <c r="BF25" s="150">
        <f t="shared" si="18"/>
        <v>90.592603941392724</v>
      </c>
      <c r="BG25" s="150">
        <f t="shared" si="18"/>
        <v>114.11964639668508</v>
      </c>
      <c r="BH25" s="148"/>
      <c r="BI25" s="148">
        <f t="shared" si="50"/>
        <v>4.106583044982699</v>
      </c>
      <c r="BJ25" s="152"/>
      <c r="BK25" s="150">
        <f t="shared" si="51"/>
        <v>4.2473159008641055</v>
      </c>
      <c r="BL25" s="150">
        <f t="shared" si="52"/>
        <v>7.7528832922985069</v>
      </c>
      <c r="BM25" s="150">
        <f t="shared" si="53"/>
        <v>14.553542638783542</v>
      </c>
      <c r="BN25" s="150">
        <f t="shared" si="54"/>
        <v>24.200209396212472</v>
      </c>
      <c r="BO25" s="150">
        <f t="shared" si="55"/>
        <v>36.637556348751339</v>
      </c>
      <c r="BP25" s="150">
        <f t="shared" si="56"/>
        <v>51.85193132625934</v>
      </c>
      <c r="BQ25" s="150">
        <f t="shared" si="57"/>
        <v>69.838656517485177</v>
      </c>
      <c r="BR25" s="150">
        <f t="shared" si="58"/>
        <v>90.595777946412397</v>
      </c>
      <c r="BS25" s="150">
        <f t="shared" si="59"/>
        <v>114.12236214176656</v>
      </c>
      <c r="BT25" s="148"/>
      <c r="BU25" s="148">
        <f t="shared" si="60"/>
        <v>4.2473159008641055</v>
      </c>
      <c r="BV25" s="152"/>
      <c r="BW25" s="150">
        <f t="shared" si="61"/>
        <v>4.3774963973217433</v>
      </c>
      <c r="BX25" s="150">
        <f t="shared" si="62"/>
        <v>7.787405177079493</v>
      </c>
      <c r="BY25" s="150">
        <f t="shared" si="63"/>
        <v>14.57034996584663</v>
      </c>
      <c r="BZ25" s="150">
        <f t="shared" si="64"/>
        <v>24.210816628074298</v>
      </c>
      <c r="CA25" s="150">
        <f t="shared" si="65"/>
        <v>36.645293822262865</v>
      </c>
      <c r="CB25" s="150">
        <f t="shared" si="66"/>
        <v>51.858109918691689</v>
      </c>
      <c r="CC25" s="150">
        <f t="shared" si="67"/>
        <v>69.84389515379371</v>
      </c>
      <c r="CD25" s="150">
        <f t="shared" si="68"/>
        <v>90.60040651504444</v>
      </c>
      <c r="CE25" s="150">
        <f t="shared" si="69"/>
        <v>114.12657245000801</v>
      </c>
      <c r="CF25" s="148"/>
      <c r="CG25" s="148">
        <f t="shared" si="70"/>
        <v>4.3774963973217433</v>
      </c>
      <c r="CH25" s="152"/>
      <c r="CI25" s="150">
        <f t="shared" si="71"/>
        <v>4.6104151835958813</v>
      </c>
      <c r="CJ25" s="150">
        <f t="shared" si="72"/>
        <v>7.8521259223857962</v>
      </c>
      <c r="CK25" s="150">
        <f t="shared" si="73"/>
        <v>14.603922925788517</v>
      </c>
      <c r="CL25" s="150">
        <f t="shared" si="74"/>
        <v>24.233487863138645</v>
      </c>
      <c r="CM25" s="150">
        <f t="shared" si="75"/>
        <v>36.662919116098188</v>
      </c>
      <c r="CN25" s="150">
        <f t="shared" si="76"/>
        <v>51.872994207414926</v>
      </c>
      <c r="CO25" s="150">
        <f t="shared" si="77"/>
        <v>69.857126702885381</v>
      </c>
      <c r="CP25" s="150">
        <f t="shared" si="78"/>
        <v>90.612565372548289</v>
      </c>
      <c r="CQ25" s="150">
        <f t="shared" si="79"/>
        <v>114.13799587369078</v>
      </c>
      <c r="CR25" s="148"/>
      <c r="CS25" s="148">
        <f t="shared" si="80"/>
        <v>4.6104151835958813</v>
      </c>
      <c r="CT25" s="152"/>
      <c r="CU25" s="150">
        <f t="shared" si="81"/>
        <v>4.8125292595745304</v>
      </c>
      <c r="CV25" s="150">
        <f t="shared" si="82"/>
        <v>7.9112123559027774</v>
      </c>
      <c r="CW25" s="150">
        <f t="shared" si="83"/>
        <v>14.636522758849635</v>
      </c>
      <c r="CX25" s="150">
        <f t="shared" si="84"/>
        <v>24.256817386040201</v>
      </c>
      <c r="CY25" s="150">
        <f t="shared" si="85"/>
        <v>36.681957809725901</v>
      </c>
      <c r="CZ25" s="150">
        <f t="shared" si="86"/>
        <v>51.889702080202511</v>
      </c>
      <c r="DA25" s="150">
        <f t="shared" si="87"/>
        <v>69.872429164220222</v>
      </c>
      <c r="DB25" s="150">
        <f t="shared" si="88"/>
        <v>90.626955667796011</v>
      </c>
      <c r="DC25" s="150">
        <f t="shared" si="89"/>
        <v>114.15176079087215</v>
      </c>
      <c r="DD25" s="148"/>
      <c r="DE25" s="148">
        <f t="shared" si="90"/>
        <v>4.8125292595745304</v>
      </c>
      <c r="DF25" s="152"/>
      <c r="DG25" s="150">
        <f t="shared" si="91"/>
        <v>4.9893995506939248</v>
      </c>
      <c r="DH25" s="150">
        <f t="shared" si="92"/>
        <v>7.9650400847409406</v>
      </c>
      <c r="DI25" s="150">
        <f t="shared" si="93"/>
        <v>14.667564828006093</v>
      </c>
      <c r="DJ25" s="150">
        <f t="shared" si="94"/>
        <v>24.279884474308066</v>
      </c>
      <c r="DK25" s="150">
        <f t="shared" si="95"/>
        <v>36.701333621125336</v>
      </c>
      <c r="DL25" s="150">
        <f t="shared" si="96"/>
        <v>51.907072753549961</v>
      </c>
      <c r="DM25" s="150">
        <f t="shared" si="97"/>
        <v>69.888590802564138</v>
      </c>
      <c r="DN25" s="150">
        <f t="shared" si="98"/>
        <v>90.642332595921332</v>
      </c>
      <c r="DO25" s="150">
        <f t="shared" si="99"/>
        <v>114.16659972425495</v>
      </c>
      <c r="DP25" s="148"/>
      <c r="DQ25" s="148">
        <f t="shared" si="24"/>
        <v>4.9893995506939248</v>
      </c>
      <c r="DR25" s="152"/>
      <c r="DS25" s="150">
        <f t="shared" si="100"/>
        <v>5.2838627118217767</v>
      </c>
      <c r="DT25" s="150">
        <f t="shared" si="101"/>
        <v>8.0588263282900279</v>
      </c>
      <c r="DU25" s="150">
        <f t="shared" si="102"/>
        <v>14.724188679410959</v>
      </c>
      <c r="DV25" s="150">
        <f t="shared" si="103"/>
        <v>24.323501488462451</v>
      </c>
      <c r="DW25" s="150">
        <f t="shared" si="104"/>
        <v>36.738930327752371</v>
      </c>
      <c r="DX25" s="150">
        <f t="shared" si="105"/>
        <v>51.941399169668273</v>
      </c>
      <c r="DY25" s="150">
        <f t="shared" si="106"/>
        <v>69.92094533665032</v>
      </c>
      <c r="DZ25" s="150">
        <f t="shared" si="107"/>
        <v>90.673407302727043</v>
      </c>
      <c r="EA25" s="150">
        <f t="shared" si="108"/>
        <v>114.19679698569053</v>
      </c>
      <c r="EB25" s="148"/>
      <c r="EC25" s="148">
        <f t="shared" si="26"/>
        <v>5.2838627118217767</v>
      </c>
      <c r="ED25" s="152"/>
      <c r="EE25" s="150">
        <f t="shared" si="109"/>
        <v>5.518826031153532</v>
      </c>
      <c r="EF25" s="150">
        <f t="shared" si="110"/>
        <v>8.1372148498919259</v>
      </c>
      <c r="EG25" s="150">
        <f t="shared" si="111"/>
        <v>14.773581868099932</v>
      </c>
      <c r="EH25" s="150">
        <f t="shared" si="112"/>
        <v>24.362746310631902</v>
      </c>
      <c r="EI25" s="150">
        <f t="shared" si="113"/>
        <v>36.773477905989942</v>
      </c>
      <c r="EJ25" s="150">
        <f t="shared" si="114"/>
        <v>51.973395158609492</v>
      </c>
      <c r="EK25" s="150">
        <f t="shared" si="115"/>
        <v>69.951402797722693</v>
      </c>
      <c r="EL25" s="150">
        <f t="shared" si="116"/>
        <v>90.702866200038429</v>
      </c>
      <c r="EM25" s="150">
        <f t="shared" si="117"/>
        <v>114.2255712709748</v>
      </c>
      <c r="EN25" s="148"/>
      <c r="EO25" s="148">
        <f t="shared" si="28"/>
        <v>5.518826031153532</v>
      </c>
      <c r="EP25" s="152"/>
      <c r="EQ25" s="150">
        <f t="shared" si="118"/>
        <v>5.7104676857524685</v>
      </c>
      <c r="ER25" s="150">
        <f t="shared" si="119"/>
        <v>8.203373754597683</v>
      </c>
      <c r="ES25" s="150">
        <f t="shared" si="120"/>
        <v>14.816503226529175</v>
      </c>
      <c r="ET25" s="150">
        <f t="shared" si="121"/>
        <v>24.397534527864352</v>
      </c>
      <c r="EU25" s="150">
        <f t="shared" si="122"/>
        <v>36.804501640725583</v>
      </c>
      <c r="EV25" s="150">
        <f t="shared" si="123"/>
        <v>52.002373989272819</v>
      </c>
      <c r="EW25" s="150">
        <f t="shared" si="124"/>
        <v>69.979148615726388</v>
      </c>
      <c r="EX25" s="150">
        <f t="shared" si="125"/>
        <v>90.729811745402458</v>
      </c>
      <c r="EY25" s="150">
        <f t="shared" si="126"/>
        <v>114.25196815205172</v>
      </c>
      <c r="EZ25" s="148"/>
      <c r="FA25" s="148">
        <f t="shared" si="30"/>
        <v>5.7104676857524685</v>
      </c>
      <c r="FB25" s="152"/>
      <c r="FC25" s="150">
        <f t="shared" si="127"/>
        <v>5.8696524190138533</v>
      </c>
      <c r="FD25" s="150">
        <f t="shared" si="128"/>
        <v>8.2597906673917993</v>
      </c>
      <c r="FE25" s="150">
        <f t="shared" si="129"/>
        <v>14.85388906145897</v>
      </c>
      <c r="FF25" s="150">
        <f t="shared" si="130"/>
        <v>24.428259485541631</v>
      </c>
      <c r="FG25" s="150">
        <f t="shared" si="131"/>
        <v>36.832143563788897</v>
      </c>
      <c r="FH25" s="150">
        <f t="shared" si="132"/>
        <v>52.028341177483995</v>
      </c>
      <c r="FI25" s="150">
        <f t="shared" si="133"/>
        <v>70.004105991642817</v>
      </c>
      <c r="FJ25" s="150">
        <f t="shared" si="134"/>
        <v>90.754113714300686</v>
      </c>
      <c r="FK25" s="150">
        <f t="shared" si="135"/>
        <v>114.27582077605574</v>
      </c>
      <c r="FL25" s="148"/>
      <c r="FM25" s="148">
        <f t="shared" si="32"/>
        <v>5.8696524190138533</v>
      </c>
      <c r="FN25" s="152"/>
      <c r="FO25" s="150">
        <f t="shared" si="136"/>
        <v>6.1186700134693996</v>
      </c>
      <c r="FP25" s="150">
        <f t="shared" si="137"/>
        <v>8.3506131620549162</v>
      </c>
      <c r="FQ25" s="150">
        <f t="shared" si="138"/>
        <v>14.915416167271648</v>
      </c>
      <c r="FR25" s="150">
        <f t="shared" si="139"/>
        <v>24.479533205256683</v>
      </c>
      <c r="FS25" s="150">
        <f t="shared" si="140"/>
        <v>36.878671430510174</v>
      </c>
      <c r="FT25" s="150">
        <f t="shared" si="141"/>
        <v>52.072291049986447</v>
      </c>
      <c r="FU25" s="150">
        <f t="shared" si="142"/>
        <v>70.046501414941005</v>
      </c>
      <c r="FV25" s="150">
        <f t="shared" si="143"/>
        <v>90.795500240278699</v>
      </c>
      <c r="FW25" s="150">
        <f t="shared" si="144"/>
        <v>114.31651560535269</v>
      </c>
      <c r="FX25" s="148"/>
      <c r="FY25" s="148">
        <f t="shared" si="34"/>
        <v>6.1186700134693996</v>
      </c>
      <c r="FZ25" s="152"/>
      <c r="GA25" s="150">
        <f t="shared" si="145"/>
        <v>6.3043931686681196</v>
      </c>
      <c r="GB25" s="150">
        <f t="shared" si="146"/>
        <v>8.4203218636757242</v>
      </c>
      <c r="GC25" s="150">
        <f t="shared" si="147"/>
        <v>14.963640710822466</v>
      </c>
      <c r="GD25" s="150">
        <f t="shared" si="148"/>
        <v>24.520238293482983</v>
      </c>
      <c r="GE25" s="150">
        <f t="shared" si="149"/>
        <v>36.915896085129191</v>
      </c>
      <c r="GF25" s="150">
        <f t="shared" si="150"/>
        <v>52.107625098695266</v>
      </c>
      <c r="GG25" s="150">
        <f t="shared" si="151"/>
        <v>70.080695487915392</v>
      </c>
      <c r="GH25" s="150">
        <f t="shared" si="152"/>
        <v>90.828954425156496</v>
      </c>
      <c r="GI25" s="150">
        <f t="shared" si="153"/>
        <v>114.34946252538701</v>
      </c>
      <c r="GJ25" s="148"/>
      <c r="GK25" s="148">
        <f t="shared" si="36"/>
        <v>6.3043931686681196</v>
      </c>
      <c r="GL25" s="152"/>
      <c r="GM25" s="150">
        <f t="shared" si="154"/>
        <v>6.6116578937905794</v>
      </c>
      <c r="GN25" s="150">
        <f t="shared" si="155"/>
        <v>8.5392018246781429</v>
      </c>
      <c r="GO25" s="150">
        <f t="shared" si="156"/>
        <v>15.047634604395268</v>
      </c>
      <c r="GP25" s="150">
        <f t="shared" si="157"/>
        <v>24.592022063455392</v>
      </c>
      <c r="GQ25" s="150">
        <f t="shared" si="158"/>
        <v>36.982028312177988</v>
      </c>
      <c r="GR25" s="150">
        <f t="shared" si="159"/>
        <v>52.17068735181023</v>
      </c>
      <c r="GS25" s="150">
        <f t="shared" si="160"/>
        <v>70.141906643574927</v>
      </c>
      <c r="GT25" s="150">
        <f t="shared" si="161"/>
        <v>90.888964147371283</v>
      </c>
      <c r="GU25" s="150">
        <f t="shared" si="162"/>
        <v>114.40864854878738</v>
      </c>
      <c r="GV25" s="148"/>
      <c r="GW25" s="148">
        <f t="shared" si="38"/>
        <v>6.6116578937905794</v>
      </c>
      <c r="GX25" s="152"/>
      <c r="GY25" s="150">
        <f t="shared" si="163"/>
        <v>6.799178775235462</v>
      </c>
      <c r="GZ25" s="150">
        <f t="shared" si="164"/>
        <v>8.6138546577309416</v>
      </c>
      <c r="HA25" s="150">
        <f t="shared" si="165"/>
        <v>15.101385947005062</v>
      </c>
      <c r="HB25" s="150">
        <f t="shared" si="166"/>
        <v>24.638457884410123</v>
      </c>
      <c r="HC25" s="150">
        <f t="shared" si="167"/>
        <v>37.025078091680939</v>
      </c>
      <c r="HD25" s="150">
        <f t="shared" si="168"/>
        <v>52.211897800154212</v>
      </c>
      <c r="HE25" s="150">
        <f t="shared" si="169"/>
        <v>70.182008033242283</v>
      </c>
      <c r="HF25" s="150">
        <f t="shared" si="170"/>
        <v>90.928345715301447</v>
      </c>
      <c r="HG25" s="150">
        <f t="shared" si="171"/>
        <v>114.44753660930412</v>
      </c>
      <c r="HH25" s="148"/>
      <c r="HI25" s="148">
        <f t="shared" si="40"/>
        <v>6.799178775235462</v>
      </c>
      <c r="HJ25" s="152"/>
      <c r="HK25" s="150">
        <f t="shared" si="172"/>
        <v>7.0847616717919477</v>
      </c>
      <c r="HL25" s="150">
        <f t="shared" si="173"/>
        <v>8.7304939766753478</v>
      </c>
      <c r="HM25" s="150">
        <f t="shared" si="174"/>
        <v>15.186739418243528</v>
      </c>
      <c r="HN25" s="150">
        <f t="shared" si="175"/>
        <v>24.712861308951592</v>
      </c>
      <c r="HO25" s="150">
        <f t="shared" si="176"/>
        <v>37.094413208894011</v>
      </c>
      <c r="HP25" s="150">
        <f t="shared" si="177"/>
        <v>52.278479762768988</v>
      </c>
      <c r="HQ25" s="150">
        <f t="shared" si="178"/>
        <v>70.246929930468795</v>
      </c>
      <c r="HR25" s="150">
        <f t="shared" si="179"/>
        <v>90.992190166242125</v>
      </c>
      <c r="HS25" s="150">
        <f t="shared" si="180"/>
        <v>114.5106423666185</v>
      </c>
      <c r="HT25" s="148"/>
      <c r="HU25" s="148">
        <f t="shared" si="42"/>
        <v>7.0847616717919477</v>
      </c>
      <c r="HV25" s="152"/>
      <c r="HW25" s="150">
        <f t="shared" si="181"/>
        <v>7.5716624852665726</v>
      </c>
      <c r="HX25" s="150">
        <f t="shared" si="182"/>
        <v>8.9372219345997976</v>
      </c>
      <c r="HY25" s="150">
        <f t="shared" si="183"/>
        <v>15.341583514029081</v>
      </c>
      <c r="HZ25" s="150">
        <f t="shared" si="184"/>
        <v>24.84954605298838</v>
      </c>
      <c r="IA25" s="150">
        <f t="shared" si="185"/>
        <v>37.222692767264455</v>
      </c>
      <c r="IB25" s="150">
        <f t="shared" si="186"/>
        <v>52.402193541271174</v>
      </c>
      <c r="IC25" s="150">
        <f t="shared" si="187"/>
        <v>70.367890687714379</v>
      </c>
      <c r="ID25" s="150">
        <f t="shared" si="188"/>
        <v>91.111364106807187</v>
      </c>
      <c r="IE25" s="150">
        <f t="shared" si="189"/>
        <v>114.62859127154998</v>
      </c>
      <c r="IF25" s="148"/>
      <c r="IG25" s="148">
        <f t="shared" si="44"/>
        <v>7.5716624852665726</v>
      </c>
    </row>
    <row r="26" spans="1:241" x14ac:dyDescent="0.3">
      <c r="V26" s="151"/>
      <c r="W26" s="151"/>
      <c r="X26" s="152"/>
      <c r="Y26" s="151"/>
      <c r="Z26" s="141"/>
      <c r="AF26" s="141">
        <v>0.6</v>
      </c>
      <c r="AG26" s="153">
        <f t="shared" si="45"/>
        <v>3.2337777777777781</v>
      </c>
      <c r="AH26" s="152">
        <f t="shared" si="190"/>
        <v>1.6666666666666667</v>
      </c>
      <c r="AI26" s="148">
        <f t="shared" si="191"/>
        <v>0.6</v>
      </c>
      <c r="AJ26" s="86">
        <f t="shared" si="46"/>
        <v>3.1850889360199761</v>
      </c>
      <c r="AK26" s="86">
        <v>1</v>
      </c>
      <c r="AL26" s="148">
        <f t="shared" si="47"/>
        <v>1.1627906976744187</v>
      </c>
      <c r="AM26" s="148">
        <v>0.86</v>
      </c>
      <c r="AN26" s="149">
        <f t="shared" si="48"/>
        <v>13.344516496875823</v>
      </c>
      <c r="AO26" s="149">
        <f t="shared" si="17"/>
        <v>53.378065987503291</v>
      </c>
      <c r="AP26" s="149">
        <f t="shared" si="17"/>
        <v>120.10064847188242</v>
      </c>
      <c r="AQ26" s="149">
        <f t="shared" si="17"/>
        <v>213.51226395001316</v>
      </c>
      <c r="AR26" s="149">
        <f t="shared" si="17"/>
        <v>333.6129124218956</v>
      </c>
      <c r="AS26" s="149">
        <f t="shared" si="17"/>
        <v>480.40259388752969</v>
      </c>
      <c r="AT26" s="149">
        <f t="shared" si="17"/>
        <v>653.88130834691549</v>
      </c>
      <c r="AU26" s="149">
        <f t="shared" si="17"/>
        <v>854.04905580005266</v>
      </c>
      <c r="AV26" s="149">
        <f t="shared" si="17"/>
        <v>1080.9058362469418</v>
      </c>
      <c r="AW26" s="149">
        <f t="shared" si="17"/>
        <v>1334.4516496875824</v>
      </c>
      <c r="AX26" s="152"/>
      <c r="AY26" s="150">
        <f t="shared" si="49"/>
        <v>4.0916822065981622</v>
      </c>
      <c r="AZ26" s="150">
        <f t="shared" si="18"/>
        <v>7.5932288263926466</v>
      </c>
      <c r="BA26" s="150">
        <f t="shared" si="18"/>
        <v>14.250917637161232</v>
      </c>
      <c r="BB26" s="150">
        <f t="shared" si="18"/>
        <v>23.67954030557058</v>
      </c>
      <c r="BC26" s="150">
        <f t="shared" si="18"/>
        <v>35.831639164954019</v>
      </c>
      <c r="BD26" s="150">
        <f t="shared" si="18"/>
        <v>50.695503881978262</v>
      </c>
      <c r="BE26" s="150">
        <f t="shared" si="18"/>
        <v>68.267122000860923</v>
      </c>
      <c r="BF26" s="150">
        <f t="shared" si="18"/>
        <v>88.544817472282318</v>
      </c>
      <c r="BG26" s="150">
        <f t="shared" si="18"/>
        <v>111.52778959864862</v>
      </c>
      <c r="BH26" s="148"/>
      <c r="BI26" s="148">
        <f t="shared" si="50"/>
        <v>4.0916822065981622</v>
      </c>
      <c r="BJ26" s="152"/>
      <c r="BK26" s="150">
        <f t="shared" si="51"/>
        <v>4.2357224586762641</v>
      </c>
      <c r="BL26" s="150">
        <f t="shared" si="52"/>
        <v>7.6299817878095304</v>
      </c>
      <c r="BM26" s="150">
        <f t="shared" si="53"/>
        <v>14.267802581788999</v>
      </c>
      <c r="BN26" s="150">
        <f t="shared" si="54"/>
        <v>23.689471444322159</v>
      </c>
      <c r="BO26" s="150">
        <f t="shared" si="55"/>
        <v>35.83835168498576</v>
      </c>
      <c r="BP26" s="150">
        <f t="shared" si="56"/>
        <v>50.700468016532561</v>
      </c>
      <c r="BQ26" s="150">
        <f t="shared" si="57"/>
        <v>68.271031914116207</v>
      </c>
      <c r="BR26" s="150">
        <f t="shared" si="58"/>
        <v>88.548043155367566</v>
      </c>
      <c r="BS26" s="150">
        <f t="shared" si="59"/>
        <v>111.53054617578191</v>
      </c>
      <c r="BT26" s="148"/>
      <c r="BU26" s="148">
        <f t="shared" si="60"/>
        <v>4.2357224586762641</v>
      </c>
      <c r="BV26" s="152"/>
      <c r="BW26" s="150">
        <f t="shared" si="61"/>
        <v>4.3689216628795462</v>
      </c>
      <c r="BX26" s="150">
        <f t="shared" si="62"/>
        <v>7.665258349526928</v>
      </c>
      <c r="BY26" s="150">
        <f t="shared" si="63"/>
        <v>14.284945320823828</v>
      </c>
      <c r="BZ26" s="150">
        <f t="shared" si="64"/>
        <v>23.700267345418087</v>
      </c>
      <c r="CA26" s="150">
        <f t="shared" si="65"/>
        <v>35.846209906807111</v>
      </c>
      <c r="CB26" s="150">
        <f t="shared" si="66"/>
        <v>50.706730461957847</v>
      </c>
      <c r="CC26" s="150">
        <f t="shared" si="67"/>
        <v>68.276332156705266</v>
      </c>
      <c r="CD26" s="150">
        <f t="shared" si="68"/>
        <v>88.552718891308132</v>
      </c>
      <c r="CE26" s="150">
        <f t="shared" si="69"/>
        <v>111.53479375202022</v>
      </c>
      <c r="CF26" s="148"/>
      <c r="CG26" s="148">
        <f t="shared" si="70"/>
        <v>4.3689216628795462</v>
      </c>
      <c r="CH26" s="152"/>
      <c r="CI26" s="150">
        <f t="shared" si="71"/>
        <v>4.6071482904465091</v>
      </c>
      <c r="CJ26" s="150">
        <f t="shared" si="72"/>
        <v>7.7313060551564377</v>
      </c>
      <c r="CK26" s="150">
        <f t="shared" si="73"/>
        <v>14.319108040909368</v>
      </c>
      <c r="CL26" s="150">
        <f t="shared" si="74"/>
        <v>23.723270320563238</v>
      </c>
      <c r="CM26" s="150">
        <f t="shared" si="75"/>
        <v>35.86404751429415</v>
      </c>
      <c r="CN26" s="150">
        <f t="shared" si="76"/>
        <v>50.721762190717008</v>
      </c>
      <c r="CO26" s="150">
        <f t="shared" si="77"/>
        <v>68.289672029088649</v>
      </c>
      <c r="CP26" s="150">
        <f t="shared" si="78"/>
        <v>88.564960683832197</v>
      </c>
      <c r="CQ26" s="150">
        <f t="shared" si="79"/>
        <v>111.54628270460785</v>
      </c>
      <c r="CR26" s="148"/>
      <c r="CS26" s="148">
        <f t="shared" si="80"/>
        <v>4.6071482904465091</v>
      </c>
      <c r="CT26" s="152"/>
      <c r="CU26" s="150">
        <f t="shared" si="81"/>
        <v>4.8137759031007654</v>
      </c>
      <c r="CV26" s="150">
        <f t="shared" si="82"/>
        <v>7.7915208728423186</v>
      </c>
      <c r="CW26" s="150">
        <f t="shared" si="83"/>
        <v>14.352209378045547</v>
      </c>
      <c r="CX26" s="150">
        <f t="shared" si="84"/>
        <v>23.746881939507027</v>
      </c>
      <c r="CY26" s="150">
        <f t="shared" si="85"/>
        <v>35.883266749388881</v>
      </c>
      <c r="CZ26" s="150">
        <f t="shared" si="86"/>
        <v>50.738595439523365</v>
      </c>
      <c r="DA26" s="150">
        <f t="shared" si="87"/>
        <v>68.305066603416861</v>
      </c>
      <c r="DB26" s="150">
        <f t="shared" si="88"/>
        <v>88.579421503090444</v>
      </c>
      <c r="DC26" s="150">
        <f t="shared" si="89"/>
        <v>111.56010334446421</v>
      </c>
      <c r="DD26" s="148"/>
      <c r="DE26" s="148">
        <f t="shared" si="90"/>
        <v>4.8137759031007654</v>
      </c>
      <c r="DF26" s="152"/>
      <c r="DG26" s="150">
        <f t="shared" si="91"/>
        <v>4.9945290598533933</v>
      </c>
      <c r="DH26" s="150">
        <f t="shared" si="92"/>
        <v>7.8463193180887902</v>
      </c>
      <c r="DI26" s="150">
        <f t="shared" si="93"/>
        <v>14.38368287671681</v>
      </c>
      <c r="DJ26" s="150">
        <f t="shared" si="94"/>
        <v>23.770191706876961</v>
      </c>
      <c r="DK26" s="150">
        <f t="shared" si="95"/>
        <v>35.902797875413647</v>
      </c>
      <c r="DL26" s="150">
        <f t="shared" si="96"/>
        <v>50.756073970249503</v>
      </c>
      <c r="DM26" s="150">
        <f t="shared" si="97"/>
        <v>68.321307483916584</v>
      </c>
      <c r="DN26" s="150">
        <f t="shared" si="98"/>
        <v>88.594859100991286</v>
      </c>
      <c r="DO26" s="150">
        <f t="shared" si="99"/>
        <v>111.57499021445979</v>
      </c>
      <c r="DP26" s="148"/>
      <c r="DQ26" s="148">
        <f t="shared" si="24"/>
        <v>4.9945290598533933</v>
      </c>
      <c r="DR26" s="152"/>
      <c r="DS26" s="150">
        <f t="shared" si="100"/>
        <v>5.2953250012176412</v>
      </c>
      <c r="DT26" s="150">
        <f t="shared" si="101"/>
        <v>7.9416887566969709</v>
      </c>
      <c r="DU26" s="150">
        <f t="shared" si="102"/>
        <v>14.441010370370165</v>
      </c>
      <c r="DV26" s="150">
        <f t="shared" si="103"/>
        <v>23.814204519796132</v>
      </c>
      <c r="DW26" s="150">
        <f t="shared" si="104"/>
        <v>35.94064789325013</v>
      </c>
      <c r="DX26" s="150">
        <f t="shared" si="105"/>
        <v>50.79057629692997</v>
      </c>
      <c r="DY26" s="150">
        <f t="shared" si="106"/>
        <v>68.353791258415768</v>
      </c>
      <c r="DZ26" s="150">
        <f t="shared" si="107"/>
        <v>88.626032757488176</v>
      </c>
      <c r="EA26" s="150">
        <f t="shared" si="108"/>
        <v>111.60526565836741</v>
      </c>
      <c r="EB26" s="148"/>
      <c r="EC26" s="148">
        <f t="shared" si="26"/>
        <v>5.2953250012176412</v>
      </c>
      <c r="ED26" s="152"/>
      <c r="EE26" s="150">
        <f t="shared" si="109"/>
        <v>5.5352293660694531</v>
      </c>
      <c r="EF26" s="150">
        <f t="shared" si="110"/>
        <v>8.0213125396788847</v>
      </c>
      <c r="EG26" s="150">
        <f t="shared" si="111"/>
        <v>14.49095256411692</v>
      </c>
      <c r="EH26" s="150">
        <f t="shared" si="112"/>
        <v>23.85375815731058</v>
      </c>
      <c r="EI26" s="150">
        <f t="shared" si="113"/>
        <v>35.975393113308506</v>
      </c>
      <c r="EJ26" s="150">
        <f t="shared" si="114"/>
        <v>50.822709537135637</v>
      </c>
      <c r="EK26" s="150">
        <f t="shared" si="115"/>
        <v>68.384349557151864</v>
      </c>
      <c r="EL26" s="150">
        <f t="shared" si="116"/>
        <v>88.655568858635817</v>
      </c>
      <c r="EM26" s="150">
        <f t="shared" si="117"/>
        <v>111.63410094421369</v>
      </c>
      <c r="EN26" s="148"/>
      <c r="EO26" s="148">
        <f t="shared" si="28"/>
        <v>5.5352293660694531</v>
      </c>
      <c r="EP26" s="152"/>
      <c r="EQ26" s="150">
        <f t="shared" si="118"/>
        <v>5.7308308915300694</v>
      </c>
      <c r="ER26" s="150">
        <f t="shared" si="119"/>
        <v>8.0884614121000595</v>
      </c>
      <c r="ES26" s="150">
        <f t="shared" si="120"/>
        <v>14.534313908197447</v>
      </c>
      <c r="ET26" s="150">
        <f t="shared" si="121"/>
        <v>23.888793866471886</v>
      </c>
      <c r="EU26" s="150">
        <f t="shared" si="122"/>
        <v>36.006575242878647</v>
      </c>
      <c r="EV26" s="150">
        <f t="shared" si="123"/>
        <v>50.851798364211753</v>
      </c>
      <c r="EW26" s="150">
        <f t="shared" si="124"/>
        <v>68.41217618884663</v>
      </c>
      <c r="EX26" s="150">
        <f t="shared" si="125"/>
        <v>88.68257627698209</v>
      </c>
      <c r="EY26" s="150">
        <f t="shared" si="126"/>
        <v>111.66054671258519</v>
      </c>
      <c r="EZ26" s="148"/>
      <c r="FA26" s="148">
        <f t="shared" si="30"/>
        <v>5.7308308915300694</v>
      </c>
      <c r="FB26" s="152"/>
      <c r="FC26" s="150">
        <f t="shared" si="127"/>
        <v>5.8932586785030852</v>
      </c>
      <c r="FD26" s="150">
        <f t="shared" si="128"/>
        <v>8.1456890883220812</v>
      </c>
      <c r="FE26" s="150">
        <f t="shared" si="129"/>
        <v>14.57206008242856</v>
      </c>
      <c r="FF26" s="150">
        <f t="shared" si="130"/>
        <v>23.919721515006177</v>
      </c>
      <c r="FG26" s="150">
        <f t="shared" si="131"/>
        <v>36.03434688809039</v>
      </c>
      <c r="FH26" s="150">
        <f t="shared" si="132"/>
        <v>50.877855637248317</v>
      </c>
      <c r="FI26" s="150">
        <f t="shared" si="133"/>
        <v>68.437199749532695</v>
      </c>
      <c r="FJ26" s="150">
        <f t="shared" si="134"/>
        <v>88.706928918594471</v>
      </c>
      <c r="FK26" s="150">
        <f t="shared" si="135"/>
        <v>111.68443937428941</v>
      </c>
      <c r="FL26" s="148"/>
      <c r="FM26" s="148">
        <f t="shared" si="32"/>
        <v>5.8932586785030852</v>
      </c>
      <c r="FN26" s="152"/>
      <c r="FO26" s="150">
        <f t="shared" si="136"/>
        <v>6.1472684505022519</v>
      </c>
      <c r="FP26" s="150">
        <f t="shared" si="137"/>
        <v>8.2377596273711013</v>
      </c>
      <c r="FQ26" s="150">
        <f t="shared" si="138"/>
        <v>14.634141874634972</v>
      </c>
      <c r="FR26" s="150">
        <f t="shared" si="139"/>
        <v>23.97130724581768</v>
      </c>
      <c r="FS26" s="150">
        <f t="shared" si="140"/>
        <v>36.081074441913415</v>
      </c>
      <c r="FT26" s="150">
        <f t="shared" si="141"/>
        <v>50.921944181349197</v>
      </c>
      <c r="FU26" s="150">
        <f t="shared" si="142"/>
        <v>68.479697054005271</v>
      </c>
      <c r="FV26" s="150">
        <f t="shared" si="143"/>
        <v>88.748393447346643</v>
      </c>
      <c r="FW26" s="150">
        <f t="shared" si="144"/>
        <v>111.7251958354079</v>
      </c>
      <c r="FX26" s="148"/>
      <c r="FY26" s="148">
        <f t="shared" si="34"/>
        <v>6.1472684505022519</v>
      </c>
      <c r="FZ26" s="152"/>
      <c r="GA26" s="150">
        <f t="shared" si="145"/>
        <v>6.3366526846512539</v>
      </c>
      <c r="GB26" s="150">
        <f t="shared" si="146"/>
        <v>8.3083835987294741</v>
      </c>
      <c r="GC26" s="150">
        <f t="shared" si="147"/>
        <v>14.682773204735824</v>
      </c>
      <c r="GD26" s="150">
        <f t="shared" si="148"/>
        <v>24.012241151478403</v>
      </c>
      <c r="GE26" s="150">
        <f t="shared" si="149"/>
        <v>36.11844553969042</v>
      </c>
      <c r="GF26" s="150">
        <f t="shared" si="150"/>
        <v>50.957379926695523</v>
      </c>
      <c r="GG26" s="150">
        <f t="shared" si="151"/>
        <v>68.513965842876658</v>
      </c>
      <c r="GH26" s="150">
        <f t="shared" si="152"/>
        <v>88.781904836582953</v>
      </c>
      <c r="GI26" s="150">
        <f t="shared" si="153"/>
        <v>111.75818795394775</v>
      </c>
      <c r="GJ26" s="148"/>
      <c r="GK26" s="148">
        <f t="shared" si="36"/>
        <v>6.3366526846512539</v>
      </c>
      <c r="GL26" s="152"/>
      <c r="GM26" s="150">
        <f t="shared" si="154"/>
        <v>6.6498622853750087</v>
      </c>
      <c r="GN26" s="150">
        <f t="shared" si="155"/>
        <v>8.4287497786322163</v>
      </c>
      <c r="GO26" s="150">
        <f t="shared" si="156"/>
        <v>14.767427640042071</v>
      </c>
      <c r="GP26" s="150">
        <f t="shared" si="157"/>
        <v>24.084396476175883</v>
      </c>
      <c r="GQ26" s="150">
        <f t="shared" si="158"/>
        <v>36.184815561763259</v>
      </c>
      <c r="GR26" s="150">
        <f t="shared" si="159"/>
        <v>51.020607315243865</v>
      </c>
      <c r="GS26" s="150">
        <f t="shared" si="160"/>
        <v>68.575298322528113</v>
      </c>
      <c r="GT26" s="150">
        <f t="shared" si="161"/>
        <v>88.842007447479077</v>
      </c>
      <c r="GU26" s="150">
        <f t="shared" si="162"/>
        <v>111.81744737087426</v>
      </c>
      <c r="GV26" s="148"/>
      <c r="GW26" s="148">
        <f t="shared" si="38"/>
        <v>6.6498622853750087</v>
      </c>
      <c r="GX26" s="152"/>
      <c r="GY26" s="150">
        <f t="shared" si="163"/>
        <v>6.8409449543677692</v>
      </c>
      <c r="GZ26" s="150">
        <f t="shared" si="164"/>
        <v>8.5042930585719763</v>
      </c>
      <c r="HA26" s="150">
        <f t="shared" si="165"/>
        <v>14.821574736823864</v>
      </c>
      <c r="HB26" s="150">
        <f t="shared" si="166"/>
        <v>24.131054908852324</v>
      </c>
      <c r="HC26" s="150">
        <f t="shared" si="167"/>
        <v>36.228007812768148</v>
      </c>
      <c r="HD26" s="150">
        <f t="shared" si="168"/>
        <v>51.061916702130809</v>
      </c>
      <c r="HE26" s="150">
        <f t="shared" si="169"/>
        <v>68.615472401737136</v>
      </c>
      <c r="HF26" s="150">
        <f t="shared" si="170"/>
        <v>88.88144466833954</v>
      </c>
      <c r="HG26" s="150">
        <f t="shared" si="171"/>
        <v>111.8563794040768</v>
      </c>
      <c r="HH26" s="148"/>
      <c r="HI26" s="148">
        <f t="shared" si="40"/>
        <v>6.8409449543677692</v>
      </c>
      <c r="HJ26" s="152"/>
      <c r="HK26" s="150">
        <f t="shared" si="172"/>
        <v>7.1318592191866053</v>
      </c>
      <c r="HL26" s="150">
        <f t="shared" si="173"/>
        <v>8.622265219581978</v>
      </c>
      <c r="HM26" s="150">
        <f t="shared" si="174"/>
        <v>14.907520582313717</v>
      </c>
      <c r="HN26" s="150">
        <f t="shared" si="175"/>
        <v>24.205791543910152</v>
      </c>
      <c r="HO26" s="150">
        <f t="shared" si="176"/>
        <v>36.297556184711759</v>
      </c>
      <c r="HP26" s="150">
        <f t="shared" si="177"/>
        <v>51.128646758308655</v>
      </c>
      <c r="HQ26" s="150">
        <f t="shared" si="178"/>
        <v>68.680503102397736</v>
      </c>
      <c r="HR26" s="150">
        <f t="shared" si="179"/>
        <v>88.945372421909155</v>
      </c>
      <c r="HS26" s="150">
        <f t="shared" si="180"/>
        <v>111.9195509807525</v>
      </c>
      <c r="HT26" s="148"/>
      <c r="HU26" s="148">
        <f t="shared" si="42"/>
        <v>7.1318592191866053</v>
      </c>
      <c r="HV26" s="152"/>
      <c r="HW26" s="150">
        <f t="shared" si="181"/>
        <v>7.6276014736391593</v>
      </c>
      <c r="HX26" s="150">
        <f t="shared" si="182"/>
        <v>8.8312035377509002</v>
      </c>
      <c r="HY26" s="150">
        <f t="shared" si="183"/>
        <v>15.063347060430127</v>
      </c>
      <c r="HZ26" s="150">
        <f t="shared" si="184"/>
        <v>24.343028878008223</v>
      </c>
      <c r="IA26" s="150">
        <f t="shared" si="185"/>
        <v>36.426189400721299</v>
      </c>
      <c r="IB26" s="150">
        <f t="shared" si="186"/>
        <v>51.252606132393417</v>
      </c>
      <c r="IC26" s="150">
        <f t="shared" si="187"/>
        <v>68.801644297214523</v>
      </c>
      <c r="ID26" s="150">
        <f t="shared" si="188"/>
        <v>89.064684509989561</v>
      </c>
      <c r="IE26" s="150">
        <f t="shared" si="189"/>
        <v>112.03760903927576</v>
      </c>
      <c r="IF26" s="148"/>
      <c r="IG26" s="148">
        <f t="shared" si="44"/>
        <v>7.6276014736391593</v>
      </c>
    </row>
    <row r="27" spans="1:241" x14ac:dyDescent="0.3">
      <c r="V27" s="151"/>
      <c r="W27" s="151"/>
      <c r="X27" s="152"/>
      <c r="Y27" s="151"/>
      <c r="Z27" s="141"/>
      <c r="AF27" s="141">
        <v>0.65</v>
      </c>
      <c r="AG27" s="153">
        <f t="shared" si="45"/>
        <v>2.8228639053254434</v>
      </c>
      <c r="AH27" s="152">
        <f t="shared" si="190"/>
        <v>1.5384615384615383</v>
      </c>
      <c r="AI27" s="148">
        <f t="shared" si="191"/>
        <v>0.65</v>
      </c>
      <c r="AJ27" s="86">
        <f t="shared" si="46"/>
        <v>2.774175063567641</v>
      </c>
      <c r="AK27" s="86">
        <v>1</v>
      </c>
      <c r="AL27" s="148">
        <f t="shared" si="47"/>
        <v>1.1494252873563218</v>
      </c>
      <c r="AM27" s="148">
        <v>0.87</v>
      </c>
      <c r="AN27" s="149">
        <f t="shared" si="48"/>
        <v>13.039509051511898</v>
      </c>
      <c r="AO27" s="149">
        <f t="shared" si="17"/>
        <v>52.158036206047591</v>
      </c>
      <c r="AP27" s="149">
        <f t="shared" si="17"/>
        <v>117.35558146360709</v>
      </c>
      <c r="AQ27" s="149">
        <f t="shared" si="17"/>
        <v>208.63214482419036</v>
      </c>
      <c r="AR27" s="149">
        <f t="shared" si="17"/>
        <v>325.98772628779744</v>
      </c>
      <c r="AS27" s="149">
        <f t="shared" si="17"/>
        <v>469.42232585442838</v>
      </c>
      <c r="AT27" s="149">
        <f t="shared" si="17"/>
        <v>638.93594352408309</v>
      </c>
      <c r="AU27" s="149">
        <f t="shared" si="17"/>
        <v>834.52857929676145</v>
      </c>
      <c r="AV27" s="149">
        <f t="shared" si="17"/>
        <v>1056.2002331724639</v>
      </c>
      <c r="AW27" s="149">
        <f t="shared" si="17"/>
        <v>1303.9509051511898</v>
      </c>
      <c r="AX27" s="152"/>
      <c r="AY27" s="150">
        <f t="shared" si="49"/>
        <v>4.0780784912141632</v>
      </c>
      <c r="AZ27" s="150">
        <f t="shared" si="18"/>
        <v>7.4739389648566519</v>
      </c>
      <c r="BA27" s="150">
        <f t="shared" si="18"/>
        <v>13.974706420927467</v>
      </c>
      <c r="BB27" s="150">
        <f t="shared" si="18"/>
        <v>23.186162109426608</v>
      </c>
      <c r="BC27" s="150">
        <f t="shared" si="18"/>
        <v>35.059738280354075</v>
      </c>
      <c r="BD27" s="150">
        <f t="shared" si="18"/>
        <v>49.583450683709856</v>
      </c>
      <c r="BE27" s="150">
        <f t="shared" si="18"/>
        <v>66.753193008269491</v>
      </c>
      <c r="BF27" s="150">
        <f t="shared" si="18"/>
        <v>86.567250000206428</v>
      </c>
      <c r="BG27" s="150">
        <f t="shared" si="18"/>
        <v>109.02480223279164</v>
      </c>
      <c r="BH27" s="148"/>
      <c r="BI27" s="148">
        <f t="shared" si="50"/>
        <v>4.0780784912141632</v>
      </c>
      <c r="BJ27" s="152"/>
      <c r="BK27" s="150">
        <f t="shared" si="51"/>
        <v>4.2254648224854128</v>
      </c>
      <c r="BL27" s="150">
        <f t="shared" si="52"/>
        <v>7.5115284460718215</v>
      </c>
      <c r="BM27" s="150">
        <f t="shared" si="53"/>
        <v>13.991963152132252</v>
      </c>
      <c r="BN27" s="150">
        <f t="shared" si="54"/>
        <v>23.196302378127754</v>
      </c>
      <c r="BO27" s="150">
        <f t="shared" si="55"/>
        <v>35.06658464355354</v>
      </c>
      <c r="BP27" s="150">
        <f t="shared" si="56"/>
        <v>49.588507764908407</v>
      </c>
      <c r="BQ27" s="150">
        <f t="shared" si="57"/>
        <v>66.75717120885524</v>
      </c>
      <c r="BR27" s="150">
        <f t="shared" si="58"/>
        <v>86.570527965779064</v>
      </c>
      <c r="BS27" s="150">
        <f t="shared" si="59"/>
        <v>109.0276001195446</v>
      </c>
      <c r="BT27" s="148"/>
      <c r="BU27" s="148">
        <f t="shared" si="60"/>
        <v>4.2254648224854128</v>
      </c>
      <c r="BV27" s="152"/>
      <c r="BW27" s="150">
        <f t="shared" si="61"/>
        <v>4.3617180409576788</v>
      </c>
      <c r="BX27" s="150">
        <f t="shared" si="62"/>
        <v>7.5475685113564683</v>
      </c>
      <c r="BY27" s="150">
        <f t="shared" si="63"/>
        <v>14.009445226085855</v>
      </c>
      <c r="BZ27" s="150">
        <f t="shared" si="64"/>
        <v>23.2072891551155</v>
      </c>
      <c r="CA27" s="150">
        <f t="shared" si="65"/>
        <v>35.074565025945645</v>
      </c>
      <c r="CB27" s="150">
        <f t="shared" si="66"/>
        <v>49.594855044063387</v>
      </c>
      <c r="CC27" s="150">
        <f t="shared" si="67"/>
        <v>66.762533778266132</v>
      </c>
      <c r="CD27" s="150">
        <f t="shared" si="68"/>
        <v>86.575251420692581</v>
      </c>
      <c r="CE27" s="150">
        <f t="shared" si="69"/>
        <v>109.03188539966277</v>
      </c>
      <c r="CF27" s="148"/>
      <c r="CG27" s="148">
        <f t="shared" si="70"/>
        <v>4.3617180409576788</v>
      </c>
      <c r="CH27" s="152"/>
      <c r="CI27" s="150">
        <f t="shared" si="71"/>
        <v>4.6053145898325889</v>
      </c>
      <c r="CJ27" s="150">
        <f t="shared" si="72"/>
        <v>7.6149586973129635</v>
      </c>
      <c r="CK27" s="150">
        <f t="shared" si="73"/>
        <v>14.044204604094498</v>
      </c>
      <c r="CL27" s="150">
        <f t="shared" si="74"/>
        <v>23.230627750342393</v>
      </c>
      <c r="CM27" s="150">
        <f t="shared" si="75"/>
        <v>35.092617430284989</v>
      </c>
      <c r="CN27" s="150">
        <f t="shared" si="76"/>
        <v>49.610035937303316</v>
      </c>
      <c r="CO27" s="150">
        <f t="shared" si="77"/>
        <v>66.775983240880265</v>
      </c>
      <c r="CP27" s="150">
        <f t="shared" si="78"/>
        <v>86.587577118237078</v>
      </c>
      <c r="CQ27" s="150">
        <f t="shared" si="79"/>
        <v>109.04344064757521</v>
      </c>
      <c r="CR27" s="148"/>
      <c r="CS27" s="148">
        <f t="shared" si="80"/>
        <v>4.6053145898325889</v>
      </c>
      <c r="CT27" s="152"/>
      <c r="CU27" s="150">
        <f t="shared" si="81"/>
        <v>4.8165085290650902</v>
      </c>
      <c r="CV27" s="150">
        <f t="shared" si="82"/>
        <v>7.6763150966434068</v>
      </c>
      <c r="CW27" s="150">
        <f t="shared" si="83"/>
        <v>14.077813310850486</v>
      </c>
      <c r="CX27" s="150">
        <f t="shared" si="84"/>
        <v>23.254524764697315</v>
      </c>
      <c r="CY27" s="150">
        <f t="shared" si="85"/>
        <v>35.112019318442847</v>
      </c>
      <c r="CZ27" s="150">
        <f t="shared" si="86"/>
        <v>49.626996028514633</v>
      </c>
      <c r="DA27" s="150">
        <f t="shared" si="87"/>
        <v>66.791471005546811</v>
      </c>
      <c r="DB27" s="150">
        <f t="shared" si="88"/>
        <v>86.602109286348124</v>
      </c>
      <c r="DC27" s="150">
        <f t="shared" si="89"/>
        <v>109.05731766183378</v>
      </c>
      <c r="DD27" s="148"/>
      <c r="DE27" s="148">
        <f t="shared" si="90"/>
        <v>4.8165085290650902</v>
      </c>
      <c r="DF27" s="152"/>
      <c r="DG27" s="150">
        <f t="shared" si="91"/>
        <v>5.0011899650840919</v>
      </c>
      <c r="DH27" s="150">
        <f t="shared" si="92"/>
        <v>7.7320956117064705</v>
      </c>
      <c r="DI27" s="150">
        <f t="shared" si="93"/>
        <v>14.109723284995786</v>
      </c>
      <c r="DJ27" s="150">
        <f t="shared" si="94"/>
        <v>23.278080049521396</v>
      </c>
      <c r="DK27" s="150">
        <f t="shared" si="95"/>
        <v>35.131707575638266</v>
      </c>
      <c r="DL27" s="150">
        <f t="shared" si="96"/>
        <v>49.644583678109299</v>
      </c>
      <c r="DM27" s="150">
        <f t="shared" si="97"/>
        <v>66.807792055011134</v>
      </c>
      <c r="DN27" s="150">
        <f t="shared" si="98"/>
        <v>86.617608263612468</v>
      </c>
      <c r="DO27" s="150">
        <f t="shared" si="99"/>
        <v>109.07225302910425</v>
      </c>
      <c r="DP27" s="148"/>
      <c r="DQ27" s="148">
        <f t="shared" si="24"/>
        <v>5.0011899650840919</v>
      </c>
      <c r="DR27" s="152"/>
      <c r="DS27" s="150">
        <f t="shared" si="100"/>
        <v>5.3083927542898373</v>
      </c>
      <c r="DT27" s="150">
        <f t="shared" si="101"/>
        <v>7.8290667622750307</v>
      </c>
      <c r="DU27" s="150">
        <f t="shared" si="102"/>
        <v>14.167762650631529</v>
      </c>
      <c r="DV27" s="150">
        <f t="shared" si="103"/>
        <v>23.322493290430653</v>
      </c>
      <c r="DW27" s="150">
        <f t="shared" si="104"/>
        <v>35.169813867388385</v>
      </c>
      <c r="DX27" s="150">
        <f t="shared" si="105"/>
        <v>49.679263972785343</v>
      </c>
      <c r="DY27" s="150">
        <f t="shared" si="106"/>
        <v>66.840406581507068</v>
      </c>
      <c r="DZ27" s="150">
        <f t="shared" si="107"/>
        <v>86.648882027106879</v>
      </c>
      <c r="EA27" s="150">
        <f t="shared" si="108"/>
        <v>109.10260756989882</v>
      </c>
      <c r="EB27" s="148"/>
      <c r="EC27" s="148">
        <f t="shared" si="26"/>
        <v>5.3083927542898373</v>
      </c>
      <c r="ED27" s="152"/>
      <c r="EE27" s="150">
        <f t="shared" si="109"/>
        <v>5.5532959546677869</v>
      </c>
      <c r="EF27" s="150">
        <f t="shared" si="110"/>
        <v>7.9099402541384771</v>
      </c>
      <c r="EG27" s="150">
        <f t="shared" si="111"/>
        <v>14.218260270547848</v>
      </c>
      <c r="EH27" s="150">
        <f t="shared" si="112"/>
        <v>23.362359355165488</v>
      </c>
      <c r="EI27" s="150">
        <f t="shared" si="113"/>
        <v>35.204759040867785</v>
      </c>
      <c r="EJ27" s="150">
        <f t="shared" si="114"/>
        <v>49.711536069533423</v>
      </c>
      <c r="EK27" s="150">
        <f t="shared" si="115"/>
        <v>66.871066897294696</v>
      </c>
      <c r="EL27" s="150">
        <f t="shared" si="116"/>
        <v>86.678496235059598</v>
      </c>
      <c r="EM27" s="150">
        <f t="shared" si="117"/>
        <v>109.13150456976391</v>
      </c>
      <c r="EN27" s="148"/>
      <c r="EO27" s="148">
        <f t="shared" si="28"/>
        <v>5.5532959546677869</v>
      </c>
      <c r="EP27" s="152"/>
      <c r="EQ27" s="150">
        <f t="shared" si="118"/>
        <v>5.7529036652691712</v>
      </c>
      <c r="ER27" s="150">
        <f t="shared" si="119"/>
        <v>7.978090672844842</v>
      </c>
      <c r="ES27" s="150">
        <f t="shared" si="120"/>
        <v>14.262066746310689</v>
      </c>
      <c r="ET27" s="150">
        <f t="shared" si="121"/>
        <v>23.397645450898072</v>
      </c>
      <c r="EU27" s="150">
        <f t="shared" si="122"/>
        <v>35.236101417843507</v>
      </c>
      <c r="EV27" s="150">
        <f t="shared" si="123"/>
        <v>49.740736179530131</v>
      </c>
      <c r="EW27" s="150">
        <f t="shared" si="124"/>
        <v>66.898975287869874</v>
      </c>
      <c r="EX27" s="150">
        <f t="shared" si="125"/>
        <v>86.705566250048633</v>
      </c>
      <c r="EY27" s="150">
        <f t="shared" si="126"/>
        <v>109.15799979721127</v>
      </c>
      <c r="EZ27" s="148"/>
      <c r="FA27" s="148">
        <f t="shared" si="30"/>
        <v>5.7529036652691712</v>
      </c>
      <c r="FB27" s="152"/>
      <c r="FC27" s="150">
        <f t="shared" si="127"/>
        <v>5.9186124364065833</v>
      </c>
      <c r="FD27" s="150">
        <f t="shared" si="128"/>
        <v>8.0361385951079658</v>
      </c>
      <c r="FE27" s="150">
        <f t="shared" si="129"/>
        <v>14.300177474337829</v>
      </c>
      <c r="FF27" s="150">
        <f t="shared" si="130"/>
        <v>23.428778160942638</v>
      </c>
      <c r="FG27" s="150">
        <f t="shared" si="131"/>
        <v>35.264004302421817</v>
      </c>
      <c r="FH27" s="150">
        <f t="shared" si="132"/>
        <v>49.766884591015696</v>
      </c>
      <c r="FI27" s="150">
        <f t="shared" si="133"/>
        <v>66.924065807416369</v>
      </c>
      <c r="FJ27" s="150">
        <f t="shared" si="134"/>
        <v>86.729970157038579</v>
      </c>
      <c r="FK27" s="150">
        <f t="shared" si="135"/>
        <v>109.18193296489282</v>
      </c>
      <c r="FL27" s="148"/>
      <c r="FM27" s="148">
        <f t="shared" si="32"/>
        <v>5.9186124364065833</v>
      </c>
      <c r="FN27" s="152"/>
      <c r="FO27" s="150">
        <f t="shared" si="136"/>
        <v>6.177672773990821</v>
      </c>
      <c r="FP27" s="150">
        <f t="shared" si="137"/>
        <v>8.1294717755532577</v>
      </c>
      <c r="FQ27" s="150">
        <f t="shared" si="138"/>
        <v>14.362820440498146</v>
      </c>
      <c r="FR27" s="150">
        <f t="shared" si="139"/>
        <v>23.480679552103194</v>
      </c>
      <c r="FS27" s="150">
        <f t="shared" si="140"/>
        <v>35.310933878868255</v>
      </c>
      <c r="FT27" s="150">
        <f t="shared" si="141"/>
        <v>49.811113428605061</v>
      </c>
      <c r="FU27" s="150">
        <f t="shared" si="142"/>
        <v>66.966666184656006</v>
      </c>
      <c r="FV27" s="150">
        <f t="shared" si="143"/>
        <v>86.771513600878066</v>
      </c>
      <c r="FW27" s="150">
        <f t="shared" si="144"/>
        <v>109.22275177867277</v>
      </c>
      <c r="FX27" s="148"/>
      <c r="FY27" s="148">
        <f t="shared" si="34"/>
        <v>6.177672773990821</v>
      </c>
      <c r="FZ27" s="152"/>
      <c r="GA27" s="150">
        <f t="shared" si="145"/>
        <v>6.3707609067269413</v>
      </c>
      <c r="GB27" s="150">
        <f t="shared" si="146"/>
        <v>8.201021721558412</v>
      </c>
      <c r="GC27" s="150">
        <f t="shared" si="147"/>
        <v>14.411863314886435</v>
      </c>
      <c r="GD27" s="150">
        <f t="shared" si="148"/>
        <v>23.521844951425603</v>
      </c>
      <c r="GE27" s="150">
        <f t="shared" si="149"/>
        <v>35.348453132588673</v>
      </c>
      <c r="GF27" s="150">
        <f t="shared" si="150"/>
        <v>49.84665206002331</v>
      </c>
      <c r="GG27" s="150">
        <f t="shared" si="151"/>
        <v>67.001010563294543</v>
      </c>
      <c r="GH27" s="150">
        <f t="shared" si="152"/>
        <v>86.805082863529634</v>
      </c>
      <c r="GI27" s="150">
        <f t="shared" si="153"/>
        <v>109.25578962435566</v>
      </c>
      <c r="GJ27" s="148"/>
      <c r="GK27" s="148">
        <f t="shared" si="36"/>
        <v>6.3707609067269413</v>
      </c>
      <c r="GL27" s="152"/>
      <c r="GM27" s="150">
        <f t="shared" si="154"/>
        <v>6.6899849137607843</v>
      </c>
      <c r="GN27" s="150">
        <f t="shared" si="155"/>
        <v>8.3228915030386741</v>
      </c>
      <c r="GO27" s="150">
        <f t="shared" si="156"/>
        <v>14.497186017560475</v>
      </c>
      <c r="GP27" s="150">
        <f t="shared" si="157"/>
        <v>23.594376176517471</v>
      </c>
      <c r="GQ27" s="150">
        <f t="shared" si="158"/>
        <v>35.415063730913907</v>
      </c>
      <c r="GR27" s="150">
        <f t="shared" si="159"/>
        <v>49.910046515413583</v>
      </c>
      <c r="GS27" s="150">
        <f t="shared" si="160"/>
        <v>67.062465785931806</v>
      </c>
      <c r="GT27" s="150">
        <f t="shared" si="161"/>
        <v>86.865279449524479</v>
      </c>
      <c r="GU27" s="150">
        <f t="shared" si="162"/>
        <v>109.31512329321201</v>
      </c>
      <c r="GV27" s="148"/>
      <c r="GW27" s="148">
        <f t="shared" si="38"/>
        <v>6.6899849137607843</v>
      </c>
      <c r="GX27" s="152"/>
      <c r="GY27" s="150">
        <f t="shared" si="163"/>
        <v>6.8846710286353101</v>
      </c>
      <c r="GZ27" s="150">
        <f t="shared" si="164"/>
        <v>8.3993356444488754</v>
      </c>
      <c r="HA27" s="150">
        <f t="shared" si="165"/>
        <v>14.551733497218009</v>
      </c>
      <c r="HB27" s="150">
        <f t="shared" si="166"/>
        <v>23.641259824561526</v>
      </c>
      <c r="HC27" s="150">
        <f t="shared" si="167"/>
        <v>35.458400119753968</v>
      </c>
      <c r="HD27" s="150">
        <f t="shared" si="168"/>
        <v>49.951455998019426</v>
      </c>
      <c r="HE27" s="150">
        <f t="shared" si="169"/>
        <v>67.10271340485285</v>
      </c>
      <c r="HF27" s="150">
        <f t="shared" si="170"/>
        <v>86.904772974226717</v>
      </c>
      <c r="HG27" s="150">
        <f t="shared" si="171"/>
        <v>109.35409981340074</v>
      </c>
      <c r="HH27" s="148"/>
      <c r="HI27" s="148">
        <f t="shared" si="40"/>
        <v>6.8846710286353101</v>
      </c>
      <c r="HJ27" s="152"/>
      <c r="HK27" s="150">
        <f t="shared" si="172"/>
        <v>7.180979016900868</v>
      </c>
      <c r="HL27" s="150">
        <f t="shared" si="173"/>
        <v>8.5186562363205489</v>
      </c>
      <c r="HM27" s="150">
        <f t="shared" si="174"/>
        <v>14.63827864531306</v>
      </c>
      <c r="HN27" s="150">
        <f t="shared" si="175"/>
        <v>23.716333567334754</v>
      </c>
      <c r="HO27" s="150">
        <f t="shared" si="176"/>
        <v>35.528164240635434</v>
      </c>
      <c r="HP27" s="150">
        <f t="shared" si="177"/>
        <v>50.018335879848493</v>
      </c>
      <c r="HQ27" s="150">
        <f t="shared" si="178"/>
        <v>67.16785418150188</v>
      </c>
      <c r="HR27" s="150">
        <f t="shared" si="179"/>
        <v>86.968785004725518</v>
      </c>
      <c r="HS27" s="150">
        <f t="shared" si="180"/>
        <v>109.41733797925474</v>
      </c>
      <c r="HT27" s="148"/>
      <c r="HU27" s="148">
        <f t="shared" si="42"/>
        <v>7.180979016900868</v>
      </c>
      <c r="HV27" s="152"/>
      <c r="HW27" s="150">
        <f t="shared" si="181"/>
        <v>7.6856661209977402</v>
      </c>
      <c r="HX27" s="150">
        <f t="shared" si="182"/>
        <v>8.729830766900557</v>
      </c>
      <c r="HY27" s="150">
        <f t="shared" si="183"/>
        <v>14.795098995612165</v>
      </c>
      <c r="HZ27" s="150">
        <f t="shared" si="184"/>
        <v>23.854129954535566</v>
      </c>
      <c r="IA27" s="150">
        <f t="shared" si="185"/>
        <v>35.657155250630701</v>
      </c>
      <c r="IB27" s="150">
        <f t="shared" si="186"/>
        <v>50.142543721979102</v>
      </c>
      <c r="IC27" s="150">
        <f t="shared" si="187"/>
        <v>67.289177924270476</v>
      </c>
      <c r="ID27" s="150">
        <f t="shared" si="188"/>
        <v>87.088236856081295</v>
      </c>
      <c r="IE27" s="150">
        <f t="shared" si="189"/>
        <v>109.53550646802057</v>
      </c>
      <c r="IF27" s="148"/>
      <c r="IG27" s="148">
        <f t="shared" si="44"/>
        <v>7.6856661209977402</v>
      </c>
    </row>
    <row r="28" spans="1:241" x14ac:dyDescent="0.3">
      <c r="V28" s="151"/>
      <c r="W28" s="151"/>
      <c r="X28" s="152"/>
      <c r="Y28" s="151"/>
      <c r="Z28" s="141"/>
      <c r="AF28" s="141">
        <v>0.7</v>
      </c>
      <c r="AG28" s="153">
        <f t="shared" si="45"/>
        <v>2.4968163265306123</v>
      </c>
      <c r="AH28" s="152">
        <f t="shared" si="190"/>
        <v>1.4285714285714286</v>
      </c>
      <c r="AI28" s="148">
        <f t="shared" si="191"/>
        <v>0.7</v>
      </c>
      <c r="AJ28" s="86">
        <f t="shared" si="46"/>
        <v>2.4481274847728094</v>
      </c>
      <c r="AK28" s="86">
        <v>1</v>
      </c>
      <c r="AL28" s="148">
        <f t="shared" si="47"/>
        <v>1.1363636363636365</v>
      </c>
      <c r="AM28" s="148">
        <v>0.88</v>
      </c>
      <c r="AN28" s="149">
        <f t="shared" si="48"/>
        <v>12.744840393968698</v>
      </c>
      <c r="AO28" s="149">
        <f t="shared" si="17"/>
        <v>50.97936157587479</v>
      </c>
      <c r="AP28" s="149">
        <f t="shared" si="17"/>
        <v>114.7035635457183</v>
      </c>
      <c r="AQ28" s="149">
        <f t="shared" si="17"/>
        <v>203.91744630349916</v>
      </c>
      <c r="AR28" s="149">
        <f t="shared" si="17"/>
        <v>318.62100984921744</v>
      </c>
      <c r="AS28" s="149">
        <f t="shared" si="17"/>
        <v>458.81425418287319</v>
      </c>
      <c r="AT28" s="149">
        <f t="shared" si="17"/>
        <v>624.49717930446627</v>
      </c>
      <c r="AU28" s="149">
        <f t="shared" si="17"/>
        <v>815.66978521399665</v>
      </c>
      <c r="AV28" s="149">
        <f t="shared" si="17"/>
        <v>1032.3320719114647</v>
      </c>
      <c r="AW28" s="149">
        <f t="shared" si="17"/>
        <v>1274.4840393968698</v>
      </c>
      <c r="AX28" s="152"/>
      <c r="AY28" s="150">
        <f t="shared" si="49"/>
        <v>4.0657223140495873</v>
      </c>
      <c r="AZ28" s="150">
        <f t="shared" si="18"/>
        <v>7.3588892561983483</v>
      </c>
      <c r="BA28" s="150">
        <f t="shared" si="18"/>
        <v>13.707945270890731</v>
      </c>
      <c r="BB28" s="150">
        <f t="shared" si="18"/>
        <v>22.709557024793391</v>
      </c>
      <c r="BC28" s="150">
        <f t="shared" si="18"/>
        <v>34.314033851239671</v>
      </c>
      <c r="BD28" s="150">
        <f t="shared" si="18"/>
        <v>48.509114416896246</v>
      </c>
      <c r="BE28" s="150">
        <f t="shared" si="18"/>
        <v>65.290597470062423</v>
      </c>
      <c r="BF28" s="150">
        <f t="shared" si="18"/>
        <v>84.656728099173563</v>
      </c>
      <c r="BG28" s="150">
        <f t="shared" si="18"/>
        <v>106.6066679318437</v>
      </c>
      <c r="BH28" s="148"/>
      <c r="BI28" s="148">
        <f t="shared" si="50"/>
        <v>4.0657223140495873</v>
      </c>
      <c r="BJ28" s="152"/>
      <c r="BK28" s="150">
        <f t="shared" si="51"/>
        <v>4.2164934075104368</v>
      </c>
      <c r="BL28" s="150">
        <f t="shared" si="52"/>
        <v>7.3973249279609172</v>
      </c>
      <c r="BM28" s="150">
        <f t="shared" si="53"/>
        <v>13.72557808678325</v>
      </c>
      <c r="BN28" s="150">
        <f t="shared" si="54"/>
        <v>22.719908841131389</v>
      </c>
      <c r="BO28" s="150">
        <f t="shared" si="55"/>
        <v>34.321015604926728</v>
      </c>
      <c r="BP28" s="150">
        <f t="shared" si="56"/>
        <v>48.514265519266729</v>
      </c>
      <c r="BQ28" s="150">
        <f t="shared" si="57"/>
        <v>65.294644747427554</v>
      </c>
      <c r="BR28" s="150">
        <f t="shared" si="58"/>
        <v>84.660058951655401</v>
      </c>
      <c r="BS28" s="150">
        <f t="shared" si="59"/>
        <v>106.60950760578417</v>
      </c>
      <c r="BT28" s="148"/>
      <c r="BU28" s="148">
        <f t="shared" si="60"/>
        <v>4.2164934075104368</v>
      </c>
      <c r="BV28" s="152"/>
      <c r="BW28" s="150">
        <f t="shared" si="61"/>
        <v>4.3558359467750289</v>
      </c>
      <c r="BX28" s="150">
        <f t="shared" si="62"/>
        <v>7.4341373234436459</v>
      </c>
      <c r="BY28" s="150">
        <f t="shared" si="63"/>
        <v>13.743403418602666</v>
      </c>
      <c r="BZ28" s="150">
        <f t="shared" si="64"/>
        <v>22.731088700668654</v>
      </c>
      <c r="CA28" s="150">
        <f t="shared" si="65"/>
        <v>34.329119560150531</v>
      </c>
      <c r="CB28" s="150">
        <f t="shared" si="66"/>
        <v>48.520698612888161</v>
      </c>
      <c r="CC28" s="150">
        <f t="shared" si="67"/>
        <v>65.300070364201545</v>
      </c>
      <c r="CD28" s="150">
        <f t="shared" si="68"/>
        <v>84.664830677206311</v>
      </c>
      <c r="CE28" s="150">
        <f t="shared" si="69"/>
        <v>106.61383102566523</v>
      </c>
      <c r="CF28" s="148"/>
      <c r="CG28" s="148">
        <f t="shared" si="70"/>
        <v>4.3558359467750289</v>
      </c>
      <c r="CH28" s="152"/>
      <c r="CI28" s="150">
        <f t="shared" si="71"/>
        <v>4.6048644969730059</v>
      </c>
      <c r="CJ28" s="150">
        <f t="shared" si="72"/>
        <v>7.5028855097309073</v>
      </c>
      <c r="CK28" s="150">
        <f t="shared" si="73"/>
        <v>13.778766352313871</v>
      </c>
      <c r="CL28" s="150">
        <f t="shared" si="74"/>
        <v>22.754766795978238</v>
      </c>
      <c r="CM28" s="150">
        <f t="shared" si="75"/>
        <v>34.347389244542789</v>
      </c>
      <c r="CN28" s="150">
        <f t="shared" si="76"/>
        <v>48.536030395053736</v>
      </c>
      <c r="CO28" s="150">
        <f t="shared" si="77"/>
        <v>65.313630683985551</v>
      </c>
      <c r="CP28" s="150">
        <f t="shared" si="78"/>
        <v>84.677241249771498</v>
      </c>
      <c r="CQ28" s="150">
        <f t="shared" si="79"/>
        <v>106.62545333532238</v>
      </c>
      <c r="CR28" s="148"/>
      <c r="CS28" s="148">
        <f t="shared" si="80"/>
        <v>4.6048644969730059</v>
      </c>
      <c r="CT28" s="152"/>
      <c r="CU28" s="150">
        <f t="shared" si="81"/>
        <v>4.8206775526863916</v>
      </c>
      <c r="CV28" s="150">
        <f t="shared" si="82"/>
        <v>7.5653966881815728</v>
      </c>
      <c r="CW28" s="150">
        <f t="shared" si="83"/>
        <v>13.8128882942344</v>
      </c>
      <c r="CX28" s="150">
        <f t="shared" si="84"/>
        <v>22.778952505113221</v>
      </c>
      <c r="CY28" s="150">
        <f t="shared" si="85"/>
        <v>34.366975897359893</v>
      </c>
      <c r="CZ28" s="150">
        <f t="shared" si="86"/>
        <v>48.553118795056186</v>
      </c>
      <c r="DA28" s="150">
        <f t="shared" si="87"/>
        <v>65.329212716335377</v>
      </c>
      <c r="DB28" s="150">
        <f t="shared" si="88"/>
        <v>84.691845591577533</v>
      </c>
      <c r="DC28" s="150">
        <f t="shared" si="89"/>
        <v>106.63938737571037</v>
      </c>
      <c r="DD28" s="148"/>
      <c r="DE28" s="148">
        <f t="shared" si="90"/>
        <v>4.8206775526863916</v>
      </c>
      <c r="DF28" s="152"/>
      <c r="DG28" s="150">
        <f t="shared" si="91"/>
        <v>5.0093326816049029</v>
      </c>
      <c r="DH28" s="150">
        <f t="shared" si="92"/>
        <v>7.622170626469515</v>
      </c>
      <c r="DI28" s="150">
        <f t="shared" si="93"/>
        <v>13.845239789812979</v>
      </c>
      <c r="DJ28" s="150">
        <f t="shared" si="94"/>
        <v>22.802756145743526</v>
      </c>
      <c r="DK28" s="150">
        <f t="shared" si="95"/>
        <v>34.386823102271286</v>
      </c>
      <c r="DL28" s="150">
        <f t="shared" si="96"/>
        <v>48.57081682500916</v>
      </c>
      <c r="DM28" s="150">
        <f t="shared" si="97"/>
        <v>65.345614861573154</v>
      </c>
      <c r="DN28" s="150">
        <f t="shared" si="98"/>
        <v>84.70740665779347</v>
      </c>
      <c r="DO28" s="150">
        <f t="shared" si="99"/>
        <v>106.65437180091789</v>
      </c>
      <c r="DP28" s="148"/>
      <c r="DQ28" s="148">
        <f t="shared" si="24"/>
        <v>5.0093326816049029</v>
      </c>
      <c r="DR28" s="152"/>
      <c r="DS28" s="150">
        <f t="shared" si="100"/>
        <v>5.3230163862572528</v>
      </c>
      <c r="DT28" s="150">
        <f t="shared" si="101"/>
        <v>7.7207620058997248</v>
      </c>
      <c r="DU28" s="150">
        <f t="shared" si="102"/>
        <v>13.90399925716501</v>
      </c>
      <c r="DV28" s="150">
        <f t="shared" si="103"/>
        <v>22.847574443868201</v>
      </c>
      <c r="DW28" s="150">
        <f t="shared" si="104"/>
        <v>34.42518863063929</v>
      </c>
      <c r="DX28" s="150">
        <f t="shared" si="105"/>
        <v>48.605677145114278</v>
      </c>
      <c r="DY28" s="150">
        <f t="shared" si="106"/>
        <v>65.378361651649655</v>
      </c>
      <c r="DZ28" s="150">
        <f t="shared" si="107"/>
        <v>84.738781685591746</v>
      </c>
      <c r="EA28" s="150">
        <f t="shared" si="108"/>
        <v>106.68480635301431</v>
      </c>
      <c r="EB28" s="148"/>
      <c r="EC28" s="148">
        <f t="shared" si="26"/>
        <v>5.3230163862572528</v>
      </c>
      <c r="ED28" s="152"/>
      <c r="EE28" s="150">
        <f t="shared" si="109"/>
        <v>5.5729762121674238</v>
      </c>
      <c r="EF28" s="150">
        <f t="shared" si="110"/>
        <v>7.8028996541462297</v>
      </c>
      <c r="EG28" s="150">
        <f t="shared" si="111"/>
        <v>13.955058724362695</v>
      </c>
      <c r="EH28" s="150">
        <f t="shared" si="112"/>
        <v>22.887756547698803</v>
      </c>
      <c r="EI28" s="150">
        <f t="shared" si="113"/>
        <v>34.460336069139977</v>
      </c>
      <c r="EJ28" s="150">
        <f t="shared" si="114"/>
        <v>48.638089703682688</v>
      </c>
      <c r="EK28" s="150">
        <f t="shared" si="115"/>
        <v>65.409125163876681</v>
      </c>
      <c r="EL28" s="150">
        <f t="shared" si="116"/>
        <v>84.768474903318435</v>
      </c>
      <c r="EM28" s="150">
        <f t="shared" si="117"/>
        <v>106.71376578035509</v>
      </c>
      <c r="EN28" s="148"/>
      <c r="EO28" s="148">
        <f t="shared" si="28"/>
        <v>5.5729762121674238</v>
      </c>
      <c r="EP28" s="152"/>
      <c r="EQ28" s="150">
        <f t="shared" si="118"/>
        <v>5.7766364221886555</v>
      </c>
      <c r="ER28" s="150">
        <f t="shared" si="119"/>
        <v>7.8720631977075612</v>
      </c>
      <c r="ES28" s="150">
        <f t="shared" si="120"/>
        <v>13.999315477838843</v>
      </c>
      <c r="ET28" s="150">
        <f t="shared" si="121"/>
        <v>22.923295924645124</v>
      </c>
      <c r="EU28" s="150">
        <f t="shared" si="122"/>
        <v>34.491840546092504</v>
      </c>
      <c r="EV28" s="150">
        <f t="shared" si="123"/>
        <v>48.667402383107692</v>
      </c>
      <c r="EW28" s="150">
        <f t="shared" si="124"/>
        <v>65.437116258521684</v>
      </c>
      <c r="EX28" s="150">
        <f t="shared" si="125"/>
        <v>84.795608238610924</v>
      </c>
      <c r="EY28" s="150">
        <f t="shared" si="126"/>
        <v>106.74031103865953</v>
      </c>
      <c r="EZ28" s="148"/>
      <c r="FA28" s="148">
        <f t="shared" si="30"/>
        <v>5.7766364221886555</v>
      </c>
      <c r="FB28" s="152"/>
      <c r="FC28" s="150">
        <f t="shared" si="127"/>
        <v>5.9456641079432364</v>
      </c>
      <c r="FD28" s="150">
        <f t="shared" si="128"/>
        <v>7.9309408486249691</v>
      </c>
      <c r="FE28" s="150">
        <f t="shared" si="129"/>
        <v>14.037794974156784</v>
      </c>
      <c r="FF28" s="150">
        <f t="shared" si="130"/>
        <v>22.954636066853261</v>
      </c>
      <c r="FG28" s="150">
        <f t="shared" si="131"/>
        <v>34.519876187255541</v>
      </c>
      <c r="FH28" s="150">
        <f t="shared" si="132"/>
        <v>48.693642986665978</v>
      </c>
      <c r="FI28" s="150">
        <f t="shared" si="133"/>
        <v>65.462274511019572</v>
      </c>
      <c r="FJ28" s="150">
        <f t="shared" si="134"/>
        <v>84.820064003641761</v>
      </c>
      <c r="FK28" s="150">
        <f t="shared" si="135"/>
        <v>106.76428518059569</v>
      </c>
      <c r="FL28" s="148"/>
      <c r="FM28" s="148">
        <f t="shared" si="32"/>
        <v>5.9456641079432364</v>
      </c>
      <c r="FN28" s="152"/>
      <c r="FO28" s="150">
        <f t="shared" si="136"/>
        <v>6.2098333991539878</v>
      </c>
      <c r="FP28" s="150">
        <f t="shared" si="137"/>
        <v>8.0255512674768958</v>
      </c>
      <c r="FQ28" s="150">
        <f t="shared" si="138"/>
        <v>14.101005601831149</v>
      </c>
      <c r="FR28" s="150">
        <f t="shared" si="139"/>
        <v>23.006856767615506</v>
      </c>
      <c r="FS28" s="150">
        <f t="shared" si="140"/>
        <v>34.567010121847012</v>
      </c>
      <c r="FT28" s="150">
        <f t="shared" si="141"/>
        <v>48.738013739633857</v>
      </c>
      <c r="FU28" s="150">
        <f t="shared" si="142"/>
        <v>65.504979152618901</v>
      </c>
      <c r="FV28" s="150">
        <f t="shared" si="143"/>
        <v>84.86168727488176</v>
      </c>
      <c r="FW28" s="150">
        <f t="shared" si="144"/>
        <v>106.80516706787719</v>
      </c>
      <c r="FX28" s="148"/>
      <c r="FY28" s="148">
        <f t="shared" si="34"/>
        <v>6.2098333991539878</v>
      </c>
      <c r="FZ28" s="152"/>
      <c r="GA28" s="150">
        <f t="shared" si="145"/>
        <v>6.4066682501140821</v>
      </c>
      <c r="GB28" s="150">
        <f t="shared" si="146"/>
        <v>8.0980378930380397</v>
      </c>
      <c r="GC28" s="150">
        <f t="shared" si="147"/>
        <v>14.150464778244327</v>
      </c>
      <c r="GD28" s="150">
        <f t="shared" si="148"/>
        <v>23.048256336826878</v>
      </c>
      <c r="GE28" s="150">
        <f t="shared" si="149"/>
        <v>34.604679244296456</v>
      </c>
      <c r="GF28" s="150">
        <f t="shared" si="150"/>
        <v>48.77365644655827</v>
      </c>
      <c r="GG28" s="150">
        <f t="shared" si="151"/>
        <v>65.539399994894609</v>
      </c>
      <c r="GH28" s="150">
        <f t="shared" si="152"/>
        <v>84.895315080005531</v>
      </c>
      <c r="GI28" s="150">
        <f t="shared" si="153"/>
        <v>106.83825116934072</v>
      </c>
      <c r="GJ28" s="148"/>
      <c r="GK28" s="148">
        <f t="shared" si="36"/>
        <v>6.4066682501140821</v>
      </c>
      <c r="GL28" s="152"/>
      <c r="GM28" s="150">
        <f t="shared" si="154"/>
        <v>6.7319761941667888</v>
      </c>
      <c r="GN28" s="150">
        <f t="shared" si="155"/>
        <v>8.2214286587730356</v>
      </c>
      <c r="GO28" s="150">
        <f t="shared" si="156"/>
        <v>14.236463473920473</v>
      </c>
      <c r="GP28" s="150">
        <f t="shared" si="157"/>
        <v>23.121167807982445</v>
      </c>
      <c r="GQ28" s="150">
        <f t="shared" si="158"/>
        <v>34.671533200102466</v>
      </c>
      <c r="GR28" s="150">
        <f t="shared" si="159"/>
        <v>48.837219900199067</v>
      </c>
      <c r="GS28" s="150">
        <f t="shared" si="160"/>
        <v>65.600979379511898</v>
      </c>
      <c r="GT28" s="150">
        <f t="shared" si="161"/>
        <v>84.955606727516269</v>
      </c>
      <c r="GU28" s="150">
        <f t="shared" si="162"/>
        <v>106.89765994853046</v>
      </c>
      <c r="GV28" s="148"/>
      <c r="GW28" s="148">
        <f t="shared" si="38"/>
        <v>6.7319761941667888</v>
      </c>
      <c r="GX28" s="152"/>
      <c r="GY28" s="150">
        <f t="shared" si="163"/>
        <v>6.9303074132569789</v>
      </c>
      <c r="GZ28" s="150">
        <f t="shared" si="164"/>
        <v>8.2987840762371423</v>
      </c>
      <c r="HA28" s="150">
        <f t="shared" si="165"/>
        <v>14.291415965157503</v>
      </c>
      <c r="HB28" s="150">
        <f t="shared" si="166"/>
        <v>23.168279275039982</v>
      </c>
      <c r="HC28" s="150">
        <f t="shared" si="167"/>
        <v>34.715015393111187</v>
      </c>
      <c r="HD28" s="150">
        <f t="shared" si="168"/>
        <v>48.87873063569976</v>
      </c>
      <c r="HE28" s="150">
        <f t="shared" si="169"/>
        <v>65.641301388314858</v>
      </c>
      <c r="HF28" s="150">
        <f t="shared" si="170"/>
        <v>84.995157206972138</v>
      </c>
      <c r="HG28" s="150">
        <f t="shared" si="171"/>
        <v>106.93668147000584</v>
      </c>
      <c r="HH28" s="148"/>
      <c r="HI28" s="148">
        <f t="shared" si="40"/>
        <v>6.9303074132569789</v>
      </c>
      <c r="HJ28" s="152"/>
      <c r="HK28" s="150">
        <f t="shared" si="172"/>
        <v>7.232071480153607</v>
      </c>
      <c r="HL28" s="150">
        <f t="shared" si="173"/>
        <v>8.4194686877665958</v>
      </c>
      <c r="HM28" s="150">
        <f t="shared" si="174"/>
        <v>14.378567344211552</v>
      </c>
      <c r="HN28" s="150">
        <f t="shared" si="175"/>
        <v>23.243694022727713</v>
      </c>
      <c r="HO28" s="150">
        <f t="shared" si="176"/>
        <v>34.784997757137866</v>
      </c>
      <c r="HP28" s="150">
        <f t="shared" si="177"/>
        <v>48.945762075268625</v>
      </c>
      <c r="HQ28" s="150">
        <f t="shared" si="178"/>
        <v>65.706553513507572</v>
      </c>
      <c r="HR28" s="150">
        <f t="shared" si="179"/>
        <v>85.059254488699466</v>
      </c>
      <c r="HS28" s="150">
        <f t="shared" si="180"/>
        <v>106.99998699485546</v>
      </c>
      <c r="HT28" s="148"/>
      <c r="HU28" s="148">
        <f t="shared" si="42"/>
        <v>7.232071480153607</v>
      </c>
      <c r="HV28" s="152"/>
      <c r="HW28" s="150">
        <f t="shared" si="181"/>
        <v>7.7458068425612092</v>
      </c>
      <c r="HX28" s="150">
        <f t="shared" si="182"/>
        <v>8.6329052829242823</v>
      </c>
      <c r="HY28" s="150">
        <f t="shared" si="183"/>
        <v>14.536393056545158</v>
      </c>
      <c r="HZ28" s="150">
        <f t="shared" si="184"/>
        <v>23.382055926072905</v>
      </c>
      <c r="IA28" s="150">
        <f t="shared" si="185"/>
        <v>34.914350697465515</v>
      </c>
      <c r="IB28" s="150">
        <f t="shared" si="186"/>
        <v>49.070221257907882</v>
      </c>
      <c r="IC28" s="150">
        <f t="shared" si="187"/>
        <v>65.828061914609009</v>
      </c>
      <c r="ID28" s="150">
        <f t="shared" si="188"/>
        <v>85.178847719091493</v>
      </c>
      <c r="IE28" s="150">
        <f t="shared" si="189"/>
        <v>107.1182671905141</v>
      </c>
      <c r="IF28" s="148"/>
      <c r="IG28" s="148">
        <f t="shared" si="44"/>
        <v>7.7458068425612092</v>
      </c>
    </row>
    <row r="29" spans="1:241" x14ac:dyDescent="0.3">
      <c r="V29" s="151"/>
      <c r="W29" s="151"/>
      <c r="X29" s="152"/>
      <c r="Y29" s="151"/>
      <c r="Z29" s="141"/>
      <c r="AF29" s="141">
        <v>0.75</v>
      </c>
      <c r="AG29" s="153">
        <f t="shared" si="45"/>
        <v>2.2337777777777776</v>
      </c>
      <c r="AH29" s="152">
        <f t="shared" si="190"/>
        <v>1.3333333333333333</v>
      </c>
      <c r="AI29" s="148">
        <f t="shared" si="191"/>
        <v>0.75</v>
      </c>
      <c r="AJ29" s="86">
        <f t="shared" si="46"/>
        <v>2.1850889360199752</v>
      </c>
      <c r="AK29" s="86">
        <v>1</v>
      </c>
      <c r="AL29" s="148">
        <f t="shared" si="47"/>
        <v>1.1235955056179776</v>
      </c>
      <c r="AM29" s="148">
        <v>0.89</v>
      </c>
      <c r="AN29" s="149">
        <f t="shared" si="48"/>
        <v>12.460048480102712</v>
      </c>
      <c r="AO29" s="149">
        <f t="shared" si="17"/>
        <v>49.840193920410847</v>
      </c>
      <c r="AP29" s="149">
        <f t="shared" si="17"/>
        <v>112.14043632092441</v>
      </c>
      <c r="AQ29" s="149">
        <f t="shared" si="17"/>
        <v>199.36077568164339</v>
      </c>
      <c r="AR29" s="149">
        <f t="shared" si="17"/>
        <v>311.50121200256774</v>
      </c>
      <c r="AS29" s="149">
        <f t="shared" si="17"/>
        <v>448.56174528369763</v>
      </c>
      <c r="AT29" s="149">
        <f t="shared" si="17"/>
        <v>610.54237552503298</v>
      </c>
      <c r="AU29" s="149">
        <f t="shared" si="17"/>
        <v>797.44310272657356</v>
      </c>
      <c r="AV29" s="149">
        <f t="shared" si="17"/>
        <v>1009.2639268883198</v>
      </c>
      <c r="AW29" s="149">
        <f t="shared" si="17"/>
        <v>1246.004848010271</v>
      </c>
      <c r="AX29" s="152"/>
      <c r="AY29" s="150">
        <f t="shared" si="49"/>
        <v>4.0545668602449174</v>
      </c>
      <c r="AZ29" s="150">
        <f t="shared" si="18"/>
        <v>7.2478924409796743</v>
      </c>
      <c r="BA29" s="150">
        <f t="shared" si="18"/>
        <v>13.450212853315382</v>
      </c>
      <c r="BB29" s="150">
        <f t="shared" si="18"/>
        <v>22.2489760139187</v>
      </c>
      <c r="BC29" s="150">
        <f t="shared" si="18"/>
        <v>33.593355506122968</v>
      </c>
      <c r="BD29" s="150">
        <f t="shared" si="18"/>
        <v>47.470809746594853</v>
      </c>
      <c r="BE29" s="150">
        <f t="shared" si="18"/>
        <v>63.877041458123472</v>
      </c>
      <c r="BF29" s="150">
        <f t="shared" si="18"/>
        <v>82.810255618174807</v>
      </c>
      <c r="BG29" s="150">
        <f t="shared" si="18"/>
        <v>104.26959469218409</v>
      </c>
      <c r="BH29" s="148"/>
      <c r="BI29" s="148">
        <f t="shared" si="50"/>
        <v>4.0545668602449174</v>
      </c>
      <c r="BJ29" s="152"/>
      <c r="BK29" s="150">
        <f t="shared" si="51"/>
        <v>4.20876139889182</v>
      </c>
      <c r="BL29" s="150">
        <f t="shared" si="52"/>
        <v>7.2871839740387587</v>
      </c>
      <c r="BM29" s="150">
        <f t="shared" si="53"/>
        <v>13.468226052006351</v>
      </c>
      <c r="BN29" s="150">
        <f t="shared" si="54"/>
        <v>22.259541795580827</v>
      </c>
      <c r="BO29" s="150">
        <f t="shared" si="55"/>
        <v>33.600474197617459</v>
      </c>
      <c r="BP29" s="150">
        <f t="shared" si="56"/>
        <v>47.476055944664949</v>
      </c>
      <c r="BQ29" s="150">
        <f t="shared" si="57"/>
        <v>63.881158601716891</v>
      </c>
      <c r="BR29" s="150">
        <f t="shared" si="58"/>
        <v>82.81363996198769</v>
      </c>
      <c r="BS29" s="150">
        <f t="shared" si="59"/>
        <v>104.27247663087994</v>
      </c>
      <c r="BT29" s="148"/>
      <c r="BU29" s="148">
        <f t="shared" si="60"/>
        <v>4.20876139889182</v>
      </c>
      <c r="BV29" s="152"/>
      <c r="BW29" s="150">
        <f t="shared" si="61"/>
        <v>4.3512285654720797</v>
      </c>
      <c r="BX29" s="150">
        <f t="shared" si="62"/>
        <v>7.3247775263504016</v>
      </c>
      <c r="BY29" s="150">
        <f t="shared" si="63"/>
        <v>13.48639856463862</v>
      </c>
      <c r="BZ29" s="150">
        <f t="shared" si="64"/>
        <v>22.270916944325318</v>
      </c>
      <c r="CA29" s="150">
        <f t="shared" si="65"/>
        <v>33.608703137933894</v>
      </c>
      <c r="CB29" s="150">
        <f t="shared" si="66"/>
        <v>47.482575833489598</v>
      </c>
      <c r="CC29" s="150">
        <f t="shared" si="67"/>
        <v>63.886647986395282</v>
      </c>
      <c r="CD29" s="150">
        <f t="shared" si="68"/>
        <v>82.818460509840378</v>
      </c>
      <c r="CE29" s="150">
        <f t="shared" si="69"/>
        <v>104.27683862640687</v>
      </c>
      <c r="CF29" s="148"/>
      <c r="CG29" s="148">
        <f t="shared" si="70"/>
        <v>4.3512285654720797</v>
      </c>
      <c r="CH29" s="152"/>
      <c r="CI29" s="150">
        <f t="shared" si="71"/>
        <v>4.6057511970082432</v>
      </c>
      <c r="CJ29" s="150">
        <f t="shared" si="72"/>
        <v>7.3948992329722119</v>
      </c>
      <c r="CK29" s="150">
        <f t="shared" si="73"/>
        <v>13.522371951831845</v>
      </c>
      <c r="CL29" s="150">
        <f t="shared" si="74"/>
        <v>22.294938419718541</v>
      </c>
      <c r="CM29" s="150">
        <f t="shared" si="75"/>
        <v>33.627192585579685</v>
      </c>
      <c r="CN29" s="150">
        <f t="shared" si="76"/>
        <v>47.498060229025668</v>
      </c>
      <c r="CO29" s="150">
        <f t="shared" si="77"/>
        <v>63.900320430288225</v>
      </c>
      <c r="CP29" s="150">
        <f t="shared" si="78"/>
        <v>82.83095692742647</v>
      </c>
      <c r="CQ29" s="150">
        <f t="shared" si="79"/>
        <v>104.28852876422869</v>
      </c>
      <c r="CR29" s="148"/>
      <c r="CS29" s="148">
        <f t="shared" si="80"/>
        <v>4.6057511970082432</v>
      </c>
      <c r="CT29" s="152"/>
      <c r="CU29" s="150">
        <f t="shared" si="81"/>
        <v>4.8262361591051546</v>
      </c>
      <c r="CV29" s="150">
        <f t="shared" si="82"/>
        <v>7.4585783880187568</v>
      </c>
      <c r="CW29" s="150">
        <f t="shared" si="83"/>
        <v>13.557012994461655</v>
      </c>
      <c r="CX29" s="150">
        <f t="shared" si="84"/>
        <v>22.319416123002494</v>
      </c>
      <c r="CY29" s="150">
        <f t="shared" si="85"/>
        <v>33.646966114652116</v>
      </c>
      <c r="CZ29" s="150">
        <f t="shared" si="86"/>
        <v>47.515278404205432</v>
      </c>
      <c r="DA29" s="150">
        <f t="shared" si="87"/>
        <v>63.91599780766628</v>
      </c>
      <c r="DB29" s="150">
        <f t="shared" si="88"/>
        <v>82.845634267769768</v>
      </c>
      <c r="DC29" s="150">
        <f t="shared" si="89"/>
        <v>104.30252048247326</v>
      </c>
      <c r="DD29" s="148"/>
      <c r="DE29" s="148">
        <f t="shared" si="90"/>
        <v>4.8262361591051546</v>
      </c>
      <c r="DF29" s="152"/>
      <c r="DG29" s="150">
        <f t="shared" si="91"/>
        <v>5.018910394556312</v>
      </c>
      <c r="DH29" s="150">
        <f t="shared" si="92"/>
        <v>7.5163571029398613</v>
      </c>
      <c r="DI29" s="150">
        <f t="shared" si="93"/>
        <v>13.589811057432751</v>
      </c>
      <c r="DJ29" s="150">
        <f t="shared" si="94"/>
        <v>22.343470957791087</v>
      </c>
      <c r="DK29" s="150">
        <f t="shared" si="95"/>
        <v>33.666974083824812</v>
      </c>
      <c r="DL29" s="150">
        <f t="shared" si="96"/>
        <v>47.533088076006536</v>
      </c>
      <c r="DM29" s="150">
        <f t="shared" si="97"/>
        <v>63.932481975486375</v>
      </c>
      <c r="DN29" s="150">
        <f t="shared" si="98"/>
        <v>82.861258132525236</v>
      </c>
      <c r="DO29" s="150">
        <f t="shared" si="99"/>
        <v>104.31755452627993</v>
      </c>
      <c r="DP29" s="148"/>
      <c r="DQ29" s="148">
        <f t="shared" si="24"/>
        <v>5.018910394556312</v>
      </c>
      <c r="DR29" s="152"/>
      <c r="DS29" s="150">
        <f t="shared" si="100"/>
        <v>5.3391490822603709</v>
      </c>
      <c r="DT29" s="150">
        <f t="shared" si="101"/>
        <v>7.6165872281329987</v>
      </c>
      <c r="DU29" s="150">
        <f t="shared" si="102"/>
        <v>13.649298856234971</v>
      </c>
      <c r="DV29" s="150">
        <f t="shared" si="103"/>
        <v>22.388698942356495</v>
      </c>
      <c r="DW29" s="150">
        <f t="shared" si="104"/>
        <v>33.705601811514867</v>
      </c>
      <c r="DX29" s="150">
        <f t="shared" si="105"/>
        <v>47.568130478974176</v>
      </c>
      <c r="DY29" s="150">
        <f t="shared" si="106"/>
        <v>63.965362540727163</v>
      </c>
      <c r="DZ29" s="150">
        <f t="shared" si="107"/>
        <v>82.892735581933678</v>
      </c>
      <c r="EA29" s="150">
        <f t="shared" si="108"/>
        <v>104.34807000409305</v>
      </c>
      <c r="EB29" s="148"/>
      <c r="EC29" s="148">
        <f t="shared" si="26"/>
        <v>5.3391490822603709</v>
      </c>
      <c r="ED29" s="152"/>
      <c r="EE29" s="150">
        <f t="shared" si="109"/>
        <v>5.5942233237088468</v>
      </c>
      <c r="EF29" s="150">
        <f t="shared" si="110"/>
        <v>7.7000034802640798</v>
      </c>
      <c r="EG29" s="150">
        <f t="shared" si="111"/>
        <v>13.7009265918258</v>
      </c>
      <c r="EH29" s="150">
        <f t="shared" si="112"/>
        <v>22.429200697158223</v>
      </c>
      <c r="EI29" s="150">
        <f t="shared" si="113"/>
        <v>33.740953826637075</v>
      </c>
      <c r="EJ29" s="150">
        <f t="shared" si="114"/>
        <v>47.600685104640874</v>
      </c>
      <c r="EK29" s="150">
        <f t="shared" si="115"/>
        <v>63.996230428781551</v>
      </c>
      <c r="EL29" s="150">
        <f t="shared" si="116"/>
        <v>82.922508712403143</v>
      </c>
      <c r="EM29" s="150">
        <f t="shared" si="117"/>
        <v>104.37709257236641</v>
      </c>
      <c r="EN29" s="148"/>
      <c r="EO29" s="148">
        <f t="shared" si="28"/>
        <v>5.5942233237088468</v>
      </c>
      <c r="EP29" s="152"/>
      <c r="EQ29" s="150">
        <f t="shared" si="118"/>
        <v>5.8019823474290169</v>
      </c>
      <c r="ER29" s="150">
        <f t="shared" si="119"/>
        <v>7.7701917272501468</v>
      </c>
      <c r="ES29" s="150">
        <f t="shared" si="120"/>
        <v>13.745638769046272</v>
      </c>
      <c r="ET29" s="150">
        <f t="shared" si="121"/>
        <v>22.464996249960759</v>
      </c>
      <c r="EU29" s="150">
        <f t="shared" si="122"/>
        <v>33.772622256137545</v>
      </c>
      <c r="EV29" s="150">
        <f t="shared" si="123"/>
        <v>47.630111640001985</v>
      </c>
      <c r="EW29" s="150">
        <f t="shared" si="124"/>
        <v>64.024305172685715</v>
      </c>
      <c r="EX29" s="150">
        <f t="shared" si="125"/>
        <v>82.949706091659678</v>
      </c>
      <c r="EY29" s="150">
        <f t="shared" si="126"/>
        <v>104.40368843330913</v>
      </c>
      <c r="EZ29" s="148"/>
      <c r="FA29" s="148">
        <f t="shared" si="30"/>
        <v>5.8019823474290169</v>
      </c>
      <c r="FB29" s="152"/>
      <c r="FC29" s="150">
        <f t="shared" si="127"/>
        <v>5.9743668782535311</v>
      </c>
      <c r="FD29" s="150">
        <f t="shared" si="128"/>
        <v>7.8299085894350435</v>
      </c>
      <c r="FE29" s="150">
        <f t="shared" si="129"/>
        <v>13.784491248149768</v>
      </c>
      <c r="FF29" s="150">
        <f t="shared" si="130"/>
        <v>22.496546194985765</v>
      </c>
      <c r="FG29" s="150">
        <f t="shared" si="131"/>
        <v>33.800792171103353</v>
      </c>
      <c r="FH29" s="150">
        <f t="shared" si="132"/>
        <v>47.656445489256583</v>
      </c>
      <c r="FI29" s="150">
        <f t="shared" si="133"/>
        <v>64.049531932225818</v>
      </c>
      <c r="FJ29" s="150">
        <f t="shared" si="134"/>
        <v>82.974214307394718</v>
      </c>
      <c r="FK29" s="150">
        <f t="shared" si="135"/>
        <v>104.42770401777693</v>
      </c>
      <c r="FL29" s="148"/>
      <c r="FM29" s="148">
        <f t="shared" si="32"/>
        <v>5.9743668782535311</v>
      </c>
      <c r="FN29" s="152"/>
      <c r="FO29" s="150">
        <f t="shared" si="136"/>
        <v>6.243703511132245</v>
      </c>
      <c r="FP29" s="150">
        <f t="shared" si="137"/>
        <v>7.9258108437039603</v>
      </c>
      <c r="FQ29" s="150">
        <f t="shared" si="138"/>
        <v>13.848276024898349</v>
      </c>
      <c r="FR29" s="150">
        <f t="shared" si="139"/>
        <v>22.549089854602233</v>
      </c>
      <c r="FS29" s="150">
        <f t="shared" si="140"/>
        <v>33.848132799361551</v>
      </c>
      <c r="FT29" s="150">
        <f t="shared" si="141"/>
        <v>47.700959779493019</v>
      </c>
      <c r="FU29" s="150">
        <f t="shared" si="142"/>
        <v>64.092342029777598</v>
      </c>
      <c r="FV29" s="150">
        <f t="shared" si="143"/>
        <v>83.01591831834817</v>
      </c>
      <c r="FW29" s="150">
        <f t="shared" si="144"/>
        <v>104.46864969940007</v>
      </c>
      <c r="FX29" s="148"/>
      <c r="FY29" s="148">
        <f t="shared" si="34"/>
        <v>6.243703511132245</v>
      </c>
      <c r="FZ29" s="152"/>
      <c r="GA29" s="150">
        <f t="shared" si="145"/>
        <v>6.4443278999531541</v>
      </c>
      <c r="GB29" s="150">
        <f t="shared" si="146"/>
        <v>7.9992448537303114</v>
      </c>
      <c r="GC29" s="150">
        <f t="shared" si="147"/>
        <v>13.898156261073856</v>
      </c>
      <c r="GD29" s="150">
        <f t="shared" si="148"/>
        <v>22.590726269929938</v>
      </c>
      <c r="GE29" s="150">
        <f t="shared" si="149"/>
        <v>33.885953503325354</v>
      </c>
      <c r="GF29" s="150">
        <f t="shared" si="150"/>
        <v>47.736707751357983</v>
      </c>
      <c r="GG29" s="150">
        <f t="shared" si="151"/>
        <v>64.126840209560697</v>
      </c>
      <c r="GH29" s="150">
        <f t="shared" si="152"/>
        <v>83.049605335001033</v>
      </c>
      <c r="GI29" s="150">
        <f t="shared" si="153"/>
        <v>104.50178058528169</v>
      </c>
      <c r="GJ29" s="148"/>
      <c r="GK29" s="148">
        <f t="shared" si="36"/>
        <v>6.4443278999531541</v>
      </c>
      <c r="GL29" s="152"/>
      <c r="GM29" s="150">
        <f t="shared" si="154"/>
        <v>6.7757893117335231</v>
      </c>
      <c r="GN29" s="150">
        <f t="shared" si="155"/>
        <v>8.1241739863972047</v>
      </c>
      <c r="GO29" s="150">
        <f t="shared" si="156"/>
        <v>13.984838675386392</v>
      </c>
      <c r="GP29" s="150">
        <f t="shared" si="157"/>
        <v>22.664022332818469</v>
      </c>
      <c r="GQ29" s="150">
        <f t="shared" si="158"/>
        <v>33.953053597840487</v>
      </c>
      <c r="GR29" s="150">
        <f t="shared" si="159"/>
        <v>47.800442134657906</v>
      </c>
      <c r="GS29" s="150">
        <f t="shared" si="160"/>
        <v>64.188545175151958</v>
      </c>
      <c r="GT29" s="150">
        <f t="shared" si="161"/>
        <v>83.109993130444948</v>
      </c>
      <c r="GU29" s="150">
        <f t="shared" si="162"/>
        <v>104.56126533320879</v>
      </c>
      <c r="GV29" s="148"/>
      <c r="GW29" s="148">
        <f t="shared" si="38"/>
        <v>6.7757893117335231</v>
      </c>
      <c r="GX29" s="152"/>
      <c r="GY29" s="150">
        <f t="shared" si="163"/>
        <v>6.9778072933732727</v>
      </c>
      <c r="GZ29" s="150">
        <f t="shared" si="164"/>
        <v>8.2024510944987252</v>
      </c>
      <c r="HA29" s="150">
        <f t="shared" si="165"/>
        <v>14.040200806906713</v>
      </c>
      <c r="HB29" s="150">
        <f t="shared" si="166"/>
        <v>22.711364222535366</v>
      </c>
      <c r="HC29" s="150">
        <f t="shared" si="167"/>
        <v>33.996683261351137</v>
      </c>
      <c r="HD29" s="150">
        <f t="shared" si="168"/>
        <v>47.842055280229459</v>
      </c>
      <c r="HE29" s="150">
        <f t="shared" si="169"/>
        <v>64.228942424006945</v>
      </c>
      <c r="HF29" s="150">
        <f t="shared" si="170"/>
        <v>83.14960121556544</v>
      </c>
      <c r="HG29" s="150">
        <f t="shared" si="171"/>
        <v>104.60033237027126</v>
      </c>
      <c r="HH29" s="148"/>
      <c r="HI29" s="148">
        <f t="shared" si="40"/>
        <v>6.9778072933732727</v>
      </c>
      <c r="HJ29" s="152"/>
      <c r="HK29" s="150">
        <f t="shared" si="172"/>
        <v>7.2850897940853265</v>
      </c>
      <c r="HL29" s="150">
        <f t="shared" si="173"/>
        <v>8.3245153144820225</v>
      </c>
      <c r="HM29" s="150">
        <f t="shared" si="174"/>
        <v>14.127965345273587</v>
      </c>
      <c r="HN29" s="150">
        <f t="shared" si="175"/>
        <v>22.787123872336519</v>
      </c>
      <c r="HO29" s="150">
        <f t="shared" si="176"/>
        <v>34.066886362730408</v>
      </c>
      <c r="HP29" s="150">
        <f t="shared" si="177"/>
        <v>47.90924000962648</v>
      </c>
      <c r="HQ29" s="150">
        <f t="shared" si="178"/>
        <v>64.294307170297969</v>
      </c>
      <c r="HR29" s="150">
        <f t="shared" si="179"/>
        <v>83.213784722821202</v>
      </c>
      <c r="HS29" s="150">
        <f t="shared" si="180"/>
        <v>104.66370602393332</v>
      </c>
      <c r="HT29" s="148"/>
      <c r="HU29" s="148">
        <f t="shared" si="42"/>
        <v>7.2850897940853265</v>
      </c>
      <c r="HV29" s="152"/>
      <c r="HW29" s="150">
        <f t="shared" si="181"/>
        <v>7.8079768234700762</v>
      </c>
      <c r="HX29" s="150">
        <f t="shared" si="182"/>
        <v>8.5402398263839991</v>
      </c>
      <c r="HY29" s="150">
        <f t="shared" si="183"/>
        <v>14.286807909493582</v>
      </c>
      <c r="HZ29" s="150">
        <f t="shared" si="184"/>
        <v>22.92605775486777</v>
      </c>
      <c r="IA29" s="150">
        <f t="shared" si="185"/>
        <v>34.196605369737185</v>
      </c>
      <c r="IB29" s="150">
        <f t="shared" si="186"/>
        <v>48.033953405237334</v>
      </c>
      <c r="IC29" s="150">
        <f t="shared" si="187"/>
        <v>64.416002340113394</v>
      </c>
      <c r="ID29" s="150">
        <f t="shared" si="188"/>
        <v>83.333520948009621</v>
      </c>
      <c r="IE29" s="150">
        <f t="shared" si="189"/>
        <v>104.78209920313492</v>
      </c>
      <c r="IF29" s="148"/>
      <c r="IG29" s="148">
        <f t="shared" si="44"/>
        <v>7.8079768234700762</v>
      </c>
    </row>
    <row r="30" spans="1:241" x14ac:dyDescent="0.3">
      <c r="V30" s="151"/>
      <c r="W30" s="151"/>
      <c r="X30" s="152"/>
      <c r="Y30" s="151"/>
      <c r="Z30" s="141"/>
      <c r="AF30" s="141">
        <v>0.8</v>
      </c>
      <c r="AG30" s="153">
        <f t="shared" si="45"/>
        <v>2.0185</v>
      </c>
      <c r="AH30" s="152">
        <f t="shared" si="190"/>
        <v>1.25</v>
      </c>
      <c r="AI30" s="148">
        <f t="shared" si="191"/>
        <v>0.8</v>
      </c>
      <c r="AJ30" s="86">
        <f t="shared" si="46"/>
        <v>1.969811158242198</v>
      </c>
      <c r="AK30" s="86">
        <v>1</v>
      </c>
      <c r="AL30" s="148">
        <f t="shared" si="47"/>
        <v>1.1111111111111112</v>
      </c>
      <c r="AM30" s="148">
        <v>0.9</v>
      </c>
      <c r="AN30" s="149">
        <f t="shared" si="48"/>
        <v>12.184696791468344</v>
      </c>
      <c r="AO30" s="149">
        <f t="shared" si="48"/>
        <v>48.738787165873376</v>
      </c>
      <c r="AP30" s="149">
        <f t="shared" si="48"/>
        <v>109.66227112321511</v>
      </c>
      <c r="AQ30" s="149">
        <f t="shared" si="48"/>
        <v>194.9551486634935</v>
      </c>
      <c r="AR30" s="149">
        <f t="shared" si="48"/>
        <v>304.61741978670852</v>
      </c>
      <c r="AS30" s="149">
        <f t="shared" si="48"/>
        <v>438.64908449286042</v>
      </c>
      <c r="AT30" s="149">
        <f t="shared" si="48"/>
        <v>597.05014278194881</v>
      </c>
      <c r="AU30" s="149">
        <f t="shared" si="48"/>
        <v>779.82059465397401</v>
      </c>
      <c r="AV30" s="149">
        <f t="shared" si="48"/>
        <v>986.96044010893604</v>
      </c>
      <c r="AW30" s="149">
        <f t="shared" si="48"/>
        <v>1218.4696791468341</v>
      </c>
      <c r="AX30" s="152"/>
      <c r="AY30" s="150">
        <f t="shared" si="49"/>
        <v>4.0445679012345677</v>
      </c>
      <c r="AZ30" s="150">
        <f t="shared" ref="AZ30:AZ93" si="192">(((AO30/120)+1/AO30+1/6)*$AY$8^2+(1+$AY$8/2)*($AL30/AZ$11+AZ$11/$AL30)^2*(0.5*(1+$AY$8/2)-4*$AY$8/PI()^2)+2*$AY$8/AO30)/(PI()^2*$AY$8^2/120-(4*$AY$8/PI()^2)*(1+$AY$8/2)+0.5*(1+$AY$8/2)^2)</f>
        <v>7.1407716049382728</v>
      </c>
      <c r="BA30" s="150">
        <f t="shared" ref="BA30:BA93" si="193">(((AP30/120)+1/AP30+1/6)*$AY$8^2+(1+$AY$8/2)*($AL30/BA$11+BA$11/$AL30)^2*(0.5*(1+$AY$8/2)-4*$AY$8/PI()^2)+2*$AY$8/AP30)/(PI()^2*$AY$8^2/120-(4*$AY$8/PI()^2)*(1+$AY$8/2)+0.5*(1+$AY$8/2)^2)</f>
        <v>13.201111111111111</v>
      </c>
      <c r="BB30" s="150">
        <f t="shared" ref="BB30:BB93" si="194">(((AQ30/120)+1/AQ30+1/6)*$AY$8^2+(1+$AY$8/2)*($AL30/BB$11+BB$11/$AL30)^2*(0.5*(1+$AY$8/2)-4*$AY$8/PI()^2)+2*$AY$8/AQ30)/(PI()^2*$AY$8^2/120-(4*$AY$8/PI()^2)*(1+$AY$8/2)+0.5*(1+$AY$8/2)^2)</f>
        <v>21.803711419753085</v>
      </c>
      <c r="BC30" s="150">
        <f t="shared" ref="BC30:BC93" si="195">(((AR30/120)+1/AR30+1/6)*$AY$8^2+(1+$AY$8/2)*($AL30/BC$11+BC$11/$AL30)^2*(0.5*(1+$AY$8/2)-4*$AY$8/PI()^2)+2*$AY$8/AR30)/(PI()^2*$AY$8^2/120-(4*$AY$8/PI()^2)*(1+$AY$8/2)+0.5*(1+$AY$8/2)^2)</f>
        <v>32.896597530864192</v>
      </c>
      <c r="BD30" s="150">
        <f t="shared" ref="BD30:BD93" si="196">(((AS30/120)+1/AS30+1/6)*$AY$8^2+(1+$AY$8/2)*($AL30/BD$11+BD$11/$AL30)^2*(0.5*(1+$AY$8/2)-4*$AY$8/PI()^2)+2*$AY$8/AS30)/(PI()^2*$AY$8^2/120-(4*$AY$8/PI()^2)*(1+$AY$8/2)+0.5*(1+$AY$8/2)^2)</f>
        <v>46.466944444444451</v>
      </c>
      <c r="BE30" s="150">
        <f t="shared" ref="BE30:BE93" si="197">(((AT30/120)+1/AT30+1/6)*$AY$8^2+(1+$AY$8/2)*($AL30/BE$11+BE$11/$AL30)^2*(0.5*(1+$AY$8/2)-4*$AY$8/PI()^2)+2*$AY$8/AT30)/(PI()^2*$AY$8^2/120-(4*$AY$8/PI()^2)*(1+$AY$8/2)+0.5*(1+$AY$8/2)^2)</f>
        <v>62.510357772738729</v>
      </c>
      <c r="BF30" s="150">
        <f t="shared" ref="BF30:BF93" si="198">(((AU30/120)+1/AU30+1/6)*$AY$8^2+(1+$AY$8/2)*($AL30/BF$11+BF$11/$AL30)^2*(0.5*(1+$AY$8/2)-4*$AY$8/PI()^2)+2*$AY$8/AU30)/(PI()^2*$AY$8^2/120-(4*$AY$8/PI()^2)*(1+$AY$8/2)+0.5*(1+$AY$8/2)^2)</f>
        <v>81.025001929012362</v>
      </c>
      <c r="BG30" s="150">
        <f t="shared" ref="BG30:BG93" si="199">(((AV30/120)+1/AV30+1/6)*$AY$8^2+(1+$AY$8/2)*($AL30/BG$11+BG$11/$AL30)^2*(0.5*(1+$AY$8/2)-4*$AY$8/PI()^2)+2*$AY$8/AV30)/(PI()^2*$AY$8^2/120-(4*$AY$8/PI()^2)*(1+$AY$8/2)+0.5*(1+$AY$8/2)^2)</f>
        <v>102.01000000000003</v>
      </c>
      <c r="BH30" s="148"/>
      <c r="BI30" s="148">
        <f t="shared" si="50"/>
        <v>4.0445679012345677</v>
      </c>
      <c r="BJ30" s="152"/>
      <c r="BK30" s="150">
        <f t="shared" si="51"/>
        <v>4.2022245680639756</v>
      </c>
      <c r="BL30" s="150">
        <f t="shared" si="52"/>
        <v>7.1809286700429817</v>
      </c>
      <c r="BM30" s="150">
        <f t="shared" si="53"/>
        <v>13.219508990711249</v>
      </c>
      <c r="BN30" s="150">
        <f t="shared" si="54"/>
        <v>21.814493584426618</v>
      </c>
      <c r="BO30" s="150">
        <f t="shared" si="55"/>
        <v>32.903854707485984</v>
      </c>
      <c r="BP30" s="150">
        <f t="shared" si="56"/>
        <v>46.472286812741842</v>
      </c>
      <c r="BQ30" s="150">
        <f t="shared" si="57"/>
        <v>62.514545572009354</v>
      </c>
      <c r="BR30" s="150">
        <f t="shared" si="58"/>
        <v>81.028440368578103</v>
      </c>
      <c r="BS30" s="150">
        <f t="shared" si="59"/>
        <v>102.01292468101913</v>
      </c>
      <c r="BT30" s="148"/>
      <c r="BU30" s="148">
        <f t="shared" si="60"/>
        <v>4.2022245680639756</v>
      </c>
      <c r="BV30" s="152"/>
      <c r="BW30" s="150">
        <f t="shared" si="61"/>
        <v>4.3478516684832424</v>
      </c>
      <c r="BX30" s="150">
        <f t="shared" si="62"/>
        <v>7.2193122058143775</v>
      </c>
      <c r="BY30" s="150">
        <f t="shared" si="63"/>
        <v>13.238032607103406</v>
      </c>
      <c r="BZ30" s="150">
        <f t="shared" si="64"/>
        <v>21.826066229036051</v>
      </c>
      <c r="CA30" s="150">
        <f t="shared" si="65"/>
        <v>32.912210045155973</v>
      </c>
      <c r="CB30" s="150">
        <f t="shared" si="66"/>
        <v>46.478894477506458</v>
      </c>
      <c r="CC30" s="150">
        <f t="shared" si="67"/>
        <v>62.520099445133425</v>
      </c>
      <c r="CD30" s="150">
        <f t="shared" si="68"/>
        <v>81.033310290397011</v>
      </c>
      <c r="CE30" s="150">
        <f t="shared" si="69"/>
        <v>102.01732568807495</v>
      </c>
      <c r="CF30" s="148"/>
      <c r="CG30" s="148">
        <f t="shared" si="70"/>
        <v>4.3478516684832424</v>
      </c>
      <c r="CH30" s="152"/>
      <c r="CI30" s="150">
        <f t="shared" si="71"/>
        <v>4.6079304613727157</v>
      </c>
      <c r="CJ30" s="150">
        <f t="shared" si="72"/>
        <v>7.2908229527745139</v>
      </c>
      <c r="CK30" s="150">
        <f t="shared" si="73"/>
        <v>13.274623345558114</v>
      </c>
      <c r="CL30" s="150">
        <f t="shared" si="74"/>
        <v>21.850434964513855</v>
      </c>
      <c r="CM30" s="150">
        <f t="shared" si="75"/>
        <v>32.930921739255901</v>
      </c>
      <c r="CN30" s="150">
        <f t="shared" si="76"/>
        <v>46.494533210857909</v>
      </c>
      <c r="CO30" s="150">
        <f t="shared" si="77"/>
        <v>62.533885280074387</v>
      </c>
      <c r="CP30" s="150">
        <f t="shared" si="78"/>
        <v>81.045893523004267</v>
      </c>
      <c r="CQ30" s="150">
        <f t="shared" si="79"/>
        <v>102.02908442048134</v>
      </c>
      <c r="CR30" s="148"/>
      <c r="CS30" s="148">
        <f t="shared" si="80"/>
        <v>4.6079304613727157</v>
      </c>
      <c r="CT30" s="152"/>
      <c r="CU30" s="150">
        <f t="shared" si="81"/>
        <v>4.8331401197557877</v>
      </c>
      <c r="CV30" s="150">
        <f t="shared" si="82"/>
        <v>7.3556832818925999</v>
      </c>
      <c r="CW30" s="150">
        <f t="shared" si="83"/>
        <v>13.309789354441945</v>
      </c>
      <c r="CX30" s="150">
        <f t="shared" si="84"/>
        <v>21.875207961315699</v>
      </c>
      <c r="CY30" s="150">
        <f t="shared" si="85"/>
        <v>32.950884256179791</v>
      </c>
      <c r="CZ30" s="150">
        <f t="shared" si="86"/>
        <v>46.511882627601182</v>
      </c>
      <c r="DA30" s="150">
        <f t="shared" si="87"/>
        <v>62.549659079825638</v>
      </c>
      <c r="DB30" s="150">
        <f t="shared" si="88"/>
        <v>81.060644686727031</v>
      </c>
      <c r="DC30" s="150">
        <f t="shared" si="89"/>
        <v>102.04313446830969</v>
      </c>
      <c r="DD30" s="148"/>
      <c r="DE30" s="148">
        <f t="shared" si="90"/>
        <v>4.8331401197557877</v>
      </c>
      <c r="DF30" s="152"/>
      <c r="DG30" s="150">
        <f t="shared" si="91"/>
        <v>5.0298788753727282</v>
      </c>
      <c r="DH30" s="150">
        <f t="shared" si="92"/>
        <v>7.4144781268551494</v>
      </c>
      <c r="DI30" s="150">
        <f t="shared" si="93"/>
        <v>13.343039030764794</v>
      </c>
      <c r="DJ30" s="150">
        <f t="shared" si="94"/>
        <v>21.899516828614654</v>
      </c>
      <c r="DK30" s="150">
        <f t="shared" si="95"/>
        <v>32.971054806159117</v>
      </c>
      <c r="DL30" s="150">
        <f t="shared" si="96"/>
        <v>46.529805202740221</v>
      </c>
      <c r="DM30" s="150">
        <f t="shared" si="97"/>
        <v>62.566226197036862</v>
      </c>
      <c r="DN30" s="150">
        <f t="shared" si="98"/>
        <v>81.07633205961011</v>
      </c>
      <c r="DO30" s="150">
        <f t="shared" si="99"/>
        <v>102.05821869137765</v>
      </c>
      <c r="DP30" s="148"/>
      <c r="DQ30" s="148">
        <f t="shared" si="24"/>
        <v>5.0298788753727282</v>
      </c>
      <c r="DR30" s="152"/>
      <c r="DS30" s="150">
        <f t="shared" si="100"/>
        <v>5.3567466137335984</v>
      </c>
      <c r="DT30" s="150">
        <f t="shared" si="101"/>
        <v>7.516365514712489</v>
      </c>
      <c r="DU30" s="150">
        <f t="shared" si="102"/>
        <v>13.403263390751112</v>
      </c>
      <c r="DV30" s="150">
        <f t="shared" si="103"/>
        <v>21.945159128846111</v>
      </c>
      <c r="DW30" s="150">
        <f t="shared" si="104"/>
        <v>33.009947695875468</v>
      </c>
      <c r="DX30" s="150">
        <f t="shared" si="105"/>
        <v>46.565031746003903</v>
      </c>
      <c r="DY30" s="150">
        <f t="shared" si="106"/>
        <v>62.599242049025747</v>
      </c>
      <c r="DZ30" s="150">
        <f t="shared" si="107"/>
        <v>81.107913087935074</v>
      </c>
      <c r="EA30" s="150">
        <f t="shared" si="108"/>
        <v>102.0888160093223</v>
      </c>
      <c r="EB30" s="148"/>
      <c r="EC30" s="148">
        <f t="shared" si="26"/>
        <v>5.3567466137335984</v>
      </c>
      <c r="ED30" s="152"/>
      <c r="EE30" s="150">
        <f t="shared" si="109"/>
        <v>5.6169930607264602</v>
      </c>
      <c r="EF30" s="150">
        <f t="shared" si="110"/>
        <v>7.6010748182296659</v>
      </c>
      <c r="EG30" s="150">
        <f t="shared" si="111"/>
        <v>13.455465815846868</v>
      </c>
      <c r="EH30" s="150">
        <f t="shared" si="112"/>
        <v>21.985984146494385</v>
      </c>
      <c r="EI30" s="150">
        <f t="shared" si="113"/>
        <v>33.045506599219465</v>
      </c>
      <c r="EJ30" s="150">
        <f t="shared" si="114"/>
        <v>46.597730044046841</v>
      </c>
      <c r="EK30" s="150">
        <f t="shared" si="115"/>
        <v>62.630215492295299</v>
      </c>
      <c r="EL30" s="150">
        <f t="shared" si="116"/>
        <v>81.137767034116152</v>
      </c>
      <c r="EM30" s="150">
        <f t="shared" si="117"/>
        <v>102.11790243198509</v>
      </c>
      <c r="EN30" s="148"/>
      <c r="EO30" s="148">
        <f t="shared" si="28"/>
        <v>5.6169930607264602</v>
      </c>
      <c r="EP30" s="152"/>
      <c r="EQ30" s="150">
        <f t="shared" si="118"/>
        <v>5.8288972124246472</v>
      </c>
      <c r="ER30" s="150">
        <f t="shared" si="119"/>
        <v>7.672299347210231</v>
      </c>
      <c r="ES30" s="150">
        <f t="shared" si="120"/>
        <v>13.500638562842695</v>
      </c>
      <c r="ET30" s="150">
        <f t="shared" si="121"/>
        <v>22.02203876979554</v>
      </c>
      <c r="EU30" s="150">
        <f t="shared" si="122"/>
        <v>33.077340833839074</v>
      </c>
      <c r="EV30" s="150">
        <f t="shared" si="123"/>
        <v>46.627271721851784</v>
      </c>
      <c r="EW30" s="150">
        <f t="shared" si="124"/>
        <v>62.658374830647958</v>
      </c>
      <c r="EX30" s="150">
        <f t="shared" si="125"/>
        <v>81.165029180997379</v>
      </c>
      <c r="EY30" s="150">
        <f t="shared" si="126"/>
        <v>102.14454946734719</v>
      </c>
      <c r="EZ30" s="148"/>
      <c r="FA30" s="148">
        <f t="shared" si="30"/>
        <v>5.8288972124246472</v>
      </c>
      <c r="FB30" s="152"/>
      <c r="FC30" s="150">
        <f t="shared" si="127"/>
        <v>6.0046765187718627</v>
      </c>
      <c r="FD30" s="150">
        <f t="shared" si="128"/>
        <v>7.7328649032758072</v>
      </c>
      <c r="FE30" s="150">
        <f t="shared" si="129"/>
        <v>13.539868239226491</v>
      </c>
      <c r="FF30" s="150">
        <f t="shared" si="130"/>
        <v>22.053800888290709</v>
      </c>
      <c r="FG30" s="150">
        <f t="shared" si="131"/>
        <v>33.105646539825798</v>
      </c>
      <c r="FH30" s="150">
        <f t="shared" si="132"/>
        <v>46.653699870426479</v>
      </c>
      <c r="FI30" s="150">
        <f t="shared" si="133"/>
        <v>62.683670871321219</v>
      </c>
      <c r="FJ30" s="150">
        <f t="shared" si="134"/>
        <v>81.189590440099934</v>
      </c>
      <c r="FK30" s="150">
        <f t="shared" si="135"/>
        <v>102.1686069626239</v>
      </c>
      <c r="FL30" s="148"/>
      <c r="FM30" s="148">
        <f t="shared" si="32"/>
        <v>6.0046765187718627</v>
      </c>
      <c r="FN30" s="152"/>
      <c r="FO30" s="150">
        <f t="shared" si="136"/>
        <v>6.2792388813599826</v>
      </c>
      <c r="FP30" s="150">
        <f t="shared" si="137"/>
        <v>7.8300735899720708</v>
      </c>
      <c r="FQ30" s="150">
        <f t="shared" si="138"/>
        <v>13.604233652609453</v>
      </c>
      <c r="FR30" s="150">
        <f t="shared" si="139"/>
        <v>22.106671156014031</v>
      </c>
      <c r="FS30" s="150">
        <f t="shared" si="140"/>
        <v>33.153196197272386</v>
      </c>
      <c r="FT30" s="150">
        <f t="shared" si="141"/>
        <v>46.698359319821527</v>
      </c>
      <c r="FU30" s="150">
        <f t="shared" si="142"/>
        <v>62.726587616417959</v>
      </c>
      <c r="FV30" s="150">
        <f t="shared" si="143"/>
        <v>81.231376103080123</v>
      </c>
      <c r="FW30" s="150">
        <f t="shared" si="144"/>
        <v>102.20961715942869</v>
      </c>
      <c r="FX30" s="148"/>
      <c r="FY30" s="148">
        <f t="shared" si="34"/>
        <v>6.2792388813599826</v>
      </c>
      <c r="FZ30" s="152"/>
      <c r="GA30" s="150">
        <f t="shared" si="145"/>
        <v>6.4836956276785553</v>
      </c>
      <c r="GB30" s="150">
        <f t="shared" si="146"/>
        <v>7.9044656893728247</v>
      </c>
      <c r="GC30" s="150">
        <f t="shared" si="147"/>
        <v>13.654539706284702</v>
      </c>
      <c r="GD30" s="150">
        <f t="shared" si="148"/>
        <v>22.148547093685341</v>
      </c>
      <c r="GE30" s="150">
        <f t="shared" si="149"/>
        <v>33.191170195536117</v>
      </c>
      <c r="GF30" s="150">
        <f t="shared" si="150"/>
        <v>46.734213746061485</v>
      </c>
      <c r="GG30" s="150">
        <f t="shared" si="151"/>
        <v>62.761164007578607</v>
      </c>
      <c r="GH30" s="150">
        <f t="shared" si="152"/>
        <v>81.265123000319008</v>
      </c>
      <c r="GI30" s="150">
        <f t="shared" si="153"/>
        <v>102.24279535836565</v>
      </c>
      <c r="GJ30" s="148"/>
      <c r="GK30" s="148">
        <f t="shared" si="36"/>
        <v>6.4836956276785553</v>
      </c>
      <c r="GL30" s="152"/>
      <c r="GM30" s="150">
        <f t="shared" si="154"/>
        <v>6.8213800378953628</v>
      </c>
      <c r="GN30" s="150">
        <f t="shared" si="155"/>
        <v>8.030950571648841</v>
      </c>
      <c r="GO30" s="150">
        <f t="shared" si="156"/>
        <v>13.741913564867975</v>
      </c>
      <c r="GP30" s="150">
        <f t="shared" si="157"/>
        <v>22.222232093976185</v>
      </c>
      <c r="GQ30" s="150">
        <f t="shared" si="158"/>
        <v>33.258519209988769</v>
      </c>
      <c r="GR30" s="150">
        <f t="shared" si="159"/>
        <v>46.798120990429055</v>
      </c>
      <c r="GS30" s="150">
        <f t="shared" si="160"/>
        <v>62.82299597313807</v>
      </c>
      <c r="GT30" s="150">
        <f t="shared" si="161"/>
        <v>81.3256080301135</v>
      </c>
      <c r="GU30" s="150">
        <f t="shared" si="162"/>
        <v>102.30235693343394</v>
      </c>
      <c r="GV30" s="148"/>
      <c r="GW30" s="148">
        <f t="shared" si="38"/>
        <v>6.8213800378953628</v>
      </c>
      <c r="GX30" s="152"/>
      <c r="GY30" s="150">
        <f t="shared" si="163"/>
        <v>7.0271264404185674</v>
      </c>
      <c r="GZ30" s="150">
        <f t="shared" si="164"/>
        <v>8.1101597849712075</v>
      </c>
      <c r="HA30" s="150">
        <f t="shared" si="165"/>
        <v>13.797689965375376</v>
      </c>
      <c r="HB30" s="150">
        <f t="shared" si="166"/>
        <v>22.269807009998281</v>
      </c>
      <c r="HC30" s="150">
        <f t="shared" si="167"/>
        <v>33.302298010334802</v>
      </c>
      <c r="HD30" s="150">
        <f t="shared" si="168"/>
        <v>46.83983770324739</v>
      </c>
      <c r="HE30" s="150">
        <f t="shared" si="169"/>
        <v>62.863469312215067</v>
      </c>
      <c r="HF30" s="150">
        <f t="shared" si="170"/>
        <v>81.365274371810401</v>
      </c>
      <c r="HG30" s="150">
        <f t="shared" si="171"/>
        <v>102.34147000038395</v>
      </c>
      <c r="HH30" s="148"/>
      <c r="HI30" s="148">
        <f t="shared" si="40"/>
        <v>7.0271264404185674</v>
      </c>
      <c r="HJ30" s="152"/>
      <c r="HK30" s="150">
        <f t="shared" si="172"/>
        <v>7.3399897301303971</v>
      </c>
      <c r="HL30" s="150">
        <f t="shared" si="173"/>
        <v>8.2336192022044692</v>
      </c>
      <c r="HM30" s="150">
        <f t="shared" si="174"/>
        <v>13.886074591408869</v>
      </c>
      <c r="HN30" s="150">
        <f t="shared" si="175"/>
        <v>22.345915459111922</v>
      </c>
      <c r="HO30" s="150">
        <f t="shared" si="176"/>
        <v>33.372724343274029</v>
      </c>
      <c r="HP30" s="150">
        <f t="shared" si="177"/>
        <v>46.907177454561158</v>
      </c>
      <c r="HQ30" s="150">
        <f t="shared" si="178"/>
        <v>62.928947952158993</v>
      </c>
      <c r="HR30" s="150">
        <f t="shared" si="179"/>
        <v>81.42954507889425</v>
      </c>
      <c r="HS30" s="150">
        <f t="shared" si="180"/>
        <v>102.40491255267544</v>
      </c>
      <c r="HT30" s="148"/>
      <c r="HU30" s="148">
        <f t="shared" si="42"/>
        <v>7.3399897301303971</v>
      </c>
      <c r="HV30" s="152"/>
      <c r="HW30" s="150">
        <f t="shared" si="181"/>
        <v>7.8721318351586875</v>
      </c>
      <c r="HX30" s="150">
        <f t="shared" si="182"/>
        <v>8.4516574830173177</v>
      </c>
      <c r="HY30" s="150">
        <f t="shared" si="183"/>
        <v>14.04594549736707</v>
      </c>
      <c r="HZ30" s="150">
        <f t="shared" si="184"/>
        <v>22.485427783870971</v>
      </c>
      <c r="IA30" s="150">
        <f t="shared" si="185"/>
        <v>33.502813553306538</v>
      </c>
      <c r="IB30" s="150">
        <f t="shared" si="186"/>
        <v>47.032147935606403</v>
      </c>
      <c r="IC30" s="150">
        <f t="shared" si="187"/>
        <v>63.050832001069296</v>
      </c>
      <c r="ID30" s="150">
        <f t="shared" si="188"/>
        <v>81.549425914639812</v>
      </c>
      <c r="IE30" s="150">
        <f t="shared" si="189"/>
        <v>102.52341999207003</v>
      </c>
      <c r="IF30" s="148"/>
      <c r="IG30" s="148">
        <f t="shared" si="44"/>
        <v>7.8721318351586875</v>
      </c>
    </row>
    <row r="31" spans="1:241" x14ac:dyDescent="0.3">
      <c r="A31" s="67"/>
      <c r="B31" s="164"/>
      <c r="C31" s="81"/>
      <c r="D31" s="134"/>
      <c r="E31" s="74"/>
      <c r="F31" s="117"/>
      <c r="G31" s="164"/>
      <c r="H31" s="164"/>
      <c r="I31" s="164"/>
      <c r="J31" s="164"/>
      <c r="K31" s="67"/>
      <c r="V31" s="151"/>
      <c r="W31" s="151"/>
      <c r="X31" s="152"/>
      <c r="Y31" s="151"/>
      <c r="Z31" s="117"/>
      <c r="AA31" s="117"/>
      <c r="AB31" s="117"/>
      <c r="AC31" s="117"/>
      <c r="AF31" s="141">
        <v>0.85</v>
      </c>
      <c r="AG31" s="153">
        <f t="shared" si="45"/>
        <v>1.840083044982699</v>
      </c>
      <c r="AH31" s="152">
        <f t="shared" si="190"/>
        <v>1.1764705882352942</v>
      </c>
      <c r="AI31" s="148">
        <f t="shared" si="191"/>
        <v>0.85</v>
      </c>
      <c r="AJ31" s="86">
        <f t="shared" si="46"/>
        <v>1.7913942032248966</v>
      </c>
      <c r="AK31" s="86">
        <v>1</v>
      </c>
      <c r="AL31" s="148">
        <f t="shared" si="47"/>
        <v>1.0989010989010988</v>
      </c>
      <c r="AM31" s="148">
        <v>0.91</v>
      </c>
      <c r="AN31" s="149">
        <f t="shared" ref="AN31:AW56" si="200">(PI()*$AL31/AN$11)^2</f>
        <v>11.918372661622213</v>
      </c>
      <c r="AO31" s="149">
        <f t="shared" si="200"/>
        <v>47.673490646488851</v>
      </c>
      <c r="AP31" s="149">
        <f t="shared" si="200"/>
        <v>107.26535395459995</v>
      </c>
      <c r="AQ31" s="149">
        <f t="shared" si="200"/>
        <v>190.6939625859554</v>
      </c>
      <c r="AR31" s="149">
        <f t="shared" si="200"/>
        <v>297.95931654055533</v>
      </c>
      <c r="AS31" s="149">
        <f t="shared" si="200"/>
        <v>429.06141581839978</v>
      </c>
      <c r="AT31" s="149">
        <f t="shared" si="200"/>
        <v>584.00026041948854</v>
      </c>
      <c r="AU31" s="149">
        <f t="shared" si="200"/>
        <v>762.77585034382162</v>
      </c>
      <c r="AV31" s="149">
        <f t="shared" si="200"/>
        <v>965.38818559139941</v>
      </c>
      <c r="AW31" s="149">
        <f t="shared" si="200"/>
        <v>1191.8372661622213</v>
      </c>
      <c r="AX31" s="152"/>
      <c r="AY31" s="150">
        <f t="shared" si="49"/>
        <v>4.0356836251660422</v>
      </c>
      <c r="AZ31" s="150">
        <f t="shared" si="192"/>
        <v>7.03735950066417</v>
      </c>
      <c r="BA31" s="150">
        <f t="shared" si="193"/>
        <v>12.960263737605494</v>
      </c>
      <c r="BB31" s="150">
        <f t="shared" si="194"/>
        <v>21.373094252656678</v>
      </c>
      <c r="BC31" s="150">
        <f t="shared" si="195"/>
        <v>32.222714629151064</v>
      </c>
      <c r="BD31" s="150">
        <f t="shared" si="196"/>
        <v>45.49601328375531</v>
      </c>
      <c r="BE31" s="150">
        <f t="shared" si="197"/>
        <v>61.18849763313608</v>
      </c>
      <c r="BF31" s="150">
        <f t="shared" si="198"/>
        <v>79.298291073126705</v>
      </c>
      <c r="BG31" s="150">
        <f t="shared" si="199"/>
        <v>99.824497095239551</v>
      </c>
      <c r="BH31" s="148"/>
      <c r="BI31" s="148">
        <f t="shared" si="50"/>
        <v>4.0356836251660422</v>
      </c>
      <c r="BJ31" s="152"/>
      <c r="BK31" s="150">
        <f t="shared" si="51"/>
        <v>4.1968411031744086</v>
      </c>
      <c r="BL31" s="150">
        <f t="shared" si="52"/>
        <v>7.0783917685636188</v>
      </c>
      <c r="BM31" s="150">
        <f t="shared" si="53"/>
        <v>12.979050596225514</v>
      </c>
      <c r="BN31" s="150">
        <f t="shared" si="54"/>
        <v>21.384095218028897</v>
      </c>
      <c r="BO31" s="150">
        <f t="shared" si="55"/>
        <v>32.230111838220012</v>
      </c>
      <c r="BP31" s="150">
        <f t="shared" si="56"/>
        <v>45.50145289680767</v>
      </c>
      <c r="BQ31" s="150">
        <f t="shared" si="57"/>
        <v>61.192756877532801</v>
      </c>
      <c r="BR31" s="150">
        <f t="shared" si="58"/>
        <v>79.301784212867119</v>
      </c>
      <c r="BS31" s="150">
        <f t="shared" si="59"/>
        <v>99.827464996149757</v>
      </c>
      <c r="BT31" s="148"/>
      <c r="BU31" s="148">
        <f t="shared" si="60"/>
        <v>4.1968411031744086</v>
      </c>
      <c r="BV31" s="152"/>
      <c r="BW31" s="150">
        <f t="shared" si="61"/>
        <v>4.3456634439560231</v>
      </c>
      <c r="BX31" s="150">
        <f t="shared" si="62"/>
        <v>7.1175741144256026</v>
      </c>
      <c r="BY31" s="150">
        <f t="shared" si="63"/>
        <v>12.997929239324602</v>
      </c>
      <c r="BZ31" s="150">
        <f t="shared" si="64"/>
        <v>21.395867565160973</v>
      </c>
      <c r="CA31" s="150">
        <f t="shared" si="65"/>
        <v>32.238594985504506</v>
      </c>
      <c r="CB31" s="150">
        <f t="shared" si="66"/>
        <v>45.508149318249025</v>
      </c>
      <c r="CC31" s="150">
        <f t="shared" si="67"/>
        <v>61.198375959643869</v>
      </c>
      <c r="CD31" s="150">
        <f t="shared" si="68"/>
        <v>79.306704060316704</v>
      </c>
      <c r="CE31" s="150">
        <f t="shared" si="69"/>
        <v>99.831905450617441</v>
      </c>
      <c r="CF31" s="148"/>
      <c r="CG31" s="148">
        <f t="shared" si="70"/>
        <v>4.3456634439560231</v>
      </c>
      <c r="CH31" s="152"/>
      <c r="CI31" s="150">
        <f t="shared" si="71"/>
        <v>4.6113604782139257</v>
      </c>
      <c r="CJ31" s="150">
        <f t="shared" si="72"/>
        <v>7.1904894217278459</v>
      </c>
      <c r="CK31" s="150">
        <f t="shared" si="73"/>
        <v>13.035144226820243</v>
      </c>
      <c r="CL31" s="150">
        <f t="shared" si="74"/>
        <v>21.420587440724304</v>
      </c>
      <c r="CM31" s="150">
        <f t="shared" si="75"/>
        <v>32.257531409259165</v>
      </c>
      <c r="CN31" s="150">
        <f t="shared" si="76"/>
        <v>45.523944113860708</v>
      </c>
      <c r="CO31" s="150">
        <f t="shared" si="77"/>
        <v>61.212276452571949</v>
      </c>
      <c r="CP31" s="150">
        <f t="shared" si="78"/>
        <v>79.319375077945324</v>
      </c>
      <c r="CQ31" s="150">
        <f t="shared" si="79"/>
        <v>99.843733544028396</v>
      </c>
      <c r="CR31" s="148"/>
      <c r="CS31" s="148">
        <f t="shared" si="80"/>
        <v>4.6113604782139257</v>
      </c>
      <c r="CT31" s="152"/>
      <c r="CU31" s="150">
        <f t="shared" si="81"/>
        <v>4.8413476227857979</v>
      </c>
      <c r="CV31" s="150">
        <f t="shared" si="82"/>
        <v>7.2565441223931328</v>
      </c>
      <c r="CW31" s="150">
        <f t="shared" si="83"/>
        <v>13.070841067502831</v>
      </c>
      <c r="CX31" s="150">
        <f t="shared" si="84"/>
        <v>21.445659030412941</v>
      </c>
      <c r="CY31" s="150">
        <f t="shared" si="85"/>
        <v>32.277685025630603</v>
      </c>
      <c r="CZ31" s="150">
        <f t="shared" si="86"/>
        <v>45.541426238553669</v>
      </c>
      <c r="DA31" s="150">
        <f t="shared" si="87"/>
        <v>61.22814775204133</v>
      </c>
      <c r="DB31" s="150">
        <f t="shared" si="88"/>
        <v>79.334200889889786</v>
      </c>
      <c r="DC31" s="150">
        <f t="shared" si="89"/>
        <v>99.857842573167744</v>
      </c>
      <c r="DD31" s="148"/>
      <c r="DE31" s="148">
        <f t="shared" si="90"/>
        <v>4.8413476227857979</v>
      </c>
      <c r="DF31" s="152"/>
      <c r="DG31" s="150">
        <f t="shared" si="91"/>
        <v>5.0421963122016606</v>
      </c>
      <c r="DH31" s="150">
        <f t="shared" si="92"/>
        <v>7.3163664508054111</v>
      </c>
      <c r="DI31" s="150">
        <f t="shared" si="93"/>
        <v>13.104547403136671</v>
      </c>
      <c r="DJ31" s="150">
        <f t="shared" si="94"/>
        <v>21.470224768574329</v>
      </c>
      <c r="DK31" s="150">
        <f t="shared" si="95"/>
        <v>32.298019972961882</v>
      </c>
      <c r="DL31" s="150">
        <f t="shared" si="96"/>
        <v>45.559462978520457</v>
      </c>
      <c r="DM31" s="150">
        <f t="shared" si="97"/>
        <v>61.244798745452542</v>
      </c>
      <c r="DN31" s="150">
        <f t="shared" si="98"/>
        <v>79.349952480488469</v>
      </c>
      <c r="DO31" s="150">
        <f t="shared" si="99"/>
        <v>99.872977536159141</v>
      </c>
      <c r="DP31" s="148"/>
      <c r="DQ31" s="148">
        <f t="shared" si="24"/>
        <v>5.0421963122016606</v>
      </c>
      <c r="DR31" s="152"/>
      <c r="DS31" s="150">
        <f t="shared" si="100"/>
        <v>5.3757671688244475</v>
      </c>
      <c r="DT31" s="150">
        <f t="shared" si="101"/>
        <v>7.4199296182282319</v>
      </c>
      <c r="DU31" s="150">
        <f t="shared" si="102"/>
        <v>13.16551655404098</v>
      </c>
      <c r="DV31" s="150">
        <f t="shared" si="103"/>
        <v>21.516286013697158</v>
      </c>
      <c r="DW31" s="150">
        <f t="shared" si="104"/>
        <v>32.337180987408701</v>
      </c>
      <c r="DX31" s="150">
        <f t="shared" si="105"/>
        <v>45.594875719513659</v>
      </c>
      <c r="DY31" s="150">
        <f t="shared" si="106"/>
        <v>61.277951395773322</v>
      </c>
      <c r="DZ31" s="150">
        <f t="shared" si="107"/>
        <v>79.381638245036285</v>
      </c>
      <c r="EA31" s="150">
        <f t="shared" si="108"/>
        <v>99.903657608650278</v>
      </c>
      <c r="EB31" s="148"/>
      <c r="EC31" s="148">
        <f t="shared" si="26"/>
        <v>5.3757671688244475</v>
      </c>
      <c r="ED31" s="152"/>
      <c r="EE31" s="150">
        <f t="shared" si="109"/>
        <v>5.641243611367778</v>
      </c>
      <c r="EF31" s="150">
        <f t="shared" si="110"/>
        <v>7.5059464206330251</v>
      </c>
      <c r="EG31" s="150">
        <f t="shared" si="111"/>
        <v>13.218300089753459</v>
      </c>
      <c r="EH31" s="150">
        <f t="shared" si="112"/>
        <v>21.557437906067328</v>
      </c>
      <c r="EI31" s="150">
        <f t="shared" si="113"/>
        <v>32.372949090574728</v>
      </c>
      <c r="EJ31" s="150">
        <f t="shared" si="114"/>
        <v>45.627719295210774</v>
      </c>
      <c r="EK31" s="150">
        <f t="shared" si="115"/>
        <v>61.309031573645967</v>
      </c>
      <c r="EL31" s="150">
        <f t="shared" si="116"/>
        <v>79.411573909897854</v>
      </c>
      <c r="EM31" s="150">
        <f t="shared" si="117"/>
        <v>99.932808599159372</v>
      </c>
      <c r="EN31" s="148"/>
      <c r="EO31" s="148">
        <f t="shared" si="28"/>
        <v>5.641243611367778</v>
      </c>
      <c r="EP31" s="152"/>
      <c r="EQ31" s="150">
        <f t="shared" si="118"/>
        <v>5.8573392053230613</v>
      </c>
      <c r="ER31" s="150">
        <f t="shared" si="119"/>
        <v>7.5782188101778702</v>
      </c>
      <c r="ES31" s="150">
        <f t="shared" si="120"/>
        <v>13.263938552555622</v>
      </c>
      <c r="ET31" s="150">
        <f t="shared" si="121"/>
        <v>21.593754494509533</v>
      </c>
      <c r="EU31" s="150">
        <f t="shared" si="122"/>
        <v>32.404950982884607</v>
      </c>
      <c r="EV31" s="150">
        <f t="shared" si="123"/>
        <v>45.657377401967274</v>
      </c>
      <c r="EW31" s="150">
        <f t="shared" si="124"/>
        <v>61.337276451636534</v>
      </c>
      <c r="EX31" s="150">
        <f t="shared" si="125"/>
        <v>79.438901548064337</v>
      </c>
      <c r="EY31" s="150">
        <f t="shared" si="126"/>
        <v>99.959507380722215</v>
      </c>
      <c r="EZ31" s="148"/>
      <c r="FA31" s="148">
        <f t="shared" si="30"/>
        <v>5.8573392053230613</v>
      </c>
      <c r="FB31" s="152"/>
      <c r="FC31" s="150">
        <f t="shared" si="127"/>
        <v>6.0365512176457523</v>
      </c>
      <c r="FD31" s="150">
        <f t="shared" si="128"/>
        <v>7.6396425427373087</v>
      </c>
      <c r="FE31" s="150">
        <f t="shared" si="129"/>
        <v>13.303549640714465</v>
      </c>
      <c r="FF31" s="150">
        <f t="shared" si="130"/>
        <v>21.625731157128179</v>
      </c>
      <c r="FG31" s="150">
        <f t="shared" si="131"/>
        <v>32.433393997110336</v>
      </c>
      <c r="FH31" s="150">
        <f t="shared" si="132"/>
        <v>45.683900903485778</v>
      </c>
      <c r="FI31" s="150">
        <f t="shared" si="133"/>
        <v>61.362642547533767</v>
      </c>
      <c r="FJ31" s="150">
        <f t="shared" si="134"/>
        <v>79.463516443197804</v>
      </c>
      <c r="FK31" s="150">
        <f t="shared" si="135"/>
        <v>99.983607255085104</v>
      </c>
      <c r="FL31" s="148"/>
      <c r="FM31" s="148">
        <f t="shared" si="32"/>
        <v>6.0365512176457523</v>
      </c>
      <c r="FN31" s="152"/>
      <c r="FO31" s="150">
        <f t="shared" si="136"/>
        <v>6.3163976979847227</v>
      </c>
      <c r="FP31" s="150">
        <f t="shared" si="137"/>
        <v>7.738172258871284</v>
      </c>
      <c r="FQ31" s="150">
        <f t="shared" si="138"/>
        <v>13.368502178291973</v>
      </c>
      <c r="FR31" s="150">
        <f t="shared" si="139"/>
        <v>21.67893168221093</v>
      </c>
      <c r="FS31" s="150">
        <f t="shared" si="140"/>
        <v>32.481155019266964</v>
      </c>
      <c r="FT31" s="150">
        <f t="shared" si="141"/>
        <v>45.728707133929447</v>
      </c>
      <c r="FU31" s="150">
        <f t="shared" si="142"/>
        <v>61.405667131768382</v>
      </c>
      <c r="FV31" s="150">
        <f t="shared" si="143"/>
        <v>79.505384670517842</v>
      </c>
      <c r="FW31" s="150">
        <f t="shared" si="144"/>
        <v>100.02468268791148</v>
      </c>
      <c r="FX31" s="148"/>
      <c r="FY31" s="148">
        <f t="shared" si="34"/>
        <v>6.3163976979847227</v>
      </c>
      <c r="FZ31" s="152"/>
      <c r="GA31" s="150">
        <f t="shared" si="145"/>
        <v>6.5247296214377979</v>
      </c>
      <c r="GB31" s="150">
        <f t="shared" si="146"/>
        <v>7.8135331525556673</v>
      </c>
      <c r="GC31" s="150">
        <f t="shared" si="147"/>
        <v>13.419238807204385</v>
      </c>
      <c r="GD31" s="150">
        <f t="shared" si="148"/>
        <v>21.721049818453114</v>
      </c>
      <c r="GE31" s="150">
        <f t="shared" si="149"/>
        <v>32.519284024616098</v>
      </c>
      <c r="GF31" s="150">
        <f t="shared" si="150"/>
        <v>45.764669203978649</v>
      </c>
      <c r="GG31" s="150">
        <f t="shared" si="151"/>
        <v>61.440322608176643</v>
      </c>
      <c r="GH31" s="150">
        <f t="shared" si="152"/>
        <v>79.539192117399452</v>
      </c>
      <c r="GI31" s="150">
        <f t="shared" si="153"/>
        <v>100.05790872854155</v>
      </c>
      <c r="GJ31" s="148"/>
      <c r="GK31" s="148">
        <f t="shared" si="36"/>
        <v>6.5247296214377979</v>
      </c>
      <c r="GL31" s="152"/>
      <c r="GM31" s="150">
        <f t="shared" si="154"/>
        <v>6.8687065607998354</v>
      </c>
      <c r="GN31" s="150">
        <f t="shared" si="155"/>
        <v>7.9415911671180011</v>
      </c>
      <c r="GO31" s="150">
        <f t="shared" si="156"/>
        <v>13.507311835692684</v>
      </c>
      <c r="GP31" s="150">
        <f t="shared" si="157"/>
        <v>21.795128101815507</v>
      </c>
      <c r="GQ31" s="150">
        <f t="shared" si="158"/>
        <v>32.586884740234453</v>
      </c>
      <c r="GR31" s="150">
        <f t="shared" si="159"/>
        <v>45.828751240822555</v>
      </c>
      <c r="GS31" s="150">
        <f t="shared" si="160"/>
        <v>61.502282992698213</v>
      </c>
      <c r="GT31" s="150">
        <f t="shared" si="161"/>
        <v>79.599775467961805</v>
      </c>
      <c r="GU31" s="150">
        <f t="shared" si="162"/>
        <v>100.11754798915486</v>
      </c>
      <c r="GV31" s="148"/>
      <c r="GW31" s="148">
        <f t="shared" si="38"/>
        <v>6.8687065607998354</v>
      </c>
      <c r="GX31" s="152"/>
      <c r="GY31" s="150">
        <f t="shared" si="163"/>
        <v>7.0782230425403796</v>
      </c>
      <c r="GZ31" s="150">
        <f t="shared" si="164"/>
        <v>8.0217429002446892</v>
      </c>
      <c r="HA31" s="150">
        <f t="shared" si="165"/>
        <v>13.563507133890889</v>
      </c>
      <c r="HB31" s="150">
        <f t="shared" si="166"/>
        <v>21.842938647788703</v>
      </c>
      <c r="HC31" s="150">
        <f t="shared" si="167"/>
        <v>32.630814343749215</v>
      </c>
      <c r="HD31" s="150">
        <f t="shared" si="168"/>
        <v>45.87057267806351</v>
      </c>
      <c r="HE31" s="150">
        <f t="shared" si="169"/>
        <v>61.542833272167421</v>
      </c>
      <c r="HF31" s="150">
        <f t="shared" si="170"/>
        <v>79.639500717146475</v>
      </c>
      <c r="HG31" s="150">
        <f t="shared" si="171"/>
        <v>100.15670760029263</v>
      </c>
      <c r="HH31" s="148"/>
      <c r="HI31" s="148">
        <f t="shared" si="40"/>
        <v>7.0782230425403796</v>
      </c>
      <c r="HJ31" s="152"/>
      <c r="HK31" s="150">
        <f t="shared" si="172"/>
        <v>7.3967294764363523</v>
      </c>
      <c r="HL31" s="150">
        <f t="shared" si="173"/>
        <v>8.146613103523979</v>
      </c>
      <c r="HM31" s="150">
        <f t="shared" si="174"/>
        <v>13.652518775944882</v>
      </c>
      <c r="HN31" s="150">
        <f t="shared" si="175"/>
        <v>21.919399793413906</v>
      </c>
      <c r="HO31" s="150">
        <f t="shared" si="176"/>
        <v>32.701466402455864</v>
      </c>
      <c r="HP31" s="150">
        <f t="shared" si="177"/>
        <v>45.938069183382439</v>
      </c>
      <c r="HQ31" s="150">
        <f t="shared" si="178"/>
        <v>61.608427078319309</v>
      </c>
      <c r="HR31" s="150">
        <f t="shared" si="179"/>
        <v>79.703859598358278</v>
      </c>
      <c r="HS31" s="150">
        <f t="shared" si="180"/>
        <v>100.22021982103098</v>
      </c>
      <c r="HT31" s="148"/>
      <c r="HU31" s="148">
        <f t="shared" si="42"/>
        <v>7.3967294764363523</v>
      </c>
      <c r="HV31" s="152"/>
      <c r="HW31" s="150">
        <f t="shared" si="181"/>
        <v>7.9382300657746061</v>
      </c>
      <c r="HX31" s="150">
        <f t="shared" si="182"/>
        <v>8.3669910054143095</v>
      </c>
      <c r="HY31" s="150">
        <f t="shared" si="183"/>
        <v>13.813429513493032</v>
      </c>
      <c r="HZ31" s="150">
        <f t="shared" si="184"/>
        <v>22.059497023442262</v>
      </c>
      <c r="IA31" s="150">
        <f t="shared" si="185"/>
        <v>32.831929951860857</v>
      </c>
      <c r="IB31" s="150">
        <f t="shared" si="186"/>
        <v>46.063299622325268</v>
      </c>
      <c r="IC31" s="150">
        <f t="shared" si="187"/>
        <v>61.730502116705331</v>
      </c>
      <c r="ID31" s="150">
        <f t="shared" si="188"/>
        <v>79.823886660421252</v>
      </c>
      <c r="IE31" s="150">
        <f t="shared" si="189"/>
        <v>100.33884279726928</v>
      </c>
      <c r="IF31" s="148"/>
      <c r="IG31" s="148">
        <f t="shared" si="44"/>
        <v>7.9382300657746061</v>
      </c>
    </row>
    <row r="32" spans="1:241" x14ac:dyDescent="0.3">
      <c r="V32" s="151"/>
      <c r="W32" s="151"/>
      <c r="X32" s="165"/>
      <c r="Y32" s="151"/>
      <c r="Z32" s="146"/>
      <c r="AA32" s="117"/>
      <c r="AB32" s="117"/>
      <c r="AC32" s="117"/>
      <c r="AF32" s="141">
        <v>0.9</v>
      </c>
      <c r="AG32" s="153">
        <f t="shared" si="45"/>
        <v>1.690567901234568</v>
      </c>
      <c r="AH32" s="152">
        <f t="shared" si="190"/>
        <v>1.1111111111111112</v>
      </c>
      <c r="AI32" s="148">
        <f t="shared" si="191"/>
        <v>0.9</v>
      </c>
      <c r="AJ32" s="86">
        <f t="shared" si="46"/>
        <v>1.6418790594767658</v>
      </c>
      <c r="AK32" s="86">
        <v>1</v>
      </c>
      <c r="AL32" s="148">
        <f t="shared" si="47"/>
        <v>1.0869565217391304</v>
      </c>
      <c r="AM32" s="148">
        <v>0.92</v>
      </c>
      <c r="AN32" s="149">
        <f t="shared" si="200"/>
        <v>11.660685729075327</v>
      </c>
      <c r="AO32" s="149">
        <f t="shared" si="200"/>
        <v>46.642742916301309</v>
      </c>
      <c r="AP32" s="149">
        <f t="shared" si="200"/>
        <v>104.94617156167797</v>
      </c>
      <c r="AQ32" s="149">
        <f t="shared" si="200"/>
        <v>186.57097166520524</v>
      </c>
      <c r="AR32" s="149">
        <f t="shared" si="200"/>
        <v>291.51714322688309</v>
      </c>
      <c r="AS32" s="149">
        <f t="shared" si="200"/>
        <v>419.78468624671189</v>
      </c>
      <c r="AT32" s="149">
        <f t="shared" si="200"/>
        <v>571.37360072469119</v>
      </c>
      <c r="AU32" s="149">
        <f t="shared" si="200"/>
        <v>746.28388666082094</v>
      </c>
      <c r="AV32" s="149">
        <f t="shared" si="200"/>
        <v>944.5155440551016</v>
      </c>
      <c r="AW32" s="149">
        <f t="shared" si="200"/>
        <v>1166.0685729075324</v>
      </c>
      <c r="AX32" s="152"/>
      <c r="AY32" s="150">
        <f t="shared" si="49"/>
        <v>4.0278744801512278</v>
      </c>
      <c r="AZ32" s="150">
        <f t="shared" si="192"/>
        <v>6.9374979206049145</v>
      </c>
      <c r="BA32" s="150">
        <f t="shared" si="193"/>
        <v>12.727314765805502</v>
      </c>
      <c r="BB32" s="150">
        <f t="shared" si="194"/>
        <v>20.95649168241966</v>
      </c>
      <c r="BC32" s="150">
        <f t="shared" si="195"/>
        <v>31.570718003780712</v>
      </c>
      <c r="BD32" s="150">
        <f t="shared" si="196"/>
        <v>44.556592396555338</v>
      </c>
      <c r="BE32" s="150">
        <f t="shared" si="197"/>
        <v>59.909522996797968</v>
      </c>
      <c r="BF32" s="150">
        <f t="shared" si="198"/>
        <v>77.627591729678628</v>
      </c>
      <c r="BG32" s="150">
        <f t="shared" si="199"/>
        <v>97.70988227496558</v>
      </c>
      <c r="BH32" s="148"/>
      <c r="BI32" s="148">
        <f t="shared" si="50"/>
        <v>4.0278744801512278</v>
      </c>
      <c r="BJ32" s="152"/>
      <c r="BK32" s="150">
        <f t="shared" si="51"/>
        <v>4.1925714523350051</v>
      </c>
      <c r="BL32" s="150">
        <f t="shared" si="52"/>
        <v>6.9794150620482167</v>
      </c>
      <c r="BM32" s="150">
        <f t="shared" si="53"/>
        <v>12.746494901556124</v>
      </c>
      <c r="BN32" s="150">
        <f t="shared" si="54"/>
        <v>20.967713866177839</v>
      </c>
      <c r="BO32" s="150">
        <f t="shared" si="55"/>
        <v>31.578256792616681</v>
      </c>
      <c r="BP32" s="150">
        <f t="shared" si="56"/>
        <v>44.562130328890355</v>
      </c>
      <c r="BQ32" s="150">
        <f t="shared" si="57"/>
        <v>59.913854475769689</v>
      </c>
      <c r="BR32" s="150">
        <f t="shared" si="58"/>
        <v>77.631140174015513</v>
      </c>
      <c r="BS32" s="150">
        <f t="shared" si="59"/>
        <v>97.712893873334735</v>
      </c>
      <c r="BT32" s="148"/>
      <c r="BU32" s="148">
        <f t="shared" si="60"/>
        <v>4.1925714523350051</v>
      </c>
      <c r="BV32" s="152"/>
      <c r="BW32" s="150">
        <f t="shared" si="61"/>
        <v>4.3446243400023077</v>
      </c>
      <c r="BX32" s="150">
        <f t="shared" si="62"/>
        <v>7.0194050446316218</v>
      </c>
      <c r="BY32" s="150">
        <f t="shared" si="63"/>
        <v>12.765732494309177</v>
      </c>
      <c r="BZ32" s="150">
        <f t="shared" si="64"/>
        <v>20.97968812249027</v>
      </c>
      <c r="CA32" s="150">
        <f t="shared" si="65"/>
        <v>31.58686916177659</v>
      </c>
      <c r="CB32" s="150">
        <f t="shared" si="66"/>
        <v>44.568916487745184</v>
      </c>
      <c r="CC32" s="150">
        <f t="shared" si="67"/>
        <v>59.919539487409054</v>
      </c>
      <c r="CD32" s="150">
        <f t="shared" si="68"/>
        <v>77.636110498760218</v>
      </c>
      <c r="CE32" s="150">
        <f t="shared" si="69"/>
        <v>97.717374211097308</v>
      </c>
      <c r="CF32" s="148"/>
      <c r="CG32" s="148">
        <f t="shared" si="70"/>
        <v>4.3446243400023077</v>
      </c>
      <c r="CH32" s="152"/>
      <c r="CI32" s="150">
        <f t="shared" si="71"/>
        <v>4.6160016956437611</v>
      </c>
      <c r="CJ32" s="150">
        <f t="shared" si="72"/>
        <v>7.0937404322797537</v>
      </c>
      <c r="CK32" s="150">
        <f t="shared" si="73"/>
        <v>12.803578628625214</v>
      </c>
      <c r="CL32" s="150">
        <f t="shared" si="74"/>
        <v>21.004763018140075</v>
      </c>
      <c r="CM32" s="150">
        <f t="shared" si="75"/>
        <v>31.606032798386597</v>
      </c>
      <c r="CN32" s="150">
        <f t="shared" si="76"/>
        <v>44.584869070061977</v>
      </c>
      <c r="CO32" s="150">
        <f t="shared" si="77"/>
        <v>59.933555905263312</v>
      </c>
      <c r="CP32" s="150">
        <f t="shared" si="78"/>
        <v>77.648870271410445</v>
      </c>
      <c r="CQ32" s="150">
        <f t="shared" si="79"/>
        <v>97.729272431932756</v>
      </c>
      <c r="CR32" s="148"/>
      <c r="CS32" s="148">
        <f t="shared" si="80"/>
        <v>4.6160016956437611</v>
      </c>
      <c r="CT32" s="152"/>
      <c r="CU32" s="150">
        <f t="shared" si="81"/>
        <v>4.850819116307072</v>
      </c>
      <c r="CV32" s="150">
        <f t="shared" si="82"/>
        <v>7.1610027019678997</v>
      </c>
      <c r="CW32" s="150">
        <f t="shared" si="83"/>
        <v>12.839812166651292</v>
      </c>
      <c r="CX32" s="150">
        <f t="shared" si="84"/>
        <v>21.030136500084431</v>
      </c>
      <c r="CY32" s="150">
        <f t="shared" si="85"/>
        <v>31.62637962580169</v>
      </c>
      <c r="CZ32" s="150">
        <f t="shared" si="86"/>
        <v>44.602485369090815</v>
      </c>
      <c r="DA32" s="150">
        <f t="shared" si="87"/>
        <v>59.949525781795799</v>
      </c>
      <c r="DB32" s="150">
        <f t="shared" si="88"/>
        <v>77.663771556418865</v>
      </c>
      <c r="DC32" s="150">
        <f t="shared" si="89"/>
        <v>97.743441094110239</v>
      </c>
      <c r="DD32" s="148"/>
      <c r="DE32" s="148">
        <f t="shared" si="90"/>
        <v>4.850819116307072</v>
      </c>
      <c r="DF32" s="152"/>
      <c r="DG32" s="150">
        <f t="shared" si="91"/>
        <v>5.0558231531549929</v>
      </c>
      <c r="DH32" s="150">
        <f t="shared" si="92"/>
        <v>7.2218638672381932</v>
      </c>
      <c r="DI32" s="150">
        <f t="shared" si="93"/>
        <v>12.873980207555363</v>
      </c>
      <c r="DJ32" s="150">
        <f t="shared" si="94"/>
        <v>21.05496194746032</v>
      </c>
      <c r="DK32" s="150">
        <f t="shared" si="95"/>
        <v>31.646880787030256</v>
      </c>
      <c r="DL32" s="150">
        <f t="shared" si="96"/>
        <v>44.620637535375174</v>
      </c>
      <c r="DM32" s="150">
        <f t="shared" si="97"/>
        <v>59.966261578215828</v>
      </c>
      <c r="DN32" s="150">
        <f t="shared" si="98"/>
        <v>77.67958807432116</v>
      </c>
      <c r="DO32" s="150">
        <f t="shared" si="99"/>
        <v>97.758627357687232</v>
      </c>
      <c r="DP32" s="148"/>
      <c r="DQ32" s="148">
        <f t="shared" si="24"/>
        <v>5.0558231531549929</v>
      </c>
      <c r="DR32" s="152"/>
      <c r="DS32" s="150">
        <f t="shared" si="100"/>
        <v>5.3961711956447997</v>
      </c>
      <c r="DT32" s="150">
        <f t="shared" si="101"/>
        <v>7.3271213311277696</v>
      </c>
      <c r="DU32" s="150">
        <f t="shared" si="102"/>
        <v>12.935702379111561</v>
      </c>
      <c r="DV32" s="150">
        <f t="shared" si="103"/>
        <v>21.101446766699826</v>
      </c>
      <c r="DW32" s="150">
        <f t="shared" si="104"/>
        <v>31.68631288891175</v>
      </c>
      <c r="DX32" s="150">
        <f t="shared" si="105"/>
        <v>44.656238531531351</v>
      </c>
      <c r="DY32" s="150">
        <f t="shared" si="106"/>
        <v>59.999552538452271</v>
      </c>
      <c r="DZ32" s="150">
        <f t="shared" si="107"/>
        <v>77.711379732398186</v>
      </c>
      <c r="EA32" s="150">
        <f t="shared" si="108"/>
        <v>97.789391099139664</v>
      </c>
      <c r="EB32" s="148"/>
      <c r="EC32" s="148">
        <f t="shared" si="26"/>
        <v>5.3961711956447997</v>
      </c>
      <c r="ED32" s="152"/>
      <c r="EE32" s="150">
        <f t="shared" si="109"/>
        <v>5.6669354237446834</v>
      </c>
      <c r="EF32" s="150">
        <f t="shared" si="110"/>
        <v>7.4144600799216986</v>
      </c>
      <c r="EG32" s="150">
        <f t="shared" si="111"/>
        <v>12.989073446552547</v>
      </c>
      <c r="EH32" s="150">
        <f t="shared" si="112"/>
        <v>21.142929145667292</v>
      </c>
      <c r="EI32" s="150">
        <f t="shared" si="113"/>
        <v>31.722292503500029</v>
      </c>
      <c r="EJ32" s="150">
        <f t="shared" si="114"/>
        <v>44.689228990160586</v>
      </c>
      <c r="EK32" s="150">
        <f t="shared" si="115"/>
        <v>60.030740630315854</v>
      </c>
      <c r="EL32" s="150">
        <f t="shared" si="116"/>
        <v>77.741398018909038</v>
      </c>
      <c r="EM32" s="150">
        <f t="shared" si="117"/>
        <v>97.818607370951909</v>
      </c>
      <c r="EN32" s="148"/>
      <c r="EO32" s="148">
        <f t="shared" si="28"/>
        <v>5.6669354237446834</v>
      </c>
      <c r="EP32" s="152"/>
      <c r="EQ32" s="150">
        <f t="shared" si="118"/>
        <v>5.8872687742361522</v>
      </c>
      <c r="ER32" s="150">
        <f t="shared" si="119"/>
        <v>7.48779190860059</v>
      </c>
      <c r="ES32" s="150">
        <f t="shared" si="120"/>
        <v>13.035182771192066</v>
      </c>
      <c r="ET32" s="150">
        <f t="shared" si="121"/>
        <v>21.179510593893006</v>
      </c>
      <c r="EU32" s="150">
        <f t="shared" si="122"/>
        <v>31.754463906071347</v>
      </c>
      <c r="EV32" s="150">
        <f t="shared" si="123"/>
        <v>44.719004812376497</v>
      </c>
      <c r="EW32" s="150">
        <f t="shared" si="124"/>
        <v>60.059071993133692</v>
      </c>
      <c r="EX32" s="150">
        <f t="shared" si="125"/>
        <v>77.768791872021424</v>
      </c>
      <c r="EY32" s="150">
        <f t="shared" si="126"/>
        <v>97.845358470496677</v>
      </c>
      <c r="EZ32" s="148"/>
      <c r="FA32" s="148">
        <f t="shared" si="30"/>
        <v>5.8872687742361522</v>
      </c>
      <c r="FB32" s="152"/>
      <c r="FC32" s="150">
        <f t="shared" si="127"/>
        <v>6.0699514229870752</v>
      </c>
      <c r="FD32" s="150">
        <f t="shared" si="128"/>
        <v>7.550083300267092</v>
      </c>
      <c r="FE32" s="150">
        <f t="shared" si="129"/>
        <v>13.07517948562071</v>
      </c>
      <c r="FF32" s="150">
        <f t="shared" si="130"/>
        <v>21.211704171288407</v>
      </c>
      <c r="FG32" s="150">
        <f t="shared" si="131"/>
        <v>31.783045745754229</v>
      </c>
      <c r="FH32" s="150">
        <f t="shared" si="132"/>
        <v>44.745624720462445</v>
      </c>
      <c r="FI32" s="150">
        <f t="shared" si="133"/>
        <v>60.084508918345833</v>
      </c>
      <c r="FJ32" s="150">
        <f t="shared" si="134"/>
        <v>77.793460995849131</v>
      </c>
      <c r="FK32" s="150">
        <f t="shared" si="135"/>
        <v>97.869501192222856</v>
      </c>
      <c r="FL32" s="148"/>
      <c r="FM32" s="148">
        <f t="shared" si="32"/>
        <v>6.0699514229870752</v>
      </c>
      <c r="FN32" s="152"/>
      <c r="FO32" s="150">
        <f t="shared" si="136"/>
        <v>6.3551404091183477</v>
      </c>
      <c r="FP32" s="150">
        <f t="shared" si="137"/>
        <v>7.6499486428491421</v>
      </c>
      <c r="FQ32" s="150">
        <f t="shared" si="138"/>
        <v>13.140725634952918</v>
      </c>
      <c r="FR32" s="150">
        <f t="shared" si="139"/>
        <v>21.265238602983185</v>
      </c>
      <c r="FS32" s="150">
        <f t="shared" si="140"/>
        <v>31.831020468142519</v>
      </c>
      <c r="FT32" s="150">
        <f t="shared" si="141"/>
        <v>44.79057935384477</v>
      </c>
      <c r="FU32" s="150">
        <f t="shared" si="142"/>
        <v>60.127642533310812</v>
      </c>
      <c r="FV32" s="150">
        <f t="shared" si="143"/>
        <v>77.835412699822101</v>
      </c>
      <c r="FW32" s="150">
        <f t="shared" si="144"/>
        <v>97.910642581910821</v>
      </c>
      <c r="FX32" s="148"/>
      <c r="FY32" s="148">
        <f t="shared" si="34"/>
        <v>6.3551404091183477</v>
      </c>
      <c r="FZ32" s="152"/>
      <c r="GA32" s="150">
        <f t="shared" si="145"/>
        <v>6.567390329342774</v>
      </c>
      <c r="GB32" s="150">
        <f t="shared" si="146"/>
        <v>7.7262890357263707</v>
      </c>
      <c r="GC32" s="150">
        <f t="shared" si="147"/>
        <v>13.191897596839912</v>
      </c>
      <c r="GD32" s="150">
        <f t="shared" si="148"/>
        <v>21.307601614023589</v>
      </c>
      <c r="GE32" s="150">
        <f t="shared" si="149"/>
        <v>31.869306193362497</v>
      </c>
      <c r="GF32" s="150">
        <f t="shared" si="150"/>
        <v>44.826650257137658</v>
      </c>
      <c r="GG32" s="150">
        <f t="shared" si="151"/>
        <v>60.162377968836914</v>
      </c>
      <c r="GH32" s="150">
        <f t="shared" si="152"/>
        <v>77.86928136540331</v>
      </c>
      <c r="GI32" s="150">
        <f t="shared" si="153"/>
        <v>97.943916992871479</v>
      </c>
      <c r="GJ32" s="148"/>
      <c r="GK32" s="148">
        <f t="shared" si="36"/>
        <v>6.567390329342774</v>
      </c>
      <c r="GL32" s="152"/>
      <c r="GM32" s="150">
        <f t="shared" si="154"/>
        <v>6.9177293285588366</v>
      </c>
      <c r="GN32" s="150">
        <f t="shared" si="155"/>
        <v>7.855937565252197</v>
      </c>
      <c r="GO32" s="150">
        <f t="shared" si="156"/>
        <v>13.28067752086756</v>
      </c>
      <c r="GP32" s="150">
        <f t="shared" si="157"/>
        <v>21.382077526126871</v>
      </c>
      <c r="GQ32" s="150">
        <f t="shared" si="158"/>
        <v>31.937161391375042</v>
      </c>
      <c r="GR32" s="150">
        <f t="shared" si="159"/>
        <v>44.890909017866363</v>
      </c>
      <c r="GS32" s="150">
        <f t="shared" si="160"/>
        <v>60.2244681913146</v>
      </c>
      <c r="GT32" s="150">
        <f t="shared" si="161"/>
        <v>77.929964123150967</v>
      </c>
      <c r="GU32" s="150">
        <f t="shared" si="162"/>
        <v>98.003634797433449</v>
      </c>
      <c r="GV32" s="148"/>
      <c r="GW32" s="148">
        <f t="shared" si="38"/>
        <v>6.9177293285588366</v>
      </c>
      <c r="GX32" s="152"/>
      <c r="GY32" s="150">
        <f t="shared" si="163"/>
        <v>7.1310575478506095</v>
      </c>
      <c r="GZ32" s="150">
        <f t="shared" si="164"/>
        <v>7.9370422327667134</v>
      </c>
      <c r="HA32" s="150">
        <f t="shared" si="165"/>
        <v>13.337296345460361</v>
      </c>
      <c r="HB32" s="150">
        <f t="shared" si="166"/>
        <v>21.430126305696998</v>
      </c>
      <c r="HC32" s="150">
        <f t="shared" si="167"/>
        <v>31.981243464391831</v>
      </c>
      <c r="HD32" s="150">
        <f t="shared" si="168"/>
        <v>44.932836336706124</v>
      </c>
      <c r="HE32" s="150">
        <f t="shared" si="169"/>
        <v>60.265096261346294</v>
      </c>
      <c r="HF32" s="150">
        <f t="shared" si="170"/>
        <v>77.969748930734809</v>
      </c>
      <c r="HG32" s="150">
        <f t="shared" si="171"/>
        <v>98.042841467059503</v>
      </c>
      <c r="HH32" s="148"/>
      <c r="HI32" s="148">
        <f t="shared" si="40"/>
        <v>7.1310575478506095</v>
      </c>
      <c r="HJ32" s="152"/>
      <c r="HK32" s="150">
        <f t="shared" si="172"/>
        <v>7.4552694811150753</v>
      </c>
      <c r="HL32" s="150">
        <f t="shared" si="173"/>
        <v>8.0633388108881174</v>
      </c>
      <c r="HM32" s="150">
        <f t="shared" si="174"/>
        <v>13.426941931888592</v>
      </c>
      <c r="HN32" s="150">
        <f t="shared" si="175"/>
        <v>21.506944045032697</v>
      </c>
      <c r="HO32" s="150">
        <f t="shared" si="176"/>
        <v>32.052123743073224</v>
      </c>
      <c r="HP32" s="150">
        <f t="shared" si="177"/>
        <v>45.000491328118443</v>
      </c>
      <c r="HQ32" s="150">
        <f t="shared" si="178"/>
        <v>60.3308065062607</v>
      </c>
      <c r="HR32" s="150">
        <f t="shared" si="179"/>
        <v>78.034196960374217</v>
      </c>
      <c r="HS32" s="150">
        <f t="shared" si="180"/>
        <v>98.10642412606164</v>
      </c>
      <c r="HT32" s="148"/>
      <c r="HU32" s="148">
        <f t="shared" si="42"/>
        <v>7.4552694811150753</v>
      </c>
      <c r="HV32" s="152"/>
      <c r="HW32" s="150">
        <f t="shared" si="181"/>
        <v>8.0062319634296983</v>
      </c>
      <c r="HX32" s="150">
        <f t="shared" si="182"/>
        <v>8.2860821860225577</v>
      </c>
      <c r="HY32" s="150">
        <f t="shared" si="183"/>
        <v>13.588903990878581</v>
      </c>
      <c r="HZ32" s="150">
        <f t="shared" si="184"/>
        <v>21.647632643372024</v>
      </c>
      <c r="IA32" s="150">
        <f t="shared" si="185"/>
        <v>32.182965768197178</v>
      </c>
      <c r="IB32" s="150">
        <f t="shared" si="186"/>
        <v>45.125984597421855</v>
      </c>
      <c r="IC32" s="150">
        <f t="shared" si="187"/>
        <v>60.453074644503211</v>
      </c>
      <c r="ID32" s="150">
        <f t="shared" si="188"/>
        <v>78.154371864514843</v>
      </c>
      <c r="IE32" s="150">
        <f t="shared" si="189"/>
        <v>98.225163915793189</v>
      </c>
      <c r="IF32" s="148"/>
      <c r="IG32" s="148">
        <f t="shared" si="44"/>
        <v>8.0062319634296983</v>
      </c>
    </row>
    <row r="33" spans="1:241" x14ac:dyDescent="0.3">
      <c r="V33" s="151"/>
      <c r="W33" s="151"/>
      <c r="X33" s="152"/>
      <c r="Y33" s="151"/>
      <c r="Z33" s="75"/>
      <c r="AB33" s="117"/>
      <c r="AC33" s="117"/>
      <c r="AF33" s="141">
        <v>0.95</v>
      </c>
      <c r="AG33" s="153">
        <f t="shared" si="45"/>
        <v>1.5640332409972297</v>
      </c>
      <c r="AH33" s="152">
        <f t="shared" si="190"/>
        <v>1.0526315789473684</v>
      </c>
      <c r="AI33" s="148">
        <f t="shared" si="191"/>
        <v>0.95</v>
      </c>
      <c r="AJ33" s="86">
        <f t="shared" si="46"/>
        <v>1.5153443992394275</v>
      </c>
      <c r="AK33" s="86">
        <v>1</v>
      </c>
      <c r="AL33" s="148">
        <f t="shared" si="47"/>
        <v>1.075268817204301</v>
      </c>
      <c r="AM33" s="148">
        <v>0.93</v>
      </c>
      <c r="AN33" s="149">
        <f t="shared" si="200"/>
        <v>11.41126650605776</v>
      </c>
      <c r="AO33" s="149">
        <f t="shared" si="200"/>
        <v>45.645066024231042</v>
      </c>
      <c r="AP33" s="149">
        <f t="shared" si="200"/>
        <v>102.70139855451986</v>
      </c>
      <c r="AQ33" s="149">
        <f t="shared" si="200"/>
        <v>182.58026409692417</v>
      </c>
      <c r="AR33" s="149">
        <f t="shared" si="200"/>
        <v>285.28166265144398</v>
      </c>
      <c r="AS33" s="149">
        <f t="shared" si="200"/>
        <v>410.80559421807942</v>
      </c>
      <c r="AT33" s="149">
        <f t="shared" si="200"/>
        <v>559.15205879683026</v>
      </c>
      <c r="AU33" s="149">
        <f t="shared" si="200"/>
        <v>730.32105638769667</v>
      </c>
      <c r="AV33" s="149">
        <f t="shared" si="200"/>
        <v>924.31258699067871</v>
      </c>
      <c r="AW33" s="149">
        <f t="shared" si="200"/>
        <v>1141.1266506057759</v>
      </c>
      <c r="AX33" s="152"/>
      <c r="AY33" s="150">
        <f t="shared" si="49"/>
        <v>4.021103029251937</v>
      </c>
      <c r="AZ33" s="150">
        <f t="shared" si="192"/>
        <v>6.8410371170077449</v>
      </c>
      <c r="BA33" s="150">
        <f t="shared" si="193"/>
        <v>12.501927263267429</v>
      </c>
      <c r="BB33" s="150">
        <f t="shared" si="194"/>
        <v>20.553304718030983</v>
      </c>
      <c r="BC33" s="150">
        <f t="shared" si="195"/>
        <v>30.939671731298411</v>
      </c>
      <c r="BD33" s="150">
        <f t="shared" si="196"/>
        <v>43.64733405306972</v>
      </c>
      <c r="BE33" s="150">
        <f t="shared" si="197"/>
        <v>58.671599453753046</v>
      </c>
      <c r="BF33" s="150">
        <f t="shared" si="198"/>
        <v>76.010507934623945</v>
      </c>
      <c r="BG33" s="150">
        <f t="shared" si="199"/>
        <v>95.663123147184649</v>
      </c>
      <c r="BH33" s="148"/>
      <c r="BI33" s="148">
        <f t="shared" si="50"/>
        <v>4.021103029251937</v>
      </c>
      <c r="BJ33" s="152"/>
      <c r="BK33" s="150">
        <f t="shared" si="51"/>
        <v>4.1893781786075763</v>
      </c>
      <c r="BL33" s="150">
        <f t="shared" si="52"/>
        <v>6.8838488027440139</v>
      </c>
      <c r="BM33" s="150">
        <f t="shared" si="53"/>
        <v>12.521504974259368</v>
      </c>
      <c r="BN33" s="150">
        <f t="shared" si="54"/>
        <v>20.564750537862412</v>
      </c>
      <c r="BO33" s="150">
        <f t="shared" si="55"/>
        <v>30.947353647221249</v>
      </c>
      <c r="BP33" s="150">
        <f t="shared" si="56"/>
        <v>43.65297137921506</v>
      </c>
      <c r="BQ33" s="150">
        <f t="shared" si="57"/>
        <v>58.676003956748687</v>
      </c>
      <c r="BR33" s="150">
        <f t="shared" si="58"/>
        <v>76.01411228797916</v>
      </c>
      <c r="BS33" s="150">
        <f t="shared" si="59"/>
        <v>95.66617892058062</v>
      </c>
      <c r="BT33" s="148"/>
      <c r="BU33" s="148">
        <f t="shared" si="60"/>
        <v>4.1893781786075763</v>
      </c>
      <c r="BV33" s="152"/>
      <c r="BW33" s="150">
        <f t="shared" si="61"/>
        <v>4.3446969196839094</v>
      </c>
      <c r="BX33" s="150">
        <f t="shared" si="62"/>
        <v>6.9246552486796764</v>
      </c>
      <c r="BY33" s="150">
        <f t="shared" si="63"/>
        <v>12.541105439613425</v>
      </c>
      <c r="BZ33" s="150">
        <f t="shared" si="64"/>
        <v>20.576928910012899</v>
      </c>
      <c r="CA33" s="150">
        <f t="shared" si="65"/>
        <v>30.956096650517527</v>
      </c>
      <c r="CB33" s="150">
        <f t="shared" si="66"/>
        <v>43.659848256220151</v>
      </c>
      <c r="CC33" s="150">
        <f t="shared" si="67"/>
        <v>58.681755618457615</v>
      </c>
      <c r="CD33" s="150">
        <f t="shared" si="68"/>
        <v>76.019133641683368</v>
      </c>
      <c r="CE33" s="150">
        <f t="shared" si="69"/>
        <v>95.670699577521091</v>
      </c>
      <c r="CF33" s="148"/>
      <c r="CG33" s="148">
        <f t="shared" si="70"/>
        <v>4.3446969196839094</v>
      </c>
      <c r="CH33" s="152"/>
      <c r="CI33" s="150">
        <f t="shared" si="71"/>
        <v>4.6218166767240341</v>
      </c>
      <c r="CJ33" s="150">
        <f t="shared" si="72"/>
        <v>7.0004262366774759</v>
      </c>
      <c r="CK33" s="150">
        <f t="shared" si="73"/>
        <v>12.579589618529315</v>
      </c>
      <c r="CL33" s="150">
        <f t="shared" si="74"/>
        <v>20.602362705750121</v>
      </c>
      <c r="CM33" s="150">
        <f t="shared" si="75"/>
        <v>30.975489983183476</v>
      </c>
      <c r="CN33" s="150">
        <f t="shared" si="76"/>
        <v>43.675960349686903</v>
      </c>
      <c r="CO33" s="150">
        <f t="shared" si="77"/>
        <v>58.695889228177165</v>
      </c>
      <c r="CP33" s="150">
        <f t="shared" si="78"/>
        <v>76.031983139355447</v>
      </c>
      <c r="CQ33" s="150">
        <f t="shared" si="79"/>
        <v>95.682668692200963</v>
      </c>
      <c r="CR33" s="148"/>
      <c r="CS33" s="148">
        <f t="shared" si="80"/>
        <v>4.6218166767240341</v>
      </c>
      <c r="CT33" s="152"/>
      <c r="CU33" s="150">
        <f t="shared" si="81"/>
        <v>4.8615171633814231</v>
      </c>
      <c r="CV33" s="150">
        <f t="shared" si="82"/>
        <v>7.0689092728641407</v>
      </c>
      <c r="CW33" s="150">
        <f t="shared" si="83"/>
        <v>12.616365719443625</v>
      </c>
      <c r="CX33" s="150">
        <f t="shared" si="84"/>
        <v>20.628041379319107</v>
      </c>
      <c r="CY33" s="150">
        <f t="shared" si="85"/>
        <v>30.99603213323833</v>
      </c>
      <c r="CZ33" s="150">
        <f t="shared" si="86"/>
        <v>43.693712289437791</v>
      </c>
      <c r="DA33" s="150">
        <f t="shared" si="87"/>
        <v>58.711958759117692</v>
      </c>
      <c r="DB33" s="150">
        <f t="shared" si="88"/>
        <v>76.046960722269986</v>
      </c>
      <c r="DC33" s="150">
        <f t="shared" si="89"/>
        <v>95.696897639143799</v>
      </c>
      <c r="DD33" s="148"/>
      <c r="DE33" s="148">
        <f t="shared" si="90"/>
        <v>4.8615171633814231</v>
      </c>
      <c r="DF33" s="152"/>
      <c r="DG33" s="150">
        <f t="shared" si="91"/>
        <v>5.070721961294538</v>
      </c>
      <c r="DH33" s="150">
        <f t="shared" si="92"/>
        <v>7.1308206284007341</v>
      </c>
      <c r="DI33" s="150">
        <f t="shared" si="93"/>
        <v>12.651000511577159</v>
      </c>
      <c r="DJ33" s="150">
        <f t="shared" si="94"/>
        <v>20.653129374261578</v>
      </c>
      <c r="DK33" s="150">
        <f t="shared" si="95"/>
        <v>31.016701324909501</v>
      </c>
      <c r="DL33" s="150">
        <f t="shared" si="96"/>
        <v>43.711981143529506</v>
      </c>
      <c r="DM33" s="150">
        <f t="shared" si="97"/>
        <v>58.72878028535537</v>
      </c>
      <c r="DN33" s="150">
        <f t="shared" si="98"/>
        <v>76.062842877063957</v>
      </c>
      <c r="DO33" s="150">
        <f t="shared" si="99"/>
        <v>95.712135763968533</v>
      </c>
      <c r="DP33" s="148"/>
      <c r="DQ33" s="148">
        <f t="shared" si="24"/>
        <v>5.070721961294538</v>
      </c>
      <c r="DR33" s="152"/>
      <c r="DS33" s="150">
        <f t="shared" si="100"/>
        <v>5.4179212572564666</v>
      </c>
      <c r="DT33" s="150">
        <f t="shared" si="101"/>
        <v>7.2377909056583416</v>
      </c>
      <c r="DU33" s="150">
        <f t="shared" si="102"/>
        <v>12.713483933519154</v>
      </c>
      <c r="DV33" s="150">
        <f t="shared" si="103"/>
        <v>20.700042396843099</v>
      </c>
      <c r="DW33" s="150">
        <f t="shared" si="104"/>
        <v>31.056407476929881</v>
      </c>
      <c r="DX33" s="150">
        <f t="shared" si="105"/>
        <v>43.747772452282099</v>
      </c>
      <c r="DY33" s="150">
        <f t="shared" si="106"/>
        <v>58.762211067091251</v>
      </c>
      <c r="DZ33" s="150">
        <f t="shared" si="107"/>
        <v>76.094741585976436</v>
      </c>
      <c r="EA33" s="150">
        <f t="shared" si="108"/>
        <v>95.742984088797158</v>
      </c>
      <c r="EB33" s="148"/>
      <c r="EC33" s="148">
        <f t="shared" si="26"/>
        <v>5.4179212572564666</v>
      </c>
      <c r="ED33" s="152"/>
      <c r="EE33" s="150">
        <f t="shared" si="109"/>
        <v>5.6940310609189826</v>
      </c>
      <c r="EF33" s="150">
        <f t="shared" si="110"/>
        <v>7.3264660483429305</v>
      </c>
      <c r="EG33" s="150">
        <f t="shared" si="111"/>
        <v>12.767448953800423</v>
      </c>
      <c r="EH33" s="150">
        <f t="shared" si="112"/>
        <v>20.741858874283217</v>
      </c>
      <c r="EI33" s="150">
        <f t="shared" si="113"/>
        <v>31.092600914540672</v>
      </c>
      <c r="EJ33" s="150">
        <f t="shared" si="114"/>
        <v>43.780911399121415</v>
      </c>
      <c r="EK33" s="150">
        <f t="shared" si="115"/>
        <v>58.793508252333652</v>
      </c>
      <c r="EL33" s="150">
        <f t="shared" si="116"/>
        <v>76.124843397105494</v>
      </c>
      <c r="EM33" s="150">
        <f t="shared" si="117"/>
        <v>95.772266355369496</v>
      </c>
      <c r="EN33" s="148"/>
      <c r="EO33" s="148">
        <f t="shared" si="28"/>
        <v>5.6940310609189826</v>
      </c>
      <c r="EP33" s="152"/>
      <c r="EQ33" s="150">
        <f t="shared" si="118"/>
        <v>5.9186484822257182</v>
      </c>
      <c r="ER33" s="150">
        <f t="shared" si="119"/>
        <v>7.4008688947256394</v>
      </c>
      <c r="ES33" s="150">
        <f t="shared" si="120"/>
        <v>12.81403428630831</v>
      </c>
      <c r="ET33" s="150">
        <f t="shared" si="121"/>
        <v>20.778708076934908</v>
      </c>
      <c r="EU33" s="150">
        <f t="shared" si="122"/>
        <v>31.124943679944607</v>
      </c>
      <c r="EV33" s="150">
        <f t="shared" si="123"/>
        <v>43.81080622330439</v>
      </c>
      <c r="EW33" s="150">
        <f t="shared" si="124"/>
        <v>58.82192704516816</v>
      </c>
      <c r="EX33" s="150">
        <f t="shared" si="125"/>
        <v>76.152304188824374</v>
      </c>
      <c r="EY33" s="150">
        <f t="shared" si="126"/>
        <v>95.799070344677446</v>
      </c>
      <c r="EZ33" s="148"/>
      <c r="FA33" s="148">
        <f t="shared" si="30"/>
        <v>5.9186484822257182</v>
      </c>
      <c r="FB33" s="152"/>
      <c r="FC33" s="150">
        <f t="shared" si="127"/>
        <v>6.1048396978576456</v>
      </c>
      <c r="FD33" s="150">
        <f t="shared" si="128"/>
        <v>7.4640374281123956</v>
      </c>
      <c r="FE33" s="150">
        <f t="shared" si="129"/>
        <v>12.854420841501518</v>
      </c>
      <c r="FF33" s="150">
        <f t="shared" si="130"/>
        <v>20.811120939760357</v>
      </c>
      <c r="FG33" s="150">
        <f t="shared" si="131"/>
        <v>31.153665862302692</v>
      </c>
      <c r="FH33" s="150">
        <f t="shared" si="132"/>
        <v>43.837523591581437</v>
      </c>
      <c r="FI33" s="150">
        <f t="shared" si="133"/>
        <v>58.847435573786008</v>
      </c>
      <c r="FJ33" s="150">
        <f t="shared" si="134"/>
        <v>76.177028134009518</v>
      </c>
      <c r="FK33" s="150">
        <f t="shared" si="135"/>
        <v>95.823256382044107</v>
      </c>
      <c r="FL33" s="148"/>
      <c r="FM33" s="148">
        <f t="shared" si="32"/>
        <v>6.1048396978576456</v>
      </c>
      <c r="FN33" s="152"/>
      <c r="FO33" s="150">
        <f t="shared" si="136"/>
        <v>6.3954295778226591</v>
      </c>
      <c r="FP33" s="150">
        <f t="shared" si="137"/>
        <v>7.565252994152881</v>
      </c>
      <c r="FQ33" s="150">
        <f t="shared" si="138"/>
        <v>12.920567090148573</v>
      </c>
      <c r="FR33" s="150">
        <f t="shared" si="139"/>
        <v>20.864992927319758</v>
      </c>
      <c r="FS33" s="150">
        <f t="shared" si="140"/>
        <v>31.20185662044436</v>
      </c>
      <c r="FT33" s="150">
        <f t="shared" si="141"/>
        <v>43.882628249792532</v>
      </c>
      <c r="FU33" s="150">
        <f t="shared" si="142"/>
        <v>58.890679411074139</v>
      </c>
      <c r="FV33" s="150">
        <f t="shared" si="143"/>
        <v>76.219064226948632</v>
      </c>
      <c r="FW33" s="150">
        <f t="shared" si="144"/>
        <v>95.86446444943374</v>
      </c>
      <c r="FX33" s="148"/>
      <c r="FY33" s="148">
        <f t="shared" si="34"/>
        <v>6.3954295778226591</v>
      </c>
      <c r="FZ33" s="152"/>
      <c r="GA33" s="150">
        <f t="shared" si="145"/>
        <v>6.6116403144552844</v>
      </c>
      <c r="GB33" s="150">
        <f t="shared" si="146"/>
        <v>7.6425835911321549</v>
      </c>
      <c r="GC33" s="150">
        <f t="shared" si="147"/>
        <v>12.972179142747606</v>
      </c>
      <c r="GD33" s="150">
        <f t="shared" si="148"/>
        <v>20.907603489385675</v>
      </c>
      <c r="GE33" s="150">
        <f t="shared" si="149"/>
        <v>31.240300778320677</v>
      </c>
      <c r="GF33" s="150">
        <f t="shared" si="150"/>
        <v>43.918809175763379</v>
      </c>
      <c r="GG33" s="150">
        <f t="shared" si="151"/>
        <v>58.925495679588117</v>
      </c>
      <c r="GH33" s="150">
        <f t="shared" si="152"/>
        <v>76.252994780286386</v>
      </c>
      <c r="GI33" s="150">
        <f t="shared" si="153"/>
        <v>95.897787759362387</v>
      </c>
      <c r="GJ33" s="148"/>
      <c r="GK33" s="148">
        <f t="shared" si="36"/>
        <v>6.6116403144552844</v>
      </c>
      <c r="GL33" s="152"/>
      <c r="GM33" s="150">
        <f t="shared" si="154"/>
        <v>6.968410904234144</v>
      </c>
      <c r="GN33" s="150">
        <f t="shared" si="155"/>
        <v>7.7738400182986966</v>
      </c>
      <c r="GO33" s="150">
        <f t="shared" si="156"/>
        <v>13.061673687948888</v>
      </c>
      <c r="GP33" s="150">
        <f t="shared" si="157"/>
        <v>20.98248137589913</v>
      </c>
      <c r="GQ33" s="150">
        <f t="shared" si="158"/>
        <v>31.308413239955712</v>
      </c>
      <c r="GR33" s="150">
        <f t="shared" si="159"/>
        <v>43.98324659178548</v>
      </c>
      <c r="GS33" s="150">
        <f t="shared" si="160"/>
        <v>58.987717159016164</v>
      </c>
      <c r="GT33" s="150">
        <f t="shared" si="161"/>
        <v>76.313778031636332</v>
      </c>
      <c r="GU33" s="150">
        <f t="shared" si="162"/>
        <v>95.957584966277267</v>
      </c>
      <c r="GV33" s="148"/>
      <c r="GW33" s="148">
        <f t="shared" si="38"/>
        <v>6.968410904234144</v>
      </c>
      <c r="GX33" s="152"/>
      <c r="GY33" s="150">
        <f t="shared" si="163"/>
        <v>7.1855925194110473</v>
      </c>
      <c r="GZ33" s="150">
        <f t="shared" si="164"/>
        <v>7.8559080347844725</v>
      </c>
      <c r="HA33" s="150">
        <f t="shared" si="165"/>
        <v>13.118720667640012</v>
      </c>
      <c r="HB33" s="150">
        <f t="shared" si="166"/>
        <v>21.030770992712128</v>
      </c>
      <c r="HC33" s="150">
        <f t="shared" si="167"/>
        <v>31.352649448807941</v>
      </c>
      <c r="HD33" s="150">
        <f t="shared" si="168"/>
        <v>44.025280949399715</v>
      </c>
      <c r="HE33" s="150">
        <f t="shared" si="169"/>
        <v>59.028423869780077</v>
      </c>
      <c r="HF33" s="150">
        <f t="shared" si="170"/>
        <v>76.353623048531105</v>
      </c>
      <c r="HG33" s="150">
        <f t="shared" si="171"/>
        <v>95.996839208692009</v>
      </c>
      <c r="HH33" s="148"/>
      <c r="HI33" s="148">
        <f t="shared" si="40"/>
        <v>7.1855925194110473</v>
      </c>
      <c r="HJ33" s="152"/>
      <c r="HK33" s="150">
        <f t="shared" si="172"/>
        <v>7.5155723072283429</v>
      </c>
      <c r="HL33" s="150">
        <f t="shared" si="173"/>
        <v>7.98364657654409</v>
      </c>
      <c r="HM33" s="150">
        <f t="shared" si="174"/>
        <v>13.20900712679637</v>
      </c>
      <c r="HN33" s="150">
        <f t="shared" si="175"/>
        <v>21.107949222957323</v>
      </c>
      <c r="HO33" s="150">
        <f t="shared" si="176"/>
        <v>31.423760441671448</v>
      </c>
      <c r="HP33" s="150">
        <f t="shared" si="177"/>
        <v>44.093096158994271</v>
      </c>
      <c r="HQ33" s="150">
        <f t="shared" si="178"/>
        <v>59.094251826011913</v>
      </c>
      <c r="HR33" s="150">
        <f t="shared" si="179"/>
        <v>76.418161200897771</v>
      </c>
      <c r="HS33" s="150">
        <f t="shared" si="180"/>
        <v>96.0604930757749</v>
      </c>
      <c r="HT33" s="148"/>
      <c r="HU33" s="148">
        <f t="shared" si="42"/>
        <v>7.5155723072283429</v>
      </c>
      <c r="HV33" s="152"/>
      <c r="HW33" s="150">
        <f t="shared" si="181"/>
        <v>8.0761000911857366</v>
      </c>
      <c r="HX33" s="150">
        <f t="shared" si="182"/>
        <v>8.2087812770892405</v>
      </c>
      <c r="HY33" s="150">
        <f t="shared" si="183"/>
        <v>13.372031997079986</v>
      </c>
      <c r="HZ33" s="150">
        <f t="shared" si="184"/>
        <v>21.249235652649407</v>
      </c>
      <c r="IA33" s="150">
        <f t="shared" si="185"/>
        <v>31.554985078861112</v>
      </c>
      <c r="IB33" s="150">
        <f t="shared" si="186"/>
        <v>44.218855131120819</v>
      </c>
      <c r="IC33" s="150">
        <f t="shared" si="187"/>
        <v>59.216715174492109</v>
      </c>
      <c r="ID33" s="150">
        <f t="shared" si="188"/>
        <v>76.538485562876559</v>
      </c>
      <c r="IE33" s="150">
        <f t="shared" si="189"/>
        <v>96.179350955650335</v>
      </c>
      <c r="IF33" s="148"/>
      <c r="IG33" s="148">
        <f t="shared" si="44"/>
        <v>8.0761000911857366</v>
      </c>
    </row>
    <row r="34" spans="1:241" x14ac:dyDescent="0.3">
      <c r="V34" s="151"/>
      <c r="W34" s="151"/>
      <c r="X34" s="152"/>
      <c r="Y34" s="151"/>
      <c r="Z34" s="75"/>
      <c r="AB34" s="117"/>
      <c r="AC34" s="117"/>
      <c r="AF34" s="141">
        <v>1</v>
      </c>
      <c r="AG34" s="153">
        <f t="shared" si="45"/>
        <v>1.456</v>
      </c>
      <c r="AH34" s="152">
        <f t="shared" si="190"/>
        <v>1</v>
      </c>
      <c r="AI34" s="148">
        <f t="shared" si="191"/>
        <v>1</v>
      </c>
      <c r="AJ34" s="86">
        <f t="shared" si="46"/>
        <v>1.407311158242198</v>
      </c>
      <c r="AK34" s="86">
        <v>1</v>
      </c>
      <c r="AL34" s="148">
        <f t="shared" si="47"/>
        <v>1.0638297872340425</v>
      </c>
      <c r="AM34" s="148">
        <v>0.94</v>
      </c>
      <c r="AN34" s="149">
        <f t="shared" si="200"/>
        <v>11.16976505329262</v>
      </c>
      <c r="AO34" s="149">
        <f t="shared" si="200"/>
        <v>44.67906021317048</v>
      </c>
      <c r="AP34" s="149">
        <f t="shared" si="200"/>
        <v>100.5278854796336</v>
      </c>
      <c r="AQ34" s="149">
        <f t="shared" si="200"/>
        <v>178.71624085268192</v>
      </c>
      <c r="AR34" s="149">
        <f t="shared" si="200"/>
        <v>279.24412633231543</v>
      </c>
      <c r="AS34" s="149">
        <f t="shared" si="200"/>
        <v>402.11154191853439</v>
      </c>
      <c r="AT34" s="149">
        <f t="shared" si="200"/>
        <v>547.31848761133836</v>
      </c>
      <c r="AU34" s="149">
        <f t="shared" si="200"/>
        <v>714.86496341072768</v>
      </c>
      <c r="AV34" s="149">
        <f t="shared" si="200"/>
        <v>904.75096931670214</v>
      </c>
      <c r="AW34" s="149">
        <f t="shared" si="200"/>
        <v>1116.9765053292617</v>
      </c>
      <c r="AX34" s="152"/>
      <c r="AY34" s="150">
        <f t="shared" si="49"/>
        <v>4.0153338162064278</v>
      </c>
      <c r="AZ34" s="150">
        <f t="shared" si="192"/>
        <v>6.7478352648257136</v>
      </c>
      <c r="BA34" s="150">
        <f t="shared" si="193"/>
        <v>12.283782123635632</v>
      </c>
      <c r="BB34" s="150">
        <f t="shared" si="194"/>
        <v>20.162966059302853</v>
      </c>
      <c r="BC34" s="150">
        <f t="shared" si="195"/>
        <v>30.328689405160702</v>
      </c>
      <c r="BD34" s="150">
        <f t="shared" si="196"/>
        <v>42.766961827875853</v>
      </c>
      <c r="BE34" s="150">
        <f t="shared" si="197"/>
        <v>57.472989647176206</v>
      </c>
      <c r="BF34" s="150">
        <f t="shared" si="198"/>
        <v>74.4447704872114</v>
      </c>
      <c r="BG34" s="150">
        <f t="shared" si="199"/>
        <v>93.68134775469602</v>
      </c>
      <c r="BH34" s="148"/>
      <c r="BI34" s="148">
        <f t="shared" si="50"/>
        <v>4.0153338162064278</v>
      </c>
      <c r="BJ34" s="152"/>
      <c r="BK34" s="150">
        <f t="shared" si="51"/>
        <v>4.1872258257303834</v>
      </c>
      <c r="BL34" s="150">
        <f t="shared" si="52"/>
        <v>6.7915511656040604</v>
      </c>
      <c r="BM34" s="150">
        <f t="shared" si="53"/>
        <v>12.303761707979607</v>
      </c>
      <c r="BN34" s="150">
        <f t="shared" si="54"/>
        <v>20.174637932894797</v>
      </c>
      <c r="BO34" s="150">
        <f t="shared" si="55"/>
        <v>30.336515995490281</v>
      </c>
      <c r="BP34" s="150">
        <f t="shared" si="56"/>
        <v>42.772699622359198</v>
      </c>
      <c r="BQ34" s="150">
        <f t="shared" si="57"/>
        <v>57.477467963644663</v>
      </c>
      <c r="BR34" s="150">
        <f t="shared" si="58"/>
        <v>74.448431354006729</v>
      </c>
      <c r="BS34" s="150">
        <f t="shared" si="59"/>
        <v>93.684448180686658</v>
      </c>
      <c r="BT34" s="148"/>
      <c r="BU34" s="148">
        <f t="shared" si="60"/>
        <v>4.1872258257303834</v>
      </c>
      <c r="BV34" s="152"/>
      <c r="BW34" s="150">
        <f t="shared" si="61"/>
        <v>4.3458457267390864</v>
      </c>
      <c r="BX34" s="150">
        <f t="shared" si="62"/>
        <v>6.8331829015228145</v>
      </c>
      <c r="BY34" s="150">
        <f t="shared" si="63"/>
        <v>12.323728968881705</v>
      </c>
      <c r="BZ34" s="150">
        <f t="shared" si="64"/>
        <v>20.187022627541065</v>
      </c>
      <c r="CA34" s="150">
        <f t="shared" si="65"/>
        <v>30.345391045183845</v>
      </c>
      <c r="CB34" s="150">
        <f t="shared" si="66"/>
        <v>42.779668198251308</v>
      </c>
      <c r="CC34" s="150">
        <f t="shared" si="67"/>
        <v>57.483286995964455</v>
      </c>
      <c r="CD34" s="150">
        <f t="shared" si="68"/>
        <v>74.453504288334884</v>
      </c>
      <c r="CE34" s="150">
        <f t="shared" si="69"/>
        <v>93.689009592688009</v>
      </c>
      <c r="CF34" s="148"/>
      <c r="CG34" s="148">
        <f t="shared" si="70"/>
        <v>4.3458457267390864</v>
      </c>
      <c r="CH34" s="152"/>
      <c r="CI34" s="150">
        <f t="shared" si="71"/>
        <v>4.6287699651930039</v>
      </c>
      <c r="CJ34" s="150">
        <f t="shared" si="72"/>
        <v>6.9104050098740624</v>
      </c>
      <c r="CK34" s="150">
        <f t="shared" si="73"/>
        <v>12.362858090176903</v>
      </c>
      <c r="CL34" s="150">
        <f t="shared" si="74"/>
        <v>20.212819203366649</v>
      </c>
      <c r="CM34" s="150">
        <f t="shared" si="75"/>
        <v>30.365016557106348</v>
      </c>
      <c r="CN34" s="150">
        <f t="shared" si="76"/>
        <v>42.795941527312884</v>
      </c>
      <c r="CO34" s="150">
        <f t="shared" si="77"/>
        <v>57.497539064488372</v>
      </c>
      <c r="CP34" s="150">
        <f t="shared" si="78"/>
        <v>74.466444481029072</v>
      </c>
      <c r="CQ34" s="150">
        <f t="shared" si="79"/>
        <v>93.701050367632249</v>
      </c>
      <c r="CR34" s="148"/>
      <c r="CS34" s="148">
        <f t="shared" si="80"/>
        <v>4.6287699651930039</v>
      </c>
      <c r="CT34" s="152"/>
      <c r="CU34" s="150">
        <f t="shared" si="81"/>
        <v>4.8734063077471088</v>
      </c>
      <c r="CV34" s="150">
        <f t="shared" si="82"/>
        <v>6.9801220100349068</v>
      </c>
      <c r="CW34" s="150">
        <f t="shared" si="83"/>
        <v>12.400182619524182</v>
      </c>
      <c r="CX34" s="150">
        <f t="shared" si="84"/>
        <v>20.238806367929175</v>
      </c>
      <c r="CY34" s="150">
        <f t="shared" si="85"/>
        <v>30.385756141397078</v>
      </c>
      <c r="CZ34" s="150">
        <f t="shared" si="86"/>
        <v>42.81383057417203</v>
      </c>
      <c r="DA34" s="150">
        <f t="shared" si="87"/>
        <v>57.513709327181893</v>
      </c>
      <c r="DB34" s="150">
        <f t="shared" si="88"/>
        <v>74.48149918669202</v>
      </c>
      <c r="DC34" s="150">
        <f t="shared" si="89"/>
        <v>93.715340251067659</v>
      </c>
      <c r="DD34" s="148"/>
      <c r="DE34" s="148">
        <f t="shared" si="90"/>
        <v>4.8734063077471088</v>
      </c>
      <c r="DF34" s="152"/>
      <c r="DG34" s="150">
        <f t="shared" si="91"/>
        <v>5.0868572803585579</v>
      </c>
      <c r="DH34" s="150">
        <f t="shared" si="92"/>
        <v>7.0430949092460819</v>
      </c>
      <c r="DI34" s="150">
        <f t="shared" si="93"/>
        <v>12.435289208846424</v>
      </c>
      <c r="DJ34" s="150">
        <f t="shared" si="94"/>
        <v>20.264159748790291</v>
      </c>
      <c r="DK34" s="150">
        <f t="shared" si="95"/>
        <v>30.40659518005619</v>
      </c>
      <c r="DL34" s="150">
        <f t="shared" si="96"/>
        <v>42.832217377560923</v>
      </c>
      <c r="DM34" s="150">
        <f t="shared" si="97"/>
        <v>57.530617510046064</v>
      </c>
      <c r="DN34" s="150">
        <f t="shared" si="98"/>
        <v>74.497447687965646</v>
      </c>
      <c r="DO34" s="150">
        <f t="shared" si="99"/>
        <v>93.73063079780222</v>
      </c>
      <c r="DP34" s="148"/>
      <c r="DQ34" s="148">
        <f t="shared" si="24"/>
        <v>5.0868572803585579</v>
      </c>
      <c r="DR34" s="152"/>
      <c r="DS34" s="150">
        <f t="shared" si="100"/>
        <v>5.440981897397716</v>
      </c>
      <c r="DT34" s="150">
        <f t="shared" si="101"/>
        <v>7.1517965167729933</v>
      </c>
      <c r="DU34" s="150">
        <f t="shared" si="102"/>
        <v>12.498542110908105</v>
      </c>
      <c r="DV34" s="150">
        <f t="shared" si="103"/>
        <v>20.311505603939139</v>
      </c>
      <c r="DW34" s="150">
        <f t="shared" si="104"/>
        <v>30.446578344919672</v>
      </c>
      <c r="DX34" s="150">
        <f t="shared" si="105"/>
        <v>42.868201056343473</v>
      </c>
      <c r="DY34" s="150">
        <f t="shared" si="106"/>
        <v>57.564189624865143</v>
      </c>
      <c r="DZ34" s="150">
        <f t="shared" si="107"/>
        <v>74.529454605019964</v>
      </c>
      <c r="EA34" s="150">
        <f t="shared" si="108"/>
        <v>93.761564620421893</v>
      </c>
      <c r="EB34" s="148"/>
      <c r="EC34" s="148">
        <f t="shared" si="26"/>
        <v>5.440981897397716</v>
      </c>
      <c r="ED34" s="152"/>
      <c r="EE34" s="150">
        <f t="shared" si="109"/>
        <v>5.7224950666289498</v>
      </c>
      <c r="EF34" s="150">
        <f t="shared" si="110"/>
        <v>7.2418225008497634</v>
      </c>
      <c r="EG34" s="150">
        <f t="shared" si="111"/>
        <v>12.553107505141462</v>
      </c>
      <c r="EH34" s="150">
        <f t="shared" si="112"/>
        <v>20.353659791727306</v>
      </c>
      <c r="EI34" s="150">
        <f t="shared" si="113"/>
        <v>30.48298791715321</v>
      </c>
      <c r="EJ34" s="150">
        <f t="shared" si="114"/>
        <v>42.901490096670798</v>
      </c>
      <c r="EK34" s="150">
        <f t="shared" si="115"/>
        <v>57.595597082874278</v>
      </c>
      <c r="EL34" s="150">
        <f t="shared" si="116"/>
        <v>74.559640843736062</v>
      </c>
      <c r="EM34" s="150">
        <f t="shared" si="117"/>
        <v>93.790913595211109</v>
      </c>
      <c r="EN34" s="148"/>
      <c r="EO34" s="148">
        <f t="shared" si="28"/>
        <v>5.7224950666289498</v>
      </c>
      <c r="EP34" s="152"/>
      <c r="EQ34" s="150">
        <f t="shared" si="118"/>
        <v>5.9514428730300448</v>
      </c>
      <c r="ER34" s="150">
        <f t="shared" si="119"/>
        <v>7.3173079435060551</v>
      </c>
      <c r="ES34" s="150">
        <f t="shared" si="120"/>
        <v>12.60017399154872</v>
      </c>
      <c r="ET34" s="150">
        <f t="shared" si="121"/>
        <v>20.390779643447395</v>
      </c>
      <c r="EU34" s="150">
        <f t="shared" si="122"/>
        <v>30.515503897960929</v>
      </c>
      <c r="EV34" s="150">
        <f t="shared" si="123"/>
        <v>42.931505209328627</v>
      </c>
      <c r="EW34" s="150">
        <f t="shared" si="124"/>
        <v>57.624104250914748</v>
      </c>
      <c r="EX34" s="150">
        <f t="shared" si="125"/>
        <v>74.587169297722056</v>
      </c>
      <c r="EY34" s="150">
        <f t="shared" si="126"/>
        <v>93.817771046063399</v>
      </c>
      <c r="EZ34" s="148"/>
      <c r="FA34" s="148">
        <f t="shared" si="30"/>
        <v>5.9514428730300448</v>
      </c>
      <c r="FB34" s="152"/>
      <c r="FC34" s="150">
        <f t="shared" si="127"/>
        <v>6.1411805859957429</v>
      </c>
      <c r="FD34" s="150">
        <f t="shared" si="128"/>
        <v>7.3813631012262517</v>
      </c>
      <c r="FE34" s="150">
        <f t="shared" si="129"/>
        <v>12.64095460200123</v>
      </c>
      <c r="FF34" s="150">
        <f t="shared" si="130"/>
        <v>20.423414162356199</v>
      </c>
      <c r="FG34" s="150">
        <f t="shared" si="131"/>
        <v>30.544367940212418</v>
      </c>
      <c r="FH34" s="150">
        <f t="shared" si="132"/>
        <v>42.958321091420544</v>
      </c>
      <c r="FI34" s="150">
        <f t="shared" si="133"/>
        <v>57.649685157029189</v>
      </c>
      <c r="FJ34" s="150">
        <f t="shared" si="134"/>
        <v>74.611948656928021</v>
      </c>
      <c r="FK34" s="150">
        <f t="shared" si="135"/>
        <v>93.842000867347778</v>
      </c>
      <c r="FL34" s="148"/>
      <c r="FM34" s="148">
        <f t="shared" si="32"/>
        <v>6.1411805859957429</v>
      </c>
      <c r="FN34" s="152"/>
      <c r="FO34" s="150">
        <f t="shared" si="136"/>
        <v>6.4372297478359464</v>
      </c>
      <c r="FP34" s="150">
        <f t="shared" si="137"/>
        <v>7.483943487735532</v>
      </c>
      <c r="FQ34" s="150">
        <f t="shared" si="138"/>
        <v>12.707707437523318</v>
      </c>
      <c r="FR34" s="150">
        <f t="shared" si="139"/>
        <v>20.477627355032794</v>
      </c>
      <c r="FS34" s="150">
        <f t="shared" si="140"/>
        <v>30.592777069629065</v>
      </c>
      <c r="FT34" s="150">
        <f t="shared" si="141"/>
        <v>43.00357739635038</v>
      </c>
      <c r="FU34" s="150">
        <f t="shared" si="142"/>
        <v>57.693040408233223</v>
      </c>
      <c r="FV34" s="150">
        <f t="shared" si="143"/>
        <v>74.654070051146576</v>
      </c>
      <c r="FW34" s="150">
        <f t="shared" si="144"/>
        <v>93.883276333279071</v>
      </c>
      <c r="FX34" s="148"/>
      <c r="FY34" s="148">
        <f t="shared" si="34"/>
        <v>6.4372297478359464</v>
      </c>
      <c r="FZ34" s="152"/>
      <c r="GA34" s="150">
        <f t="shared" si="145"/>
        <v>6.657444120513615</v>
      </c>
      <c r="GB34" s="150">
        <f t="shared" si="146"/>
        <v>7.5622749937260654</v>
      </c>
      <c r="GC34" s="150">
        <f t="shared" si="147"/>
        <v>12.759764338571795</v>
      </c>
      <c r="GD34" s="150">
        <f t="shared" si="148"/>
        <v>20.520488144351539</v>
      </c>
      <c r="GE34" s="150">
        <f t="shared" si="149"/>
        <v>30.631381372947207</v>
      </c>
      <c r="GF34" s="150">
        <f t="shared" si="150"/>
        <v>43.039869534433592</v>
      </c>
      <c r="GG34" s="150">
        <f t="shared" si="151"/>
        <v>57.727938383605213</v>
      </c>
      <c r="GH34" s="150">
        <f t="shared" si="152"/>
        <v>74.688063161297364</v>
      </c>
      <c r="GI34" s="150">
        <f t="shared" si="153"/>
        <v>93.916649070813094</v>
      </c>
      <c r="GJ34" s="148"/>
      <c r="GK34" s="148">
        <f t="shared" si="36"/>
        <v>6.657444120513615</v>
      </c>
      <c r="GL34" s="152"/>
      <c r="GM34" s="150">
        <f t="shared" si="154"/>
        <v>7.0207158315640745</v>
      </c>
      <c r="GN34" s="150">
        <f t="shared" si="155"/>
        <v>7.6951567012104967</v>
      </c>
      <c r="GO34" s="150">
        <f t="shared" si="156"/>
        <v>12.849981230581035</v>
      </c>
      <c r="GP34" s="150">
        <f t="shared" si="157"/>
        <v>20.59577235094444</v>
      </c>
      <c r="GQ34" s="150">
        <f t="shared" si="158"/>
        <v>30.699753879433146</v>
      </c>
      <c r="GR34" s="150">
        <f t="shared" si="159"/>
        <v>43.104487537157709</v>
      </c>
      <c r="GS34" s="150">
        <f t="shared" si="160"/>
        <v>57.790292538977496</v>
      </c>
      <c r="GT34" s="150">
        <f t="shared" si="161"/>
        <v>74.748947992667439</v>
      </c>
      <c r="GU34" s="150">
        <f t="shared" si="162"/>
        <v>93.976526538484265</v>
      </c>
      <c r="GV34" s="148"/>
      <c r="GW34" s="148">
        <f t="shared" si="38"/>
        <v>7.0207158315640745</v>
      </c>
      <c r="GX34" s="152"/>
      <c r="GY34" s="150">
        <f t="shared" si="163"/>
        <v>7.2417925009600026</v>
      </c>
      <c r="GZ34" s="150">
        <f t="shared" si="164"/>
        <v>7.7781984812510299</v>
      </c>
      <c r="HA34" s="150">
        <f t="shared" si="165"/>
        <v>12.90746099407427</v>
      </c>
      <c r="HB34" s="150">
        <f t="shared" si="166"/>
        <v>20.644305408646115</v>
      </c>
      <c r="HC34" s="150">
        <f t="shared" si="167"/>
        <v>30.744145890454078</v>
      </c>
      <c r="HD34" s="150">
        <f t="shared" si="168"/>
        <v>43.146630090722603</v>
      </c>
      <c r="HE34" s="150">
        <f t="shared" si="169"/>
        <v>57.831078740643903</v>
      </c>
      <c r="HF34" s="150">
        <f t="shared" si="170"/>
        <v>74.788853869784219</v>
      </c>
      <c r="HG34" s="150">
        <f t="shared" si="171"/>
        <v>94.015828867988191</v>
      </c>
      <c r="HH34" s="148"/>
      <c r="HI34" s="148">
        <f t="shared" si="40"/>
        <v>7.2417925009600026</v>
      </c>
      <c r="HJ34" s="152"/>
      <c r="HK34" s="150">
        <f t="shared" si="172"/>
        <v>7.577602498514513</v>
      </c>
      <c r="HL34" s="150">
        <f t="shared" si="173"/>
        <v>7.9073945754449646</v>
      </c>
      <c r="HM34" s="150">
        <f t="shared" si="174"/>
        <v>12.998395254312523</v>
      </c>
      <c r="HN34" s="150">
        <f t="shared" si="175"/>
        <v>20.721848026999943</v>
      </c>
      <c r="HO34" s="150">
        <f t="shared" si="176"/>
        <v>30.815490091707112</v>
      </c>
      <c r="HP34" s="150">
        <f t="shared" si="177"/>
        <v>43.214607250587548</v>
      </c>
      <c r="HQ34" s="150">
        <f t="shared" si="178"/>
        <v>57.897025680747966</v>
      </c>
      <c r="HR34" s="150">
        <f t="shared" si="179"/>
        <v>74.853483119178193</v>
      </c>
      <c r="HS34" s="150">
        <f t="shared" si="180"/>
        <v>94.079554712969113</v>
      </c>
      <c r="HT34" s="148"/>
      <c r="HU34" s="148">
        <f t="shared" si="42"/>
        <v>7.577602498514513</v>
      </c>
      <c r="HV34" s="152"/>
      <c r="HW34" s="150">
        <f t="shared" si="181"/>
        <v>8.1477989927810892</v>
      </c>
      <c r="HX34" s="150">
        <f t="shared" si="182"/>
        <v>8.1349464535673768</v>
      </c>
      <c r="HY34" s="150">
        <f t="shared" si="183"/>
        <v>13.162494425741619</v>
      </c>
      <c r="HZ34" s="150">
        <f t="shared" si="184"/>
        <v>20.863738751086323</v>
      </c>
      <c r="IA34" s="150">
        <f t="shared" si="185"/>
        <v>30.947101477309211</v>
      </c>
      <c r="IB34" s="150">
        <f t="shared" si="186"/>
        <v>43.340634798000593</v>
      </c>
      <c r="IC34" s="150">
        <f t="shared" si="187"/>
        <v>58.019686349846673</v>
      </c>
      <c r="ID34" s="150">
        <f t="shared" si="188"/>
        <v>74.973958554755541</v>
      </c>
      <c r="IE34" s="150">
        <f t="shared" si="189"/>
        <v>94.19853195963853</v>
      </c>
      <c r="IF34" s="148"/>
      <c r="IG34" s="148">
        <f t="shared" si="44"/>
        <v>8.1349464535673768</v>
      </c>
    </row>
    <row r="35" spans="1:241" x14ac:dyDescent="0.3">
      <c r="V35" s="151"/>
      <c r="W35" s="151"/>
      <c r="X35" s="152"/>
      <c r="Y35" s="151"/>
      <c r="Z35" s="75"/>
      <c r="AB35" s="117"/>
      <c r="AC35" s="117"/>
      <c r="AF35" s="141">
        <f t="shared" ref="AF35:AF41" si="201">AF34+$AE$42/8</f>
        <v>1.051776695296637</v>
      </c>
      <c r="AG35" s="153">
        <f t="shared" si="45"/>
        <v>1.3599676994629726</v>
      </c>
      <c r="AH35" s="152">
        <f t="shared" si="190"/>
        <v>0.95077215959606887</v>
      </c>
      <c r="AI35" s="148">
        <f t="shared" si="191"/>
        <v>1.051776695296637</v>
      </c>
      <c r="AJ35" s="86">
        <f t="shared" si="46"/>
        <v>1.3112788577051702</v>
      </c>
      <c r="AK35" s="86">
        <v>1</v>
      </c>
      <c r="AL35" s="148">
        <f t="shared" si="47"/>
        <v>1.0526315789473684</v>
      </c>
      <c r="AM35" s="148">
        <v>0.95</v>
      </c>
      <c r="AN35" s="149">
        <f t="shared" si="200"/>
        <v>10.935849751899566</v>
      </c>
      <c r="AO35" s="149">
        <f t="shared" si="200"/>
        <v>43.743399007598263</v>
      </c>
      <c r="AP35" s="149">
        <f t="shared" si="200"/>
        <v>98.422647767096123</v>
      </c>
      <c r="AQ35" s="149">
        <f t="shared" si="200"/>
        <v>174.97359603039305</v>
      </c>
      <c r="AR35" s="149">
        <f t="shared" si="200"/>
        <v>273.39624379748915</v>
      </c>
      <c r="AS35" s="149">
        <f t="shared" si="200"/>
        <v>393.69059106838449</v>
      </c>
      <c r="AT35" s="149">
        <f t="shared" si="200"/>
        <v>535.85663784307883</v>
      </c>
      <c r="AU35" s="149">
        <f t="shared" si="200"/>
        <v>699.89438412157222</v>
      </c>
      <c r="AV35" s="149">
        <f t="shared" si="200"/>
        <v>885.80382990386499</v>
      </c>
      <c r="AW35" s="149">
        <f t="shared" si="200"/>
        <v>1093.5849751899566</v>
      </c>
      <c r="AX35" s="152"/>
      <c r="AY35" s="150">
        <f t="shared" si="49"/>
        <v>4.0105332409972299</v>
      </c>
      <c r="AZ35" s="150">
        <f t="shared" si="192"/>
        <v>6.6577579639889199</v>
      </c>
      <c r="BA35" s="150">
        <f t="shared" si="193"/>
        <v>12.072576946752847</v>
      </c>
      <c r="BB35" s="150">
        <f t="shared" si="194"/>
        <v>19.784938105955675</v>
      </c>
      <c r="BC35" s="150">
        <f t="shared" si="195"/>
        <v>29.736931024930747</v>
      </c>
      <c r="BD35" s="150">
        <f t="shared" si="196"/>
        <v>41.91426612034472</v>
      </c>
      <c r="BE35" s="150">
        <f t="shared" si="197"/>
        <v>56.312047176211209</v>
      </c>
      <c r="BF35" s="150">
        <f t="shared" si="198"/>
        <v>72.928228986322708</v>
      </c>
      <c r="BG35" s="150">
        <f t="shared" si="199"/>
        <v>91.761834496084262</v>
      </c>
      <c r="BH35" s="148"/>
      <c r="BI35" s="148">
        <f t="shared" si="50"/>
        <v>4.0105332409972299</v>
      </c>
      <c r="BJ35" s="152"/>
      <c r="BK35" s="150">
        <f t="shared" si="51"/>
        <v>4.1860807936859539</v>
      </c>
      <c r="BL35" s="150">
        <f t="shared" si="52"/>
        <v>6.7023877505584579</v>
      </c>
      <c r="BM35" s="150">
        <f t="shared" si="53"/>
        <v>12.092962702559573</v>
      </c>
      <c r="BN35" s="150">
        <f t="shared" si="54"/>
        <v>19.796838450995416</v>
      </c>
      <c r="BO35" s="150">
        <f t="shared" si="55"/>
        <v>29.744903836986911</v>
      </c>
      <c r="BP35" s="150">
        <f t="shared" si="56"/>
        <v>41.920105457693758</v>
      </c>
      <c r="BQ35" s="150">
        <f t="shared" si="57"/>
        <v>56.316600095601402</v>
      </c>
      <c r="BR35" s="150">
        <f t="shared" si="58"/>
        <v>72.931946970980007</v>
      </c>
      <c r="BS35" s="150">
        <f t="shared" si="59"/>
        <v>91.764980052237419</v>
      </c>
      <c r="BT35" s="148"/>
      <c r="BU35" s="148">
        <f t="shared" si="60"/>
        <v>4.1860807936859539</v>
      </c>
      <c r="BV35" s="152"/>
      <c r="BW35" s="150">
        <f t="shared" si="61"/>
        <v>4.3480371611503692</v>
      </c>
      <c r="BX35" s="150">
        <f t="shared" si="62"/>
        <v>6.7448536030911415</v>
      </c>
      <c r="BY35" s="150">
        <f t="shared" si="63"/>
        <v>12.113300681956749</v>
      </c>
      <c r="BZ35" s="150">
        <f t="shared" si="64"/>
        <v>19.809431674795164</v>
      </c>
      <c r="CA35" s="150">
        <f t="shared" si="65"/>
        <v>29.753912345338705</v>
      </c>
      <c r="CB35" s="150">
        <f t="shared" si="66"/>
        <v>41.92716671320963</v>
      </c>
      <c r="CC35" s="150">
        <f t="shared" si="67"/>
        <v>56.322487219073345</v>
      </c>
      <c r="CD35" s="150">
        <f t="shared" si="68"/>
        <v>72.937072037596522</v>
      </c>
      <c r="CE35" s="150">
        <f t="shared" si="69"/>
        <v>91.769582655182703</v>
      </c>
      <c r="CF35" s="148"/>
      <c r="CG35" s="148">
        <f t="shared" si="70"/>
        <v>4.3480371611503692</v>
      </c>
      <c r="CH35" s="152"/>
      <c r="CI35" s="150">
        <f t="shared" si="71"/>
        <v>4.6368279610331982</v>
      </c>
      <c r="CJ35" s="150">
        <f t="shared" si="72"/>
        <v>6.8235423517996168</v>
      </c>
      <c r="CK35" s="150">
        <f t="shared" si="73"/>
        <v>12.153081643410721</v>
      </c>
      <c r="CL35" s="150">
        <f t="shared" si="74"/>
        <v>19.835594910710057</v>
      </c>
      <c r="CM35" s="150">
        <f t="shared" si="75"/>
        <v>29.773772519718374</v>
      </c>
      <c r="CN35" s="150">
        <f t="shared" si="76"/>
        <v>41.943603002310908</v>
      </c>
      <c r="CO35" s="150">
        <f t="shared" si="77"/>
        <v>56.336859013340714</v>
      </c>
      <c r="CP35" s="150">
        <f t="shared" si="78"/>
        <v>72.950103895313006</v>
      </c>
      <c r="CQ35" s="150">
        <f t="shared" si="79"/>
        <v>91.781695856811254</v>
      </c>
      <c r="CR35" s="148"/>
      <c r="CS35" s="148">
        <f t="shared" si="80"/>
        <v>4.6368279610331982</v>
      </c>
      <c r="CT35" s="152"/>
      <c r="CU35" s="150">
        <f t="shared" si="81"/>
        <v>4.8864529493866575</v>
      </c>
      <c r="CV35" s="150">
        <f t="shared" si="82"/>
        <v>6.8945065134103007</v>
      </c>
      <c r="CW35" s="150">
        <f t="shared" si="83"/>
        <v>12.190960466735703</v>
      </c>
      <c r="CX35" s="150">
        <f t="shared" si="84"/>
        <v>19.861893865635047</v>
      </c>
      <c r="CY35" s="150">
        <f t="shared" si="85"/>
        <v>29.794711649841076</v>
      </c>
      <c r="CZ35" s="150">
        <f t="shared" si="86"/>
        <v>41.96163062266448</v>
      </c>
      <c r="DA35" s="150">
        <f t="shared" si="87"/>
        <v>56.353131085132183</v>
      </c>
      <c r="DB35" s="150">
        <f t="shared" si="88"/>
        <v>72.96523654856658</v>
      </c>
      <c r="DC35" s="150">
        <f t="shared" si="89"/>
        <v>91.796047328466415</v>
      </c>
      <c r="DD35" s="148"/>
      <c r="DE35" s="148">
        <f t="shared" si="90"/>
        <v>4.8864529493866575</v>
      </c>
      <c r="DF35" s="152"/>
      <c r="DG35" s="150">
        <f t="shared" si="91"/>
        <v>5.1041955103295766</v>
      </c>
      <c r="DH35" s="150">
        <f t="shared" si="92"/>
        <v>6.9585523097043449</v>
      </c>
      <c r="DI35" s="150">
        <f t="shared" si="93"/>
        <v>12.226543899205886</v>
      </c>
      <c r="DJ35" s="150">
        <f t="shared" si="94"/>
        <v>19.887515470766878</v>
      </c>
      <c r="DK35" s="150">
        <f t="shared" si="95"/>
        <v>29.815722352033436</v>
      </c>
      <c r="DL35" s="150">
        <f t="shared" si="96"/>
        <v>41.980136636840349</v>
      </c>
      <c r="DM35" s="150">
        <f t="shared" si="97"/>
        <v>56.370126851431699</v>
      </c>
      <c r="DN35" s="150">
        <f t="shared" si="98"/>
        <v>72.981252105907856</v>
      </c>
      <c r="DO35" s="150">
        <f t="shared" si="99"/>
        <v>91.811390857772977</v>
      </c>
      <c r="DP35" s="148"/>
      <c r="DQ35" s="148">
        <f t="shared" si="24"/>
        <v>5.1041955103295766</v>
      </c>
      <c r="DR35" s="152"/>
      <c r="DS35" s="150">
        <f t="shared" si="100"/>
        <v>5.465319516051065</v>
      </c>
      <c r="DT35" s="150">
        <f t="shared" si="101"/>
        <v>7.06900376440184</v>
      </c>
      <c r="DU35" s="150">
        <f t="shared" si="102"/>
        <v>12.290574511121164</v>
      </c>
      <c r="DV35" s="150">
        <f t="shared" si="103"/>
        <v>19.935298787708376</v>
      </c>
      <c r="DW35" s="150">
        <f t="shared" si="104"/>
        <v>29.855985492444212</v>
      </c>
      <c r="DX35" s="150">
        <f t="shared" si="105"/>
        <v>42.016314743086291</v>
      </c>
      <c r="DY35" s="150">
        <f t="shared" si="106"/>
        <v>56.403841810917775</v>
      </c>
      <c r="DZ35" s="150">
        <f t="shared" si="107"/>
        <v>73.01336838841037</v>
      </c>
      <c r="EA35" s="150">
        <f t="shared" si="108"/>
        <v>91.842411092598695</v>
      </c>
      <c r="EB35" s="148"/>
      <c r="EC35" s="148">
        <f t="shared" si="26"/>
        <v>5.465319516051065</v>
      </c>
      <c r="ED35" s="152"/>
      <c r="EE35" s="150">
        <f t="shared" si="109"/>
        <v>5.7522938408570994</v>
      </c>
      <c r="EF35" s="150">
        <f t="shared" si="110"/>
        <v>7.1603950373723109</v>
      </c>
      <c r="EG35" s="150">
        <f t="shared" si="111"/>
        <v>12.345746700418388</v>
      </c>
      <c r="EH35" s="150">
        <f t="shared" si="112"/>
        <v>19.977794297719964</v>
      </c>
      <c r="EI35" s="150">
        <f t="shared" si="113"/>
        <v>29.892613510900727</v>
      </c>
      <c r="EJ35" s="150">
        <f t="shared" si="114"/>
        <v>42.049755482179592</v>
      </c>
      <c r="EK35" s="150">
        <f t="shared" si="115"/>
        <v>56.435360721081494</v>
      </c>
      <c r="EL35" s="150">
        <f t="shared" si="116"/>
        <v>73.043639957682245</v>
      </c>
      <c r="EM35" s="150">
        <f t="shared" si="117"/>
        <v>91.871827489061658</v>
      </c>
      <c r="EN35" s="148"/>
      <c r="EO35" s="148">
        <f t="shared" si="28"/>
        <v>5.7522938408570994</v>
      </c>
      <c r="EP35" s="152"/>
      <c r="EQ35" s="150">
        <f t="shared" si="118"/>
        <v>5.9856183466316253</v>
      </c>
      <c r="ER35" s="150">
        <f t="shared" si="119"/>
        <v>7.2369746548719682</v>
      </c>
      <c r="ES35" s="150">
        <f t="shared" si="120"/>
        <v>12.393299486756028</v>
      </c>
      <c r="ET35" s="150">
        <f t="shared" si="121"/>
        <v>20.015187693150899</v>
      </c>
      <c r="EU35" s="150">
        <f t="shared" si="122"/>
        <v>29.925304559683401</v>
      </c>
      <c r="EV35" s="150">
        <f t="shared" si="123"/>
        <v>42.079892169819999</v>
      </c>
      <c r="EW35" s="150">
        <f t="shared" si="124"/>
        <v>56.463957209517353</v>
      </c>
      <c r="EX35" s="150">
        <f t="shared" si="125"/>
        <v>73.071236797595944</v>
      </c>
      <c r="EY35" s="150">
        <f t="shared" si="126"/>
        <v>91.898738973239588</v>
      </c>
      <c r="EZ35" s="148"/>
      <c r="FA35" s="148">
        <f t="shared" si="30"/>
        <v>5.9856183466316253</v>
      </c>
      <c r="FB35" s="152"/>
      <c r="FC35" s="150">
        <f t="shared" si="127"/>
        <v>6.1789404873838647</v>
      </c>
      <c r="FD35" s="150">
        <f t="shared" si="128"/>
        <v>7.3019259195387924</v>
      </c>
      <c r="FE35" s="150">
        <f t="shared" si="129"/>
        <v>12.434478366962603</v>
      </c>
      <c r="FF35" s="150">
        <f t="shared" si="130"/>
        <v>20.048046238796381</v>
      </c>
      <c r="FG35" s="150">
        <f t="shared" si="131"/>
        <v>29.954311979046317</v>
      </c>
      <c r="FH35" s="150">
        <f t="shared" si="132"/>
        <v>42.106807619350441</v>
      </c>
      <c r="FI35" s="150">
        <f t="shared" si="133"/>
        <v>56.489611267219288</v>
      </c>
      <c r="FJ35" s="150">
        <f t="shared" si="134"/>
        <v>73.096072163486184</v>
      </c>
      <c r="FK35" s="150">
        <f t="shared" si="135"/>
        <v>91.92301304671895</v>
      </c>
      <c r="FL35" s="148"/>
      <c r="FM35" s="148">
        <f t="shared" si="32"/>
        <v>6.1789404873838647</v>
      </c>
      <c r="FN35" s="152"/>
      <c r="FO35" s="150">
        <f t="shared" si="136"/>
        <v>6.4805073191407034</v>
      </c>
      <c r="FP35" s="150">
        <f t="shared" si="137"/>
        <v>7.4058857235272333</v>
      </c>
      <c r="FQ35" s="150">
        <f t="shared" si="138"/>
        <v>12.50184427691987</v>
      </c>
      <c r="FR35" s="150">
        <f t="shared" si="139"/>
        <v>20.102604285842734</v>
      </c>
      <c r="FS35" s="150">
        <f t="shared" si="140"/>
        <v>30.002941815259625</v>
      </c>
      <c r="FT35" s="150">
        <f t="shared" si="141"/>
        <v>42.152217192889076</v>
      </c>
      <c r="FU35" s="150">
        <f t="shared" si="142"/>
        <v>56.533079123931792</v>
      </c>
      <c r="FV35" s="150">
        <f t="shared" si="143"/>
        <v>73.13827977129705</v>
      </c>
      <c r="FW35" s="150">
        <f t="shared" si="144"/>
        <v>91.964356632031894</v>
      </c>
      <c r="FX35" s="148"/>
      <c r="FY35" s="148">
        <f t="shared" si="34"/>
        <v>6.4805073191407034</v>
      </c>
      <c r="FZ35" s="152"/>
      <c r="GA35" s="150">
        <f t="shared" si="145"/>
        <v>6.7047681475002605</v>
      </c>
      <c r="GB35" s="150">
        <f t="shared" si="146"/>
        <v>7.4852288434382457</v>
      </c>
      <c r="GC35" s="150">
        <f t="shared" si="147"/>
        <v>12.554350784155233</v>
      </c>
      <c r="GD35" s="150">
        <f t="shared" si="148"/>
        <v>20.145717978641638</v>
      </c>
      <c r="GE35" s="150">
        <f t="shared" si="149"/>
        <v>30.041707976805029</v>
      </c>
      <c r="GF35" s="150">
        <f t="shared" si="150"/>
        <v>42.188621732519017</v>
      </c>
      <c r="GG35" s="150">
        <f t="shared" si="151"/>
        <v>56.568059680032043</v>
      </c>
      <c r="GH35" s="150">
        <f t="shared" si="152"/>
        <v>73.172336107317847</v>
      </c>
      <c r="GI35" s="150">
        <f t="shared" si="153"/>
        <v>91.997779325809077</v>
      </c>
      <c r="GJ35" s="148"/>
      <c r="GK35" s="148">
        <f t="shared" si="36"/>
        <v>6.7047681475002605</v>
      </c>
      <c r="GL35" s="152"/>
      <c r="GM35" s="150">
        <f t="shared" si="154"/>
        <v>7.0746105105310946</v>
      </c>
      <c r="GN35" s="150">
        <f t="shared" si="155"/>
        <v>7.6197532139177744</v>
      </c>
      <c r="GO35" s="150">
        <f t="shared" si="156"/>
        <v>12.645297748606742</v>
      </c>
      <c r="GP35" s="150">
        <f t="shared" si="157"/>
        <v>20.221412850983334</v>
      </c>
      <c r="GQ35" s="150">
        <f t="shared" si="158"/>
        <v>30.11034330937014</v>
      </c>
      <c r="GR35" s="150">
        <f t="shared" si="159"/>
        <v>42.253422253353762</v>
      </c>
      <c r="GS35" s="150">
        <f t="shared" si="160"/>
        <v>56.630547930342729</v>
      </c>
      <c r="GT35" s="150">
        <f t="shared" si="161"/>
        <v>73.233323605125122</v>
      </c>
      <c r="GU35" s="150">
        <f t="shared" si="162"/>
        <v>92.057737912640562</v>
      </c>
      <c r="GV35" s="148"/>
      <c r="GW35" s="148">
        <f t="shared" si="38"/>
        <v>7.0746105105310946</v>
      </c>
      <c r="GX35" s="152"/>
      <c r="GY35" s="150">
        <f t="shared" si="163"/>
        <v>7.2996238924799313</v>
      </c>
      <c r="GZ35" s="150">
        <f t="shared" si="164"/>
        <v>7.7037791720965467</v>
      </c>
      <c r="HA35" s="150">
        <f t="shared" si="165"/>
        <v>12.703214924605861</v>
      </c>
      <c r="HB35" s="150">
        <f t="shared" si="166"/>
        <v>20.270191953219566</v>
      </c>
      <c r="HC35" s="150">
        <f t="shared" si="167"/>
        <v>30.154892788893271</v>
      </c>
      <c r="HD35" s="150">
        <f t="shared" si="168"/>
        <v>42.295674160045003</v>
      </c>
      <c r="HE35" s="150">
        <f t="shared" si="169"/>
        <v>56.671414473081676</v>
      </c>
      <c r="HF35" s="150">
        <f t="shared" si="170"/>
        <v>73.273290993375483</v>
      </c>
      <c r="HG35" s="150">
        <f t="shared" si="171"/>
        <v>92.097088843534053</v>
      </c>
      <c r="HH35" s="148"/>
      <c r="HI35" s="148">
        <f t="shared" si="40"/>
        <v>7.2996238924799313</v>
      </c>
      <c r="HJ35" s="152"/>
      <c r="HK35" s="150">
        <f t="shared" si="172"/>
        <v>7.6413264549560003</v>
      </c>
      <c r="HL35" s="150">
        <f t="shared" si="173"/>
        <v>7.83444840752085</v>
      </c>
      <c r="HM35" s="150">
        <f t="shared" si="174"/>
        <v>12.794803914279852</v>
      </c>
      <c r="HN35" s="150">
        <f t="shared" si="175"/>
        <v>20.348102856880939</v>
      </c>
      <c r="HO35" s="150">
        <f t="shared" si="176"/>
        <v>30.226472692743151</v>
      </c>
      <c r="HP35" s="150">
        <f t="shared" si="177"/>
        <v>42.363815002268908</v>
      </c>
      <c r="HQ35" s="150">
        <f t="shared" si="178"/>
        <v>56.737481669612677</v>
      </c>
      <c r="HR35" s="150">
        <f t="shared" si="179"/>
        <v>73.338012314096403</v>
      </c>
      <c r="HS35" s="150">
        <f t="shared" si="180"/>
        <v>92.160887436230311</v>
      </c>
      <c r="HT35" s="148"/>
      <c r="HU35" s="148">
        <f t="shared" si="42"/>
        <v>7.6413264549560003</v>
      </c>
      <c r="HV35" s="152"/>
      <c r="HW35" s="150">
        <f t="shared" si="181"/>
        <v>8.2212950681981631</v>
      </c>
      <c r="HX35" s="150">
        <f t="shared" si="182"/>
        <v>8.0644433153871766</v>
      </c>
      <c r="HY35" s="150">
        <f t="shared" si="183"/>
        <v>12.959988876706214</v>
      </c>
      <c r="HZ35" s="150">
        <f t="shared" si="184"/>
        <v>20.490604338403394</v>
      </c>
      <c r="IA35" s="150">
        <f t="shared" si="185"/>
        <v>30.358474963104179</v>
      </c>
      <c r="IB35" s="150">
        <f t="shared" si="186"/>
        <v>42.490113997431379</v>
      </c>
      <c r="IC35" s="150">
        <f t="shared" si="187"/>
        <v>56.86034176971102</v>
      </c>
      <c r="ID35" s="150">
        <f t="shared" si="188"/>
        <v>73.458640439032749</v>
      </c>
      <c r="IE35" s="150">
        <f t="shared" si="189"/>
        <v>92.279985326343748</v>
      </c>
      <c r="IF35" s="148"/>
      <c r="IG35" s="148">
        <f t="shared" si="44"/>
        <v>8.0644433153871766</v>
      </c>
    </row>
    <row r="36" spans="1:241" x14ac:dyDescent="0.3">
      <c r="V36" s="151"/>
      <c r="W36" s="151"/>
      <c r="X36" s="165"/>
      <c r="Y36" s="151"/>
      <c r="Z36" s="83"/>
      <c r="AF36" s="141">
        <f t="shared" si="201"/>
        <v>1.103553390593274</v>
      </c>
      <c r="AG36" s="153">
        <f t="shared" si="45"/>
        <v>1.2771326124935278</v>
      </c>
      <c r="AH36" s="152">
        <f t="shared" si="190"/>
        <v>0.90616367864394554</v>
      </c>
      <c r="AI36" s="148">
        <f t="shared" si="191"/>
        <v>1.103553390593274</v>
      </c>
      <c r="AJ36" s="86">
        <f t="shared" si="46"/>
        <v>1.2284437707357256</v>
      </c>
      <c r="AK36" s="86">
        <v>1</v>
      </c>
      <c r="AL36" s="148">
        <f t="shared" si="47"/>
        <v>1.0416666666666667</v>
      </c>
      <c r="AM36" s="148">
        <v>0.96</v>
      </c>
      <c r="AN36" s="149">
        <f t="shared" si="200"/>
        <v>10.709206164376475</v>
      </c>
      <c r="AO36" s="149">
        <f t="shared" si="200"/>
        <v>42.8368246575059</v>
      </c>
      <c r="AP36" s="149">
        <f t="shared" si="200"/>
        <v>96.382855479388297</v>
      </c>
      <c r="AQ36" s="149">
        <f t="shared" si="200"/>
        <v>171.3472986300236</v>
      </c>
      <c r="AR36" s="149">
        <f t="shared" si="200"/>
        <v>267.73015410941184</v>
      </c>
      <c r="AS36" s="149">
        <f t="shared" si="200"/>
        <v>385.53142191755319</v>
      </c>
      <c r="AT36" s="149">
        <f t="shared" si="200"/>
        <v>524.7511020544473</v>
      </c>
      <c r="AU36" s="149">
        <f t="shared" si="200"/>
        <v>685.38919452009441</v>
      </c>
      <c r="AV36" s="149">
        <f t="shared" si="200"/>
        <v>867.4456993144945</v>
      </c>
      <c r="AW36" s="149">
        <f t="shared" si="200"/>
        <v>1070.9206164376474</v>
      </c>
      <c r="AX36" s="152"/>
      <c r="AY36" s="150">
        <f t="shared" si="49"/>
        <v>4.0066694444444453</v>
      </c>
      <c r="AZ36" s="150">
        <f t="shared" si="192"/>
        <v>6.5706777777777781</v>
      </c>
      <c r="BA36" s="150">
        <f t="shared" si="193"/>
        <v>11.868025000000001</v>
      </c>
      <c r="BB36" s="150">
        <f t="shared" si="194"/>
        <v>19.418711111111115</v>
      </c>
      <c r="BC36" s="150">
        <f t="shared" si="195"/>
        <v>29.163600111111109</v>
      </c>
      <c r="BD36" s="150">
        <f t="shared" si="196"/>
        <v>41.088100000000011</v>
      </c>
      <c r="BE36" s="150">
        <f t="shared" si="197"/>
        <v>55.187210941043098</v>
      </c>
      <c r="BF36" s="150">
        <f t="shared" si="198"/>
        <v>71.458844444444438</v>
      </c>
      <c r="BG36" s="150">
        <f t="shared" si="199"/>
        <v>89.902002777777824</v>
      </c>
      <c r="BH36" s="148"/>
      <c r="BI36" s="148">
        <f t="shared" si="50"/>
        <v>4.0066694444444453</v>
      </c>
      <c r="BJ36" s="152"/>
      <c r="BK36" s="150">
        <f t="shared" si="51"/>
        <v>4.18591122329439</v>
      </c>
      <c r="BL36" s="150">
        <f t="shared" si="52"/>
        <v>6.6162311208876217</v>
      </c>
      <c r="BM36" s="150">
        <f t="shared" si="53"/>
        <v>11.888821225380198</v>
      </c>
      <c r="BN36" s="150">
        <f t="shared" si="54"/>
        <v>19.430842345285932</v>
      </c>
      <c r="BO36" s="150">
        <f t="shared" si="55"/>
        <v>29.171720692213725</v>
      </c>
      <c r="BP36" s="150">
        <f t="shared" si="56"/>
        <v>41.094041954742409</v>
      </c>
      <c r="BQ36" s="150">
        <f t="shared" si="57"/>
        <v>55.191839252803931</v>
      </c>
      <c r="BR36" s="150">
        <f t="shared" si="58"/>
        <v>71.462620151385494</v>
      </c>
      <c r="BS36" s="150">
        <f t="shared" si="59"/>
        <v>89.905193941661395</v>
      </c>
      <c r="BT36" s="148"/>
      <c r="BU36" s="148">
        <f t="shared" si="60"/>
        <v>4.18591122329439</v>
      </c>
      <c r="BV36" s="152"/>
      <c r="BW36" s="150">
        <f t="shared" si="61"/>
        <v>4.351239363737859</v>
      </c>
      <c r="BX36" s="150">
        <f t="shared" si="62"/>
        <v>6.6595399166650679</v>
      </c>
      <c r="BY36" s="150">
        <f t="shared" si="63"/>
        <v>11.909533846219489</v>
      </c>
      <c r="BZ36" s="150">
        <f t="shared" si="64"/>
        <v>19.443646304896877</v>
      </c>
      <c r="CA36" s="150">
        <f t="shared" si="65"/>
        <v>29.180864071484677</v>
      </c>
      <c r="CB36" s="150">
        <f t="shared" si="66"/>
        <v>41.101196870618821</v>
      </c>
      <c r="CC36" s="150">
        <f t="shared" si="67"/>
        <v>55.197795187969334</v>
      </c>
      <c r="CD36" s="150">
        <f t="shared" si="68"/>
        <v>71.467797901954825</v>
      </c>
      <c r="CE36" s="150">
        <f t="shared" si="69"/>
        <v>89.90983817143352</v>
      </c>
      <c r="CF36" s="148"/>
      <c r="CG36" s="148">
        <f t="shared" si="70"/>
        <v>4.351239363737859</v>
      </c>
      <c r="CH36" s="152"/>
      <c r="CI36" s="150">
        <f t="shared" si="71"/>
        <v>4.64595880506472</v>
      </c>
      <c r="CJ36" s="150">
        <f t="shared" si="72"/>
        <v>6.7397108257345533</v>
      </c>
      <c r="CK36" s="150">
        <f t="shared" si="73"/>
        <v>11.949973545611684</v>
      </c>
      <c r="CL36" s="150">
        <f t="shared" si="74"/>
        <v>19.470180080902015</v>
      </c>
      <c r="CM36" s="150">
        <f t="shared" si="75"/>
        <v>29.200961391522103</v>
      </c>
      <c r="CN36" s="150">
        <f t="shared" si="76"/>
        <v>41.117797844204645</v>
      </c>
      <c r="CO36" s="150">
        <f t="shared" si="77"/>
        <v>55.212287974919214</v>
      </c>
      <c r="CP36" s="150">
        <f t="shared" si="78"/>
        <v>71.480922394693877</v>
      </c>
      <c r="CQ36" s="150">
        <f t="shared" si="79"/>
        <v>89.922024566166328</v>
      </c>
      <c r="CR36" s="148"/>
      <c r="CS36" s="148">
        <f t="shared" si="80"/>
        <v>4.64595880506472</v>
      </c>
      <c r="CT36" s="152"/>
      <c r="CU36" s="150">
        <f t="shared" si="81"/>
        <v>4.9006252291201733</v>
      </c>
      <c r="CV36" s="150">
        <f t="shared" si="82"/>
        <v>6.811935346270733</v>
      </c>
      <c r="CW36" s="150">
        <f t="shared" si="83"/>
        <v>11.988412528459111</v>
      </c>
      <c r="CX36" s="150">
        <f t="shared" si="84"/>
        <v>19.496794125558377</v>
      </c>
      <c r="CY36" s="150">
        <f t="shared" si="85"/>
        <v>29.222102179072888</v>
      </c>
      <c r="CZ36" s="150">
        <f t="shared" si="86"/>
        <v>41.135965504438815</v>
      </c>
      <c r="DA36" s="150">
        <f t="shared" si="87"/>
        <v>55.228662933153579</v>
      </c>
      <c r="DB36" s="150">
        <f t="shared" si="88"/>
        <v>71.496133820380308</v>
      </c>
      <c r="DC36" s="150">
        <f t="shared" si="89"/>
        <v>89.936438277768389</v>
      </c>
      <c r="DD36" s="148"/>
      <c r="DE36" s="148">
        <f t="shared" si="90"/>
        <v>4.9006252291201733</v>
      </c>
      <c r="DF36" s="152"/>
      <c r="DG36" s="150">
        <f t="shared" si="91"/>
        <v>5.1227047920276982</v>
      </c>
      <c r="DH36" s="150">
        <f t="shared" si="92"/>
        <v>6.87706539305593</v>
      </c>
      <c r="DI36" s="150">
        <f t="shared" si="93"/>
        <v>12.024477850036471</v>
      </c>
      <c r="DJ36" s="150">
        <f t="shared" si="94"/>
        <v>19.522686793312992</v>
      </c>
      <c r="DK36" s="150">
        <f t="shared" si="95"/>
        <v>29.243286361343841</v>
      </c>
      <c r="DL36" s="150">
        <f t="shared" si="96"/>
        <v>41.154591990891483</v>
      </c>
      <c r="DM36" s="150">
        <f t="shared" si="97"/>
        <v>55.245747209697264</v>
      </c>
      <c r="DN36" s="150">
        <f t="shared" si="98"/>
        <v>71.512217143377285</v>
      </c>
      <c r="DO36" s="150">
        <f t="shared" si="99"/>
        <v>89.951835350309096</v>
      </c>
      <c r="DP36" s="148"/>
      <c r="DQ36" s="148">
        <f t="shared" si="24"/>
        <v>5.1227047920276982</v>
      </c>
      <c r="DR36" s="152"/>
      <c r="DS36" s="150">
        <f t="shared" si="100"/>
        <v>5.490902254036623</v>
      </c>
      <c r="DT36" s="150">
        <f t="shared" si="101"/>
        <v>6.9892852118252833</v>
      </c>
      <c r="DU36" s="150">
        <f t="shared" si="102"/>
        <v>12.089294401539236</v>
      </c>
      <c r="DV36" s="150">
        <f t="shared" si="103"/>
        <v>19.570912201272449</v>
      </c>
      <c r="DW36" s="150">
        <f t="shared" si="104"/>
        <v>29.283832440006112</v>
      </c>
      <c r="DX36" s="150">
        <f t="shared" si="105"/>
        <v>41.190966582034292</v>
      </c>
      <c r="DY36" s="150">
        <f t="shared" si="106"/>
        <v>55.279606525434076</v>
      </c>
      <c r="DZ36" s="150">
        <f t="shared" si="107"/>
        <v>71.544443948634296</v>
      </c>
      <c r="EA36" s="150">
        <f t="shared" si="108"/>
        <v>89.982942911755572</v>
      </c>
      <c r="EB36" s="148"/>
      <c r="EC36" s="148">
        <f t="shared" si="26"/>
        <v>5.490902254036623</v>
      </c>
      <c r="ED36" s="152"/>
      <c r="EE36" s="150">
        <f t="shared" si="109"/>
        <v>5.7833955244235362</v>
      </c>
      <c r="EF36" s="150">
        <f t="shared" si="110"/>
        <v>7.0820562211909772</v>
      </c>
      <c r="EG36" s="150">
        <f t="shared" si="111"/>
        <v>12.145079807012113</v>
      </c>
      <c r="EH36" s="150">
        <f t="shared" si="112"/>
        <v>19.613752645382846</v>
      </c>
      <c r="EI36" s="150">
        <f t="shared" si="113"/>
        <v>29.320681216285866</v>
      </c>
      <c r="EJ36" s="150">
        <f t="shared" si="114"/>
        <v>41.224560625171499</v>
      </c>
      <c r="EK36" s="150">
        <f t="shared" si="115"/>
        <v>55.311238067140252</v>
      </c>
      <c r="EL36" s="150">
        <f t="shared" si="116"/>
        <v>71.574801751430925</v>
      </c>
      <c r="EM36" s="150">
        <f t="shared" si="117"/>
        <v>90.012427443349125</v>
      </c>
      <c r="EN36" s="148"/>
      <c r="EO36" s="148">
        <f t="shared" si="28"/>
        <v>5.7833955244235362</v>
      </c>
      <c r="EP36" s="152"/>
      <c r="EQ36" s="150">
        <f t="shared" si="118"/>
        <v>6.0211430438505795</v>
      </c>
      <c r="ER36" s="150">
        <f t="shared" si="119"/>
        <v>7.1597415921037602</v>
      </c>
      <c r="ES36" s="150">
        <f t="shared" si="120"/>
        <v>12.193124039311149</v>
      </c>
      <c r="ET36" s="150">
        <f t="shared" si="121"/>
        <v>19.651422479167046</v>
      </c>
      <c r="EU36" s="150">
        <f t="shared" si="122"/>
        <v>29.353549185614632</v>
      </c>
      <c r="EV36" s="150">
        <f t="shared" si="123"/>
        <v>41.254820174302225</v>
      </c>
      <c r="EW36" s="150">
        <f t="shared" si="124"/>
        <v>55.339924821160864</v>
      </c>
      <c r="EX36" s="150">
        <f t="shared" si="125"/>
        <v>71.602467700932905</v>
      </c>
      <c r="EY36" s="150">
        <f t="shared" si="126"/>
        <v>90.039393532633852</v>
      </c>
      <c r="EZ36" s="148"/>
      <c r="FA36" s="148">
        <f t="shared" si="30"/>
        <v>6.0211430438505795</v>
      </c>
      <c r="FB36" s="152"/>
      <c r="FC36" s="150">
        <f t="shared" si="127"/>
        <v>6.2180875428421301</v>
      </c>
      <c r="FD36" s="150">
        <f t="shared" si="128"/>
        <v>7.2255984463304124</v>
      </c>
      <c r="FE36" s="150">
        <f t="shared" si="129"/>
        <v>12.234705403766528</v>
      </c>
      <c r="FF36" s="150">
        <f t="shared" si="130"/>
        <v>19.684507422202497</v>
      </c>
      <c r="FG36" s="150">
        <f t="shared" si="131"/>
        <v>29.382701499307156</v>
      </c>
      <c r="FH36" s="150">
        <f t="shared" si="132"/>
        <v>41.281836244894855</v>
      </c>
      <c r="FI36" s="150">
        <f t="shared" si="133"/>
        <v>55.365652804541149</v>
      </c>
      <c r="FJ36" s="150">
        <f t="shared" si="134"/>
        <v>71.627359666170648</v>
      </c>
      <c r="FK36" s="150">
        <f t="shared" si="135"/>
        <v>90.063712326585218</v>
      </c>
      <c r="FL36" s="148"/>
      <c r="FM36" s="148">
        <f t="shared" si="32"/>
        <v>6.2180875428421301</v>
      </c>
      <c r="FN36" s="152"/>
      <c r="FO36" s="150">
        <f t="shared" si="136"/>
        <v>6.5252304325570476</v>
      </c>
      <c r="FP36" s="150">
        <f t="shared" si="137"/>
        <v>7.3309522648083796</v>
      </c>
      <c r="FQ36" s="150">
        <f t="shared" si="138"/>
        <v>12.302690875719135</v>
      </c>
      <c r="FR36" s="150">
        <f t="shared" si="139"/>
        <v>19.739413972871215</v>
      </c>
      <c r="FS36" s="150">
        <f t="shared" si="140"/>
        <v>29.43155437783879</v>
      </c>
      <c r="FT36" s="150">
        <f t="shared" si="141"/>
        <v>41.327400708932309</v>
      </c>
      <c r="FU36" s="150">
        <f t="shared" si="142"/>
        <v>55.409234458354824</v>
      </c>
      <c r="FV36" s="150">
        <f t="shared" si="143"/>
        <v>71.669654399887122</v>
      </c>
      <c r="FW36" s="150">
        <f t="shared" si="144"/>
        <v>90.105124752119877</v>
      </c>
      <c r="FX36" s="148"/>
      <c r="FY36" s="148">
        <f t="shared" si="34"/>
        <v>6.5252304325570476</v>
      </c>
      <c r="FZ36" s="152"/>
      <c r="GA36" s="150">
        <f t="shared" si="145"/>
        <v>6.7535805362353285</v>
      </c>
      <c r="GB36" s="150">
        <f t="shared" si="146"/>
        <v>7.4113177035490709</v>
      </c>
      <c r="GC36" s="150">
        <f t="shared" si="147"/>
        <v>12.355651746878792</v>
      </c>
      <c r="GD36" s="150">
        <f t="shared" si="148"/>
        <v>19.782783245377527</v>
      </c>
      <c r="GE36" s="150">
        <f t="shared" si="149"/>
        <v>29.470484110396953</v>
      </c>
      <c r="GF36" s="150">
        <f t="shared" si="150"/>
        <v>41.363918839543288</v>
      </c>
      <c r="GG36" s="150">
        <f t="shared" si="151"/>
        <v>55.444298469053365</v>
      </c>
      <c r="GH36" s="150">
        <f t="shared" si="152"/>
        <v>71.703774630834829</v>
      </c>
      <c r="GI36" s="150">
        <f t="shared" si="153"/>
        <v>90.138597930777408</v>
      </c>
      <c r="GJ36" s="148"/>
      <c r="GK36" s="148">
        <f t="shared" si="36"/>
        <v>6.7535805362353285</v>
      </c>
      <c r="GL36" s="152"/>
      <c r="GM36" s="150">
        <f t="shared" si="154"/>
        <v>7.1300630819553366</v>
      </c>
      <c r="GN36" s="150">
        <f t="shared" si="155"/>
        <v>7.5475021197008907</v>
      </c>
      <c r="GO36" s="150">
        <f t="shared" si="156"/>
        <v>12.447336509406879</v>
      </c>
      <c r="GP36" s="150">
        <f t="shared" si="157"/>
        <v>19.858893129137275</v>
      </c>
      <c r="GQ36" s="150">
        <f t="shared" si="158"/>
        <v>29.539385050269633</v>
      </c>
      <c r="GR36" s="150">
        <f t="shared" si="159"/>
        <v>41.428903809897136</v>
      </c>
      <c r="GS36" s="150">
        <f t="shared" si="160"/>
        <v>55.5069222332965</v>
      </c>
      <c r="GT36" s="150">
        <f t="shared" si="161"/>
        <v>71.764865881496576</v>
      </c>
      <c r="GU36" s="150">
        <f t="shared" si="162"/>
        <v>90.198638495172929</v>
      </c>
      <c r="GV36" s="148"/>
      <c r="GW36" s="148">
        <f t="shared" si="38"/>
        <v>7.1300630819553366</v>
      </c>
      <c r="GX36" s="152"/>
      <c r="GY36" s="150">
        <f t="shared" si="163"/>
        <v>7.3590548347909737</v>
      </c>
      <c r="GZ36" s="150">
        <f t="shared" si="164"/>
        <v>7.6325226706013618</v>
      </c>
      <c r="HA36" s="150">
        <f t="shared" si="165"/>
        <v>12.505695726615656</v>
      </c>
      <c r="HB36" s="150">
        <f t="shared" si="166"/>
        <v>19.907920879553945</v>
      </c>
      <c r="HC36" s="150">
        <f t="shared" si="167"/>
        <v>29.584093664628249</v>
      </c>
      <c r="HD36" s="150">
        <f t="shared" si="168"/>
        <v>41.471266226890791</v>
      </c>
      <c r="HE36" s="150">
        <f t="shared" si="169"/>
        <v>55.547869967277968</v>
      </c>
      <c r="HF36" s="150">
        <f t="shared" si="170"/>
        <v>71.804895431792175</v>
      </c>
      <c r="HG36" s="150">
        <f t="shared" si="171"/>
        <v>90.238038541756396</v>
      </c>
      <c r="HH36" s="148"/>
      <c r="HI36" s="148">
        <f t="shared" si="40"/>
        <v>7.3590548347909737</v>
      </c>
      <c r="HJ36" s="152"/>
      <c r="HK36" s="150">
        <f t="shared" si="172"/>
        <v>7.706712317372947</v>
      </c>
      <c r="HL36" s="150">
        <f t="shared" si="173"/>
        <v>7.7646806360521579</v>
      </c>
      <c r="HM36" s="150">
        <f t="shared" si="174"/>
        <v>12.597946374079173</v>
      </c>
      <c r="HN36" s="150">
        <f t="shared" si="175"/>
        <v>19.986203965721952</v>
      </c>
      <c r="HO36" s="150">
        <f t="shared" si="176"/>
        <v>29.655911765282326</v>
      </c>
      <c r="HP36" s="150">
        <f t="shared" si="177"/>
        <v>41.539572483561983</v>
      </c>
      <c r="HQ36" s="150">
        <f t="shared" si="178"/>
        <v>55.614058692790778</v>
      </c>
      <c r="HR36" s="150">
        <f t="shared" si="179"/>
        <v>71.869709798139624</v>
      </c>
      <c r="HS36" s="150">
        <f t="shared" si="180"/>
        <v>90.301910651984542</v>
      </c>
      <c r="HT36" s="148"/>
      <c r="HU36" s="148">
        <f t="shared" si="42"/>
        <v>7.706712317372947</v>
      </c>
      <c r="HV36" s="152"/>
      <c r="HW36" s="150">
        <f t="shared" si="181"/>
        <v>8.2965564582571112</v>
      </c>
      <c r="HX36" s="150">
        <f t="shared" si="182"/>
        <v>7.9971444258289806</v>
      </c>
      <c r="HY36" s="150">
        <f t="shared" si="183"/>
        <v>12.764228617354638</v>
      </c>
      <c r="HZ36" s="150">
        <f t="shared" si="184"/>
        <v>20.129322667721883</v>
      </c>
      <c r="IA36" s="150">
        <f t="shared" si="185"/>
        <v>29.788309056749068</v>
      </c>
      <c r="IB36" s="150">
        <f t="shared" si="186"/>
        <v>41.666145798936732</v>
      </c>
      <c r="IC36" s="150">
        <f t="shared" si="187"/>
        <v>55.7371203342692</v>
      </c>
      <c r="ID36" s="150">
        <f t="shared" si="188"/>
        <v>71.990492228195606</v>
      </c>
      <c r="IE36" s="150">
        <f t="shared" si="189"/>
        <v>90.421130462192394</v>
      </c>
      <c r="IF36" s="148"/>
      <c r="IG36" s="148">
        <f t="shared" si="44"/>
        <v>7.9971444258289806</v>
      </c>
    </row>
    <row r="37" spans="1:241" x14ac:dyDescent="0.3">
      <c r="V37" s="151"/>
      <c r="W37" s="151"/>
      <c r="X37" s="152"/>
      <c r="Y37" s="151"/>
      <c r="AF37" s="141">
        <f t="shared" si="201"/>
        <v>1.1553300858899109</v>
      </c>
      <c r="AG37" s="153">
        <f t="shared" si="45"/>
        <v>1.205182862115459</v>
      </c>
      <c r="AH37" s="152">
        <f t="shared" si="190"/>
        <v>0.86555350043510249</v>
      </c>
      <c r="AI37" s="148">
        <f t="shared" si="191"/>
        <v>1.1553300858899109</v>
      </c>
      <c r="AJ37" s="86">
        <f t="shared" si="46"/>
        <v>1.1564940203576568</v>
      </c>
      <c r="AK37" s="86">
        <v>1</v>
      </c>
      <c r="AL37" s="148">
        <f t="shared" si="47"/>
        <v>1.0309278350515465</v>
      </c>
      <c r="AM37" s="148">
        <v>0.97</v>
      </c>
      <c r="AN37" s="149">
        <f t="shared" si="200"/>
        <v>10.489535977350792</v>
      </c>
      <c r="AO37" s="149">
        <f t="shared" si="200"/>
        <v>41.958143909403169</v>
      </c>
      <c r="AP37" s="149">
        <f t="shared" si="200"/>
        <v>94.405823796157165</v>
      </c>
      <c r="AQ37" s="149">
        <f t="shared" si="200"/>
        <v>167.83257563761268</v>
      </c>
      <c r="AR37" s="149">
        <f t="shared" si="200"/>
        <v>262.23839943376976</v>
      </c>
      <c r="AS37" s="149">
        <f t="shared" si="200"/>
        <v>377.62329518462866</v>
      </c>
      <c r="AT37" s="149">
        <f t="shared" si="200"/>
        <v>513.98726289018884</v>
      </c>
      <c r="AU37" s="149">
        <f t="shared" si="200"/>
        <v>671.33030255045071</v>
      </c>
      <c r="AV37" s="149">
        <f t="shared" si="200"/>
        <v>849.65241416541426</v>
      </c>
      <c r="AW37" s="149">
        <f t="shared" si="200"/>
        <v>1048.953597735079</v>
      </c>
      <c r="AX37" s="152"/>
      <c r="AY37" s="150">
        <f t="shared" si="49"/>
        <v>4.0037122010840687</v>
      </c>
      <c r="AZ37" s="150">
        <f t="shared" si="192"/>
        <v>6.4864738043362742</v>
      </c>
      <c r="BA37" s="150">
        <f t="shared" si="193"/>
        <v>11.669854254201063</v>
      </c>
      <c r="BB37" s="150">
        <f t="shared" si="194"/>
        <v>19.063801467345098</v>
      </c>
      <c r="BC37" s="150">
        <f t="shared" si="195"/>
        <v>28.607941027101713</v>
      </c>
      <c r="BD37" s="150">
        <f t="shared" si="196"/>
        <v>40.287375350137594</v>
      </c>
      <c r="BE37" s="150">
        <f t="shared" si="197"/>
        <v>54.096999893935696</v>
      </c>
      <c r="BF37" s="150">
        <f t="shared" si="198"/>
        <v>70.034682431880398</v>
      </c>
      <c r="BG37" s="150">
        <f t="shared" si="199"/>
        <v>88.099404337192297</v>
      </c>
      <c r="BH37" s="148"/>
      <c r="BI37" s="148">
        <f t="shared" si="50"/>
        <v>4.0037122010840687</v>
      </c>
      <c r="BJ37" s="152"/>
      <c r="BK37" s="150">
        <f t="shared" si="51"/>
        <v>4.1866868890916873</v>
      </c>
      <c r="BL37" s="150">
        <f t="shared" si="52"/>
        <v>6.532960374735536</v>
      </c>
      <c r="BM37" s="150">
        <f t="shared" si="53"/>
        <v>11.691065247265445</v>
      </c>
      <c r="BN37" s="150">
        <f t="shared" si="54"/>
        <v>19.076166008342273</v>
      </c>
      <c r="BO37" s="150">
        <f t="shared" si="55"/>
        <v>28.616210924570634</v>
      </c>
      <c r="BP37" s="150">
        <f t="shared" si="56"/>
        <v>40.293420996801046</v>
      </c>
      <c r="BQ37" s="150">
        <f t="shared" si="57"/>
        <v>54.101704387516072</v>
      </c>
      <c r="BR37" s="150">
        <f t="shared" si="58"/>
        <v>70.038516465527053</v>
      </c>
      <c r="BS37" s="150">
        <f t="shared" si="59"/>
        <v>88.102641586374105</v>
      </c>
      <c r="BT37" s="148"/>
      <c r="BU37" s="148">
        <f t="shared" si="60"/>
        <v>4.1866868890916873</v>
      </c>
      <c r="BV37" s="152"/>
      <c r="BW37" s="150">
        <f t="shared" si="61"/>
        <v>4.3554221090375478</v>
      </c>
      <c r="BX37" s="150">
        <f t="shared" si="62"/>
        <v>6.5771209403885802</v>
      </c>
      <c r="BY37" s="150">
        <f t="shared" si="63"/>
        <v>11.712156432493892</v>
      </c>
      <c r="BZ37" s="150">
        <f t="shared" si="64"/>
        <v>19.08918291042211</v>
      </c>
      <c r="CA37" s="150">
        <f t="shared" si="65"/>
        <v>28.625490587021687</v>
      </c>
      <c r="CB37" s="150">
        <f t="shared" si="66"/>
        <v>40.300670553774737</v>
      </c>
      <c r="CC37" s="150">
        <f t="shared" si="67"/>
        <v>54.107729854916201</v>
      </c>
      <c r="CD37" s="150">
        <f t="shared" si="68"/>
        <v>70.043747451713585</v>
      </c>
      <c r="CE37" s="150">
        <f t="shared" si="69"/>
        <v>88.107327878856154</v>
      </c>
      <c r="CF37" s="148"/>
      <c r="CG37" s="148">
        <f t="shared" si="70"/>
        <v>4.3554221090375478</v>
      </c>
      <c r="CH37" s="152"/>
      <c r="CI37" s="150">
        <f t="shared" si="71"/>
        <v>4.6561322718235649</v>
      </c>
      <c r="CJ37" s="150">
        <f t="shared" si="72"/>
        <v>6.6587895298228537</v>
      </c>
      <c r="CK37" s="150">
        <f t="shared" si="73"/>
        <v>11.753261767603771</v>
      </c>
      <c r="CL37" s="150">
        <f t="shared" si="74"/>
        <v>19.116091106518454</v>
      </c>
      <c r="CM37" s="150">
        <f t="shared" si="75"/>
        <v>28.64582753591748</v>
      </c>
      <c r="CN37" s="150">
        <f t="shared" si="76"/>
        <v>40.317437936289984</v>
      </c>
      <c r="CO37" s="150">
        <f t="shared" si="77"/>
        <v>54.122344901487715</v>
      </c>
      <c r="CP37" s="150">
        <f t="shared" si="78"/>
        <v>70.05696554947545</v>
      </c>
      <c r="CQ37" s="150">
        <f t="shared" si="79"/>
        <v>88.119588233113149</v>
      </c>
      <c r="CR37" s="148"/>
      <c r="CS37" s="148">
        <f t="shared" si="80"/>
        <v>4.6561322718235649</v>
      </c>
      <c r="CT37" s="152"/>
      <c r="CU37" s="150">
        <f t="shared" si="81"/>
        <v>4.9158929214836515</v>
      </c>
      <c r="CV37" s="150">
        <f t="shared" si="82"/>
        <v>6.7322876067601927</v>
      </c>
      <c r="CW37" s="150">
        <f t="shared" si="83"/>
        <v>11.79226677551838</v>
      </c>
      <c r="CX37" s="150">
        <f t="shared" si="84"/>
        <v>19.143023540275102</v>
      </c>
      <c r="CY37" s="150">
        <f t="shared" si="85"/>
        <v>28.667172092492446</v>
      </c>
      <c r="CZ37" s="150">
        <f t="shared" si="86"/>
        <v>40.335747102790954</v>
      </c>
      <c r="DA37" s="150">
        <f t="shared" si="87"/>
        <v>54.138823823509924</v>
      </c>
      <c r="DB37" s="150">
        <f t="shared" si="88"/>
        <v>70.072256572436928</v>
      </c>
      <c r="DC37" s="150">
        <f t="shared" si="89"/>
        <v>88.134064836389356</v>
      </c>
      <c r="DD37" s="148"/>
      <c r="DE37" s="148">
        <f t="shared" si="90"/>
        <v>4.9158929214836515</v>
      </c>
      <c r="DF37" s="152"/>
      <c r="DG37" s="150">
        <f t="shared" si="91"/>
        <v>5.1423548999889208</v>
      </c>
      <c r="DH37" s="150">
        <f t="shared" si="92"/>
        <v>6.7985132574448253</v>
      </c>
      <c r="DI37" s="150">
        <f t="shared" si="93"/>
        <v>11.828819032162155</v>
      </c>
      <c r="DJ37" s="150">
        <f t="shared" si="94"/>
        <v>19.169190109004582</v>
      </c>
      <c r="DK37" s="150">
        <f t="shared" si="95"/>
        <v>28.688531571387312</v>
      </c>
      <c r="DL37" s="150">
        <f t="shared" si="96"/>
        <v>40.354495323010219</v>
      </c>
      <c r="DM37" s="150">
        <f t="shared" si="97"/>
        <v>54.155997537106622</v>
      </c>
      <c r="DN37" s="150">
        <f t="shared" si="98"/>
        <v>70.088408370677627</v>
      </c>
      <c r="DO37" s="150">
        <f t="shared" si="99"/>
        <v>88.149516012826297</v>
      </c>
      <c r="DP37" s="148"/>
      <c r="DQ37" s="148">
        <f t="shared" si="24"/>
        <v>5.1423548999889208</v>
      </c>
      <c r="DR37" s="152"/>
      <c r="DS37" s="150">
        <f t="shared" si="100"/>
        <v>5.5176998858903854</v>
      </c>
      <c r="DT37" s="150">
        <f t="shared" si="101"/>
        <v>6.9125199571873166</v>
      </c>
      <c r="DU37" s="150">
        <f t="shared" si="102"/>
        <v>11.894429752986321</v>
      </c>
      <c r="DV37" s="150">
        <f t="shared" si="103"/>
        <v>19.217862237207324</v>
      </c>
      <c r="DW37" s="150">
        <f t="shared" si="104"/>
        <v>28.729363551005278</v>
      </c>
      <c r="DX37" s="150">
        <f t="shared" si="105"/>
        <v>40.391068456483382</v>
      </c>
      <c r="DY37" s="150">
        <f t="shared" si="106"/>
        <v>54.190002720677981</v>
      </c>
      <c r="DZ37" s="150">
        <f t="shared" si="107"/>
        <v>70.120746855995421</v>
      </c>
      <c r="EA37" s="150">
        <f t="shared" si="108"/>
        <v>88.180711815308513</v>
      </c>
      <c r="EB37" s="148"/>
      <c r="EC37" s="148">
        <f t="shared" si="26"/>
        <v>5.5176998858903854</v>
      </c>
      <c r="ED37" s="152"/>
      <c r="EE37" s="150">
        <f t="shared" si="109"/>
        <v>5.8157698918642629</v>
      </c>
      <c r="EF37" s="150">
        <f t="shared" si="110"/>
        <v>7.006685150449746</v>
      </c>
      <c r="EG37" s="150">
        <f t="shared" si="111"/>
        <v>11.950834795746635</v>
      </c>
      <c r="EH37" s="150">
        <f t="shared" si="112"/>
        <v>19.261051227291905</v>
      </c>
      <c r="EI37" s="150">
        <f t="shared" si="113"/>
        <v>28.76643539670852</v>
      </c>
      <c r="EJ37" s="150">
        <f t="shared" si="114"/>
        <v>40.424817408942452</v>
      </c>
      <c r="EK37" s="150">
        <f t="shared" si="115"/>
        <v>54.221748073314508</v>
      </c>
      <c r="EL37" s="150">
        <f t="shared" si="116"/>
        <v>70.151191795285541</v>
      </c>
      <c r="EM37" s="150">
        <f t="shared" si="117"/>
        <v>88.210265195489583</v>
      </c>
      <c r="EN37" s="148"/>
      <c r="EO37" s="148">
        <f t="shared" si="28"/>
        <v>5.8157698918642629</v>
      </c>
      <c r="EP37" s="152"/>
      <c r="EQ37" s="150">
        <f t="shared" si="118"/>
        <v>6.0579867392229163</v>
      </c>
      <c r="ER37" s="150">
        <f t="shared" si="119"/>
        <v>7.0854878533454304</v>
      </c>
      <c r="ES37" s="150">
        <f t="shared" si="120"/>
        <v>11.999375620038071</v>
      </c>
      <c r="ET37" s="150">
        <f t="shared" si="121"/>
        <v>19.299000394071843</v>
      </c>
      <c r="EU37" s="150">
        <f t="shared" si="122"/>
        <v>28.799482139154566</v>
      </c>
      <c r="EV37" s="150">
        <f t="shared" si="123"/>
        <v>40.455201106071307</v>
      </c>
      <c r="EW37" s="150">
        <f t="shared" si="124"/>
        <v>54.250526038109236</v>
      </c>
      <c r="EX37" s="150">
        <f t="shared" si="125"/>
        <v>70.178927578036507</v>
      </c>
      <c r="EY37" s="150">
        <f t="shared" si="126"/>
        <v>88.237286461662322</v>
      </c>
      <c r="EZ37" s="148"/>
      <c r="FA37" s="148">
        <f t="shared" si="30"/>
        <v>6.0579867392229163</v>
      </c>
      <c r="FB37" s="152"/>
      <c r="FC37" s="150">
        <f t="shared" si="127"/>
        <v>6.2585915269065406</v>
      </c>
      <c r="FD37" s="150">
        <f t="shared" si="128"/>
        <v>7.1522597797451066</v>
      </c>
      <c r="FE37" s="150">
        <f t="shared" si="129"/>
        <v>12.041363683237012</v>
      </c>
      <c r="FF37" s="150">
        <f t="shared" si="130"/>
        <v>19.332314105150523</v>
      </c>
      <c r="FG37" s="150">
        <f t="shared" si="131"/>
        <v>28.82878086439473</v>
      </c>
      <c r="FH37" s="150">
        <f t="shared" si="132"/>
        <v>40.482318851349831</v>
      </c>
      <c r="FI37" s="150">
        <f t="shared" si="133"/>
        <v>54.276328721258743</v>
      </c>
      <c r="FJ37" s="150">
        <f t="shared" si="134"/>
        <v>70.203876735285007</v>
      </c>
      <c r="FK37" s="150">
        <f t="shared" si="135"/>
        <v>88.261650444362999</v>
      </c>
      <c r="FL37" s="148"/>
      <c r="FM37" s="148">
        <f t="shared" si="32"/>
        <v>6.2585915269065406</v>
      </c>
      <c r="FN37" s="152"/>
      <c r="FO37" s="150">
        <f t="shared" si="136"/>
        <v>6.5713688626209885</v>
      </c>
      <c r="FP37" s="150">
        <f t="shared" si="137"/>
        <v>7.2590222097229526</v>
      </c>
      <c r="FQ37" s="150">
        <f t="shared" si="138"/>
        <v>12.109975204745139</v>
      </c>
      <c r="FR37" s="150">
        <f t="shared" si="139"/>
        <v>19.387572808694255</v>
      </c>
      <c r="FS37" s="150">
        <f t="shared" si="140"/>
        <v>28.877859120766363</v>
      </c>
      <c r="FT37" s="150">
        <f t="shared" si="141"/>
        <v>40.528039827776112</v>
      </c>
      <c r="FU37" s="150">
        <f t="shared" si="142"/>
        <v>54.320025363766298</v>
      </c>
      <c r="FV37" s="150">
        <f t="shared" si="143"/>
        <v>70.246259507220259</v>
      </c>
      <c r="FW37" s="150">
        <f t="shared" si="144"/>
        <v>88.303132430959437</v>
      </c>
      <c r="FX37" s="148"/>
      <c r="FY37" s="148">
        <f t="shared" si="34"/>
        <v>6.5713688626209885</v>
      </c>
      <c r="FZ37" s="152"/>
      <c r="GA37" s="150">
        <f t="shared" si="145"/>
        <v>6.8038510612548508</v>
      </c>
      <c r="GB37" s="150">
        <f t="shared" si="146"/>
        <v>7.3404206722025327</v>
      </c>
      <c r="GC37" s="150">
        <f t="shared" si="147"/>
        <v>12.163395197566519</v>
      </c>
      <c r="GD37" s="150">
        <f t="shared" si="148"/>
        <v>19.431200337135277</v>
      </c>
      <c r="GE37" s="150">
        <f t="shared" si="149"/>
        <v>28.916954137122733</v>
      </c>
      <c r="GF37" s="150">
        <f t="shared" si="150"/>
        <v>40.564672738802592</v>
      </c>
      <c r="GG37" s="150">
        <f t="shared" si="151"/>
        <v>54.355173702933278</v>
      </c>
      <c r="GH37" s="150">
        <f t="shared" si="152"/>
        <v>70.280444302151551</v>
      </c>
      <c r="GI37" s="150">
        <f t="shared" si="153"/>
        <v>88.336656623134814</v>
      </c>
      <c r="GJ37" s="148"/>
      <c r="GK37" s="148">
        <f t="shared" si="36"/>
        <v>6.8038510612548508</v>
      </c>
      <c r="GL37" s="152"/>
      <c r="GM37" s="150">
        <f t="shared" si="154"/>
        <v>7.1870433203728101</v>
      </c>
      <c r="GN37" s="150">
        <f t="shared" si="155"/>
        <v>7.4782825167038407</v>
      </c>
      <c r="GO37" s="150">
        <f t="shared" si="156"/>
        <v>12.255825483805488</v>
      </c>
      <c r="GP37" s="150">
        <f t="shared" si="157"/>
        <v>19.507729577982388</v>
      </c>
      <c r="GQ37" s="150">
        <f t="shared" si="158"/>
        <v>28.986123465531389</v>
      </c>
      <c r="GR37" s="150">
        <f t="shared" si="159"/>
        <v>40.62984409008412</v>
      </c>
      <c r="GS37" s="150">
        <f t="shared" si="160"/>
        <v>54.417934400102965</v>
      </c>
      <c r="GT37" s="150">
        <f t="shared" si="161"/>
        <v>70.341640392085168</v>
      </c>
      <c r="GU37" s="150">
        <f t="shared" si="162"/>
        <v>88.396780023498223</v>
      </c>
      <c r="GV37" s="148"/>
      <c r="GW37" s="148">
        <f t="shared" si="38"/>
        <v>7.1870433203728101</v>
      </c>
      <c r="GX37" s="152"/>
      <c r="GY37" s="150">
        <f t="shared" si="163"/>
        <v>7.4200551024291581</v>
      </c>
      <c r="GZ37" s="150">
        <f t="shared" si="164"/>
        <v>7.564308074909488</v>
      </c>
      <c r="HA37" s="150">
        <f t="shared" si="165"/>
        <v>12.314631370927669</v>
      </c>
      <c r="HB37" s="150">
        <f t="shared" si="166"/>
        <v>19.557008580225354</v>
      </c>
      <c r="HC37" s="150">
        <f t="shared" si="167"/>
        <v>29.030992881058811</v>
      </c>
      <c r="HD37" s="150">
        <f t="shared" si="168"/>
        <v>40.672318174556189</v>
      </c>
      <c r="HE37" s="150">
        <f t="shared" si="169"/>
        <v>54.45896417549703</v>
      </c>
      <c r="HF37" s="150">
        <f t="shared" si="170"/>
        <v>70.381732755337126</v>
      </c>
      <c r="HG37" s="150">
        <f t="shared" si="171"/>
        <v>88.436229700071976</v>
      </c>
      <c r="HH37" s="148"/>
      <c r="HI37" s="148">
        <f t="shared" si="40"/>
        <v>7.4200551024291581</v>
      </c>
      <c r="HJ37" s="152"/>
      <c r="HK37" s="150">
        <f t="shared" si="172"/>
        <v>7.7737298603013896</v>
      </c>
      <c r="HL37" s="150">
        <f t="shared" si="173"/>
        <v>7.6979703591828477</v>
      </c>
      <c r="HM37" s="150">
        <f t="shared" si="174"/>
        <v>12.407550604534588</v>
      </c>
      <c r="HN37" s="150">
        <f t="shared" si="175"/>
        <v>19.63566774609901</v>
      </c>
      <c r="HO37" s="150">
        <f t="shared" si="176"/>
        <v>29.10305167272449</v>
      </c>
      <c r="HP37" s="150">
        <f t="shared" si="177"/>
        <v>40.740791577763254</v>
      </c>
      <c r="HQ37" s="150">
        <f t="shared" si="178"/>
        <v>54.525275702546317</v>
      </c>
      <c r="HR37" s="150">
        <f t="shared" si="179"/>
        <v>70.446641141611167</v>
      </c>
      <c r="HS37" s="150">
        <f t="shared" si="180"/>
        <v>88.500176097649742</v>
      </c>
      <c r="HT37" s="148"/>
      <c r="HU37" s="148">
        <f t="shared" si="42"/>
        <v>7.6979703591828477</v>
      </c>
      <c r="HV37" s="152"/>
      <c r="HW37" s="150">
        <f t="shared" si="181"/>
        <v>8.3735529374939688</v>
      </c>
      <c r="HX37" s="150">
        <f t="shared" si="182"/>
        <v>7.9329288830367801</v>
      </c>
      <c r="HY37" s="150">
        <f t="shared" si="183"/>
        <v>12.574941618511007</v>
      </c>
      <c r="HZ37" s="150">
        <f t="shared" si="184"/>
        <v>19.779410131618274</v>
      </c>
      <c r="IA37" s="150">
        <f t="shared" si="185"/>
        <v>29.235848121643574</v>
      </c>
      <c r="IB37" s="150">
        <f t="shared" si="186"/>
        <v>40.867642085813138</v>
      </c>
      <c r="IC37" s="150">
        <f t="shared" si="187"/>
        <v>54.648540995786455</v>
      </c>
      <c r="ID37" s="150">
        <f t="shared" si="188"/>
        <v>70.567579492546443</v>
      </c>
      <c r="IE37" s="150">
        <f t="shared" si="189"/>
        <v>88.619519104601906</v>
      </c>
      <c r="IF37" s="148"/>
      <c r="IG37" s="148">
        <f t="shared" si="44"/>
        <v>7.9329288830367801</v>
      </c>
    </row>
    <row r="38" spans="1:241" x14ac:dyDescent="0.3">
      <c r="V38" s="151"/>
      <c r="W38" s="151"/>
      <c r="X38" s="152"/>
      <c r="Y38" s="151"/>
      <c r="Z38" s="86"/>
      <c r="AA38" s="86"/>
      <c r="AB38" s="86"/>
      <c r="AC38" s="72"/>
      <c r="AF38" s="141">
        <f t="shared" si="201"/>
        <v>1.2071067811865479</v>
      </c>
      <c r="AG38" s="153">
        <f t="shared" si="45"/>
        <v>1.1422915010152392</v>
      </c>
      <c r="AH38" s="152">
        <f t="shared" si="190"/>
        <v>0.82842712474618985</v>
      </c>
      <c r="AI38" s="148">
        <f t="shared" si="191"/>
        <v>1.2071067811865479</v>
      </c>
      <c r="AJ38" s="86">
        <f t="shared" si="46"/>
        <v>1.0936026592574368</v>
      </c>
      <c r="AK38" s="86">
        <v>1</v>
      </c>
      <c r="AL38" s="148">
        <f t="shared" si="47"/>
        <v>1.0204081632653061</v>
      </c>
      <c r="AM38" s="148">
        <v>0.98</v>
      </c>
      <c r="AN38" s="149">
        <f t="shared" si="200"/>
        <v>10.276556019459974</v>
      </c>
      <c r="AO38" s="149">
        <f t="shared" si="200"/>
        <v>41.106224077839897</v>
      </c>
      <c r="AP38" s="149">
        <f t="shared" si="200"/>
        <v>92.489004175139769</v>
      </c>
      <c r="AQ38" s="149">
        <f t="shared" si="200"/>
        <v>164.42489631135959</v>
      </c>
      <c r="AR38" s="149">
        <f t="shared" si="200"/>
        <v>256.91390048649936</v>
      </c>
      <c r="AS38" s="149">
        <f t="shared" si="200"/>
        <v>369.95601670055908</v>
      </c>
      <c r="AT38" s="149">
        <f t="shared" si="200"/>
        <v>503.5512449535388</v>
      </c>
      <c r="AU38" s="149">
        <f t="shared" si="200"/>
        <v>657.69958524543836</v>
      </c>
      <c r="AV38" s="149">
        <f t="shared" si="200"/>
        <v>832.40103757625798</v>
      </c>
      <c r="AW38" s="149">
        <f t="shared" si="200"/>
        <v>1027.6556019459974</v>
      </c>
      <c r="AX38" s="152"/>
      <c r="AY38" s="150">
        <f t="shared" si="49"/>
        <v>4.0016328196584769</v>
      </c>
      <c r="AZ38" s="150">
        <f t="shared" si="192"/>
        <v>6.4050312786339019</v>
      </c>
      <c r="BA38" s="150">
        <f t="shared" si="193"/>
        <v>11.477806488037393</v>
      </c>
      <c r="BB38" s="150">
        <f t="shared" si="194"/>
        <v>18.719750114535611</v>
      </c>
      <c r="BC38" s="150">
        <f t="shared" si="195"/>
        <v>28.069236491461886</v>
      </c>
      <c r="BD38" s="150">
        <f t="shared" si="196"/>
        <v>39.511059285482908</v>
      </c>
      <c r="BE38" s="150">
        <f t="shared" si="197"/>
        <v>53.040008163265306</v>
      </c>
      <c r="BF38" s="150">
        <f t="shared" si="198"/>
        <v>68.653906708142458</v>
      </c>
      <c r="BG38" s="150">
        <f t="shared" si="199"/>
        <v>86.351715182459984</v>
      </c>
      <c r="BH38" s="148"/>
      <c r="BI38" s="148">
        <f t="shared" si="50"/>
        <v>4.0016328196584769</v>
      </c>
      <c r="BJ38" s="152"/>
      <c r="BK38" s="150">
        <f t="shared" si="51"/>
        <v>4.1883790998202208</v>
      </c>
      <c r="BL38" s="150">
        <f t="shared" si="52"/>
        <v>6.4524607470716973</v>
      </c>
      <c r="BM38" s="150">
        <f t="shared" si="53"/>
        <v>11.499436546896678</v>
      </c>
      <c r="BN38" s="150">
        <f t="shared" si="54"/>
        <v>18.732350380042416</v>
      </c>
      <c r="BO38" s="150">
        <f t="shared" si="55"/>
        <v>28.077657252616969</v>
      </c>
      <c r="BP38" s="150">
        <f t="shared" si="56"/>
        <v>39.517209698595089</v>
      </c>
      <c r="BQ38" s="150">
        <f t="shared" si="57"/>
        <v>53.044789628114131</v>
      </c>
      <c r="BR38" s="150">
        <f t="shared" si="58"/>
        <v>68.657799672916511</v>
      </c>
      <c r="BS38" s="150">
        <f t="shared" si="59"/>
        <v>86.354998994507895</v>
      </c>
      <c r="BT38" s="148"/>
      <c r="BU38" s="148">
        <f t="shared" si="60"/>
        <v>4.1883790998202208</v>
      </c>
      <c r="BV38" s="152"/>
      <c r="BW38" s="150">
        <f t="shared" si="61"/>
        <v>4.3605567057918169</v>
      </c>
      <c r="BX38" s="150">
        <f t="shared" si="62"/>
        <v>6.4974819092311735</v>
      </c>
      <c r="BY38" s="150">
        <f t="shared" si="63"/>
        <v>11.520910219461317</v>
      </c>
      <c r="BZ38" s="150">
        <f t="shared" si="64"/>
        <v>18.745582431248863</v>
      </c>
      <c r="CA38" s="150">
        <f t="shared" si="65"/>
        <v>28.08707461050906</v>
      </c>
      <c r="CB38" s="150">
        <f t="shared" si="66"/>
        <v>39.524554877402828</v>
      </c>
      <c r="CC38" s="150">
        <f t="shared" si="67"/>
        <v>53.050885348290315</v>
      </c>
      <c r="CD38" s="150">
        <f t="shared" si="68"/>
        <v>68.663084446384715</v>
      </c>
      <c r="CE38" s="150">
        <f t="shared" si="69"/>
        <v>86.359727785582848</v>
      </c>
      <c r="CF38" s="148"/>
      <c r="CG38" s="148">
        <f t="shared" si="70"/>
        <v>4.3605567057918169</v>
      </c>
      <c r="CH38" s="152"/>
      <c r="CI38" s="150">
        <f t="shared" si="71"/>
        <v>4.667319670052108</v>
      </c>
      <c r="CJ38" s="150">
        <f t="shared" si="72"/>
        <v>6.5806636990340142</v>
      </c>
      <c r="CK38" s="150">
        <f t="shared" si="73"/>
        <v>11.562688088068334</v>
      </c>
      <c r="CL38" s="150">
        <f t="shared" si="74"/>
        <v>18.772868927437347</v>
      </c>
      <c r="CM38" s="150">
        <f t="shared" si="75"/>
        <v>28.107653671463819</v>
      </c>
      <c r="CN38" s="150">
        <f t="shared" si="76"/>
        <v>39.541490393292349</v>
      </c>
      <c r="CO38" s="150">
        <f t="shared" si="77"/>
        <v>53.065623921422514</v>
      </c>
      <c r="CP38" s="150">
        <f t="shared" si="78"/>
        <v>68.676397119169607</v>
      </c>
      <c r="CQ38" s="150">
        <f t="shared" si="79"/>
        <v>86.372062865783974</v>
      </c>
      <c r="CR38" s="148"/>
      <c r="CS38" s="148">
        <f t="shared" si="80"/>
        <v>4.667319670052108</v>
      </c>
      <c r="CT38" s="152"/>
      <c r="CU38" s="150">
        <f t="shared" si="81"/>
        <v>4.9322273352194648</v>
      </c>
      <c r="CV38" s="150">
        <f t="shared" si="82"/>
        <v>6.655448529848174</v>
      </c>
      <c r="CW38" s="150">
        <f t="shared" si="83"/>
        <v>11.602264986594863</v>
      </c>
      <c r="CX38" s="150">
        <f t="shared" si="84"/>
        <v>18.800123049663206</v>
      </c>
      <c r="CY38" s="150">
        <f t="shared" si="85"/>
        <v>28.129204108659078</v>
      </c>
      <c r="CZ38" s="150">
        <f t="shared" si="86"/>
        <v>39.5599425324463</v>
      </c>
      <c r="DA38" s="150">
        <f t="shared" si="87"/>
        <v>53.082207884577535</v>
      </c>
      <c r="DB38" s="150">
        <f t="shared" si="88"/>
        <v>68.691768564248392</v>
      </c>
      <c r="DC38" s="150">
        <f t="shared" si="89"/>
        <v>86.386603012461507</v>
      </c>
      <c r="DD38" s="148"/>
      <c r="DE38" s="148">
        <f t="shared" si="90"/>
        <v>4.9322273352194648</v>
      </c>
      <c r="DF38" s="152"/>
      <c r="DG38" s="150">
        <f t="shared" si="91"/>
        <v>5.163117142955616</v>
      </c>
      <c r="DH38" s="150">
        <f t="shared" si="92"/>
        <v>6.722781137840526</v>
      </c>
      <c r="DI38" s="150">
        <f t="shared" si="93"/>
        <v>11.639309224264291</v>
      </c>
      <c r="DJ38" s="150">
        <f t="shared" si="94"/>
        <v>18.826566357719614</v>
      </c>
      <c r="DK38" s="150">
        <f t="shared" si="95"/>
        <v>28.150740700723176</v>
      </c>
      <c r="DL38" s="150">
        <f t="shared" si="96"/>
        <v>39.578813747921977</v>
      </c>
      <c r="DM38" s="150">
        <f t="shared" si="97"/>
        <v>53.099471962036084</v>
      </c>
      <c r="DN38" s="150">
        <f t="shared" si="98"/>
        <v>68.707989547320821</v>
      </c>
      <c r="DO38" s="150">
        <f t="shared" si="99"/>
        <v>86.402108853456895</v>
      </c>
      <c r="DP38" s="148"/>
      <c r="DQ38" s="148">
        <f t="shared" si="24"/>
        <v>5.163117142955616</v>
      </c>
      <c r="DR38" s="152"/>
      <c r="DS38" s="150">
        <f t="shared" si="100"/>
        <v>5.5456837203547229</v>
      </c>
      <c r="DT38" s="150">
        <f t="shared" si="101"/>
        <v>6.838593235457429</v>
      </c>
      <c r="DU38" s="150">
        <f t="shared" si="102"/>
        <v>11.705722344143746</v>
      </c>
      <c r="DV38" s="150">
        <f t="shared" si="103"/>
        <v>18.875689835390961</v>
      </c>
      <c r="DW38" s="150">
        <f t="shared" si="104"/>
        <v>28.191861544001057</v>
      </c>
      <c r="DX38" s="150">
        <f t="shared" si="105"/>
        <v>39.615587481158947</v>
      </c>
      <c r="DY38" s="150">
        <f t="shared" si="106"/>
        <v>53.13362452502578</v>
      </c>
      <c r="DZ38" s="150">
        <f t="shared" si="107"/>
        <v>68.74044087000577</v>
      </c>
      <c r="EA38" s="150">
        <f t="shared" si="108"/>
        <v>86.433393811389706</v>
      </c>
      <c r="EB38" s="148"/>
      <c r="EC38" s="148">
        <f t="shared" si="26"/>
        <v>5.5456837203547229</v>
      </c>
      <c r="ED38" s="152"/>
      <c r="EE38" s="150">
        <f t="shared" si="109"/>
        <v>5.8493882519216482</v>
      </c>
      <c r="EF38" s="150">
        <f t="shared" si="110"/>
        <v>6.9341670601181216</v>
      </c>
      <c r="EG38" s="150">
        <f t="shared" si="111"/>
        <v>11.762753445303284</v>
      </c>
      <c r="EH38" s="150">
        <f t="shared" si="112"/>
        <v>18.919230983325107</v>
      </c>
      <c r="EI38" s="150">
        <f t="shared" si="113"/>
        <v>28.229158770728027</v>
      </c>
      <c r="EJ38" s="150">
        <f t="shared" si="114"/>
        <v>39.649492948217826</v>
      </c>
      <c r="EK38" s="150">
        <f t="shared" si="115"/>
        <v>53.165484867980524</v>
      </c>
      <c r="EL38" s="150">
        <f t="shared" si="116"/>
        <v>68.770973848758302</v>
      </c>
      <c r="EM38" s="150">
        <f t="shared" si="117"/>
        <v>86.463016753615165</v>
      </c>
      <c r="EN38" s="148"/>
      <c r="EO38" s="148">
        <f t="shared" si="28"/>
        <v>5.8493882519216482</v>
      </c>
      <c r="EP38" s="152"/>
      <c r="EQ38" s="150">
        <f t="shared" si="118"/>
        <v>6.0961207414909877</v>
      </c>
      <c r="ER38" s="150">
        <f t="shared" si="119"/>
        <v>7.0140986735664859</v>
      </c>
      <c r="ES38" s="150">
        <f t="shared" si="120"/>
        <v>11.811796007618122</v>
      </c>
      <c r="ET38" s="150">
        <f t="shared" si="121"/>
        <v>18.957462377743209</v>
      </c>
      <c r="EU38" s="150">
        <f t="shared" si="122"/>
        <v>28.262386138862492</v>
      </c>
      <c r="EV38" s="150">
        <f t="shared" si="123"/>
        <v>39.680002079852493</v>
      </c>
      <c r="EW38" s="150">
        <f t="shared" si="124"/>
        <v>53.194354988738745</v>
      </c>
      <c r="EX38" s="150">
        <f t="shared" si="125"/>
        <v>68.798780188418817</v>
      </c>
      <c r="EY38" s="150">
        <f t="shared" si="126"/>
        <v>86.490093768457271</v>
      </c>
      <c r="EZ38" s="148"/>
      <c r="FA38" s="148">
        <f t="shared" si="30"/>
        <v>6.0961207414909877</v>
      </c>
      <c r="FB38" s="152"/>
      <c r="FC38" s="150">
        <f t="shared" si="127"/>
        <v>6.300423748319453</v>
      </c>
      <c r="FD38" s="150">
        <f t="shared" si="128"/>
        <v>7.0817951547523696</v>
      </c>
      <c r="FE38" s="150">
        <f t="shared" si="129"/>
        <v>11.854194984055388</v>
      </c>
      <c r="FF38" s="150">
        <f t="shared" si="130"/>
        <v>18.991007227518452</v>
      </c>
      <c r="FG38" s="150">
        <f t="shared" si="131"/>
        <v>28.291832792868469</v>
      </c>
      <c r="FH38" s="150">
        <f t="shared" si="132"/>
        <v>39.707222553440623</v>
      </c>
      <c r="FI38" s="150">
        <f t="shared" si="133"/>
        <v>53.220233145748374</v>
      </c>
      <c r="FJ38" s="150">
        <f t="shared" si="134"/>
        <v>68.823787130341415</v>
      </c>
      <c r="FK38" s="150">
        <f t="shared" si="135"/>
        <v>86.514503408184382</v>
      </c>
      <c r="FL38" s="148"/>
      <c r="FM38" s="148">
        <f t="shared" si="32"/>
        <v>6.300423748319453</v>
      </c>
      <c r="FN38" s="152"/>
      <c r="FO38" s="150">
        <f t="shared" si="136"/>
        <v>6.618893918074872</v>
      </c>
      <c r="FP38" s="150">
        <f t="shared" si="137"/>
        <v>7.1899807932404585</v>
      </c>
      <c r="FQ38" s="150">
        <f t="shared" si="138"/>
        <v>11.923439042679155</v>
      </c>
      <c r="FR38" s="150">
        <f t="shared" si="139"/>
        <v>19.046621733189749</v>
      </c>
      <c r="FS38" s="150">
        <f t="shared" si="140"/>
        <v>28.341138762601741</v>
      </c>
      <c r="FT38" s="150">
        <f t="shared" si="141"/>
        <v>39.753101664145824</v>
      </c>
      <c r="FU38" s="150">
        <f t="shared" si="142"/>
        <v>53.264045968542433</v>
      </c>
      <c r="FV38" s="150">
        <f t="shared" si="143"/>
        <v>68.866258852808556</v>
      </c>
      <c r="FW38" s="150">
        <f t="shared" si="144"/>
        <v>86.556055676682533</v>
      </c>
      <c r="FX38" s="148"/>
      <c r="FY38" s="148">
        <f t="shared" si="34"/>
        <v>6.618893918074872</v>
      </c>
      <c r="FZ38" s="152"/>
      <c r="GA38" s="150">
        <f t="shared" si="145"/>
        <v>6.8555510313011565</v>
      </c>
      <c r="GB38" s="150">
        <f t="shared" si="146"/>
        <v>7.2724229843681565</v>
      </c>
      <c r="GC38" s="150">
        <f t="shared" si="147"/>
        <v>11.977322914899691</v>
      </c>
      <c r="GD38" s="150">
        <f t="shared" si="148"/>
        <v>19.090510193792781</v>
      </c>
      <c r="GE38" s="150">
        <f t="shared" si="149"/>
        <v>28.380400775541862</v>
      </c>
      <c r="GF38" s="150">
        <f t="shared" si="150"/>
        <v>39.789850545022034</v>
      </c>
      <c r="GG38" s="150">
        <f t="shared" si="151"/>
        <v>53.299279510048166</v>
      </c>
      <c r="GH38" s="150">
        <f t="shared" si="152"/>
        <v>68.900508880780365</v>
      </c>
      <c r="GI38" s="150">
        <f t="shared" si="153"/>
        <v>86.589631411013528</v>
      </c>
      <c r="GJ38" s="148"/>
      <c r="GK38" s="148">
        <f t="shared" si="36"/>
        <v>6.8555510313011565</v>
      </c>
      <c r="GL38" s="152"/>
      <c r="GM38" s="150">
        <f t="shared" si="154"/>
        <v>7.2455225345258532</v>
      </c>
      <c r="GN38" s="150">
        <f t="shared" si="155"/>
        <v>7.4119796398961491</v>
      </c>
      <c r="GO38" s="150">
        <f t="shared" si="156"/>
        <v>12.07050645048384</v>
      </c>
      <c r="GP38" s="150">
        <f t="shared" si="157"/>
        <v>19.167463137396616</v>
      </c>
      <c r="GQ38" s="150">
        <f t="shared" si="158"/>
        <v>28.449841273714743</v>
      </c>
      <c r="GR38" s="150">
        <f t="shared" si="159"/>
        <v>39.855210208639932</v>
      </c>
      <c r="GS38" s="150">
        <f t="shared" si="160"/>
        <v>53.362178559138357</v>
      </c>
      <c r="GT38" s="150">
        <f t="shared" si="161"/>
        <v>68.961810896403094</v>
      </c>
      <c r="GU38" s="150">
        <f t="shared" si="162"/>
        <v>86.649838505748818</v>
      </c>
      <c r="GV38" s="148"/>
      <c r="GW38" s="148">
        <f t="shared" si="38"/>
        <v>7.2455225345258532</v>
      </c>
      <c r="GX38" s="152"/>
      <c r="GY38" s="150">
        <f t="shared" si="163"/>
        <v>7.4825960041367958</v>
      </c>
      <c r="GZ38" s="150">
        <f t="shared" si="164"/>
        <v>7.4990206199904588</v>
      </c>
      <c r="HA38" s="150">
        <f t="shared" si="165"/>
        <v>12.129763636223197</v>
      </c>
      <c r="HB38" s="150">
        <f t="shared" si="166"/>
        <v>19.216995995111688</v>
      </c>
      <c r="HC38" s="150">
        <f t="shared" si="167"/>
        <v>28.494873156744383</v>
      </c>
      <c r="HD38" s="150">
        <f t="shared" si="168"/>
        <v>39.897797117766196</v>
      </c>
      <c r="HE38" s="150">
        <f t="shared" si="169"/>
        <v>53.403291226115222</v>
      </c>
      <c r="HF38" s="150">
        <f t="shared" si="170"/>
        <v>69.001966723523324</v>
      </c>
      <c r="HG38" s="150">
        <f t="shared" si="171"/>
        <v>86.689338326613409</v>
      </c>
      <c r="HH38" s="148"/>
      <c r="HI38" s="148">
        <f t="shared" si="40"/>
        <v>7.4825960041367958</v>
      </c>
      <c r="HJ38" s="152"/>
      <c r="HK38" s="150">
        <f t="shared" si="172"/>
        <v>7.8423503924836542</v>
      </c>
      <c r="HL38" s="150">
        <f t="shared" si="173"/>
        <v>7.6342028118824512</v>
      </c>
      <c r="HM38" s="150">
        <f t="shared" si="174"/>
        <v>12.223358384327286</v>
      </c>
      <c r="HN38" s="150">
        <f t="shared" si="175"/>
        <v>19.296035137890055</v>
      </c>
      <c r="HO38" s="150">
        <f t="shared" si="176"/>
        <v>28.567175133628989</v>
      </c>
      <c r="HP38" s="150">
        <f t="shared" si="177"/>
        <v>39.96643939959759</v>
      </c>
      <c r="HQ38" s="150">
        <f t="shared" si="178"/>
        <v>53.469726827255784</v>
      </c>
      <c r="HR38" s="150">
        <f t="shared" si="179"/>
        <v>69.066970104023298</v>
      </c>
      <c r="HS38" s="150">
        <f t="shared" si="180"/>
        <v>86.753359781357176</v>
      </c>
      <c r="HT38" s="148"/>
      <c r="HU38" s="148">
        <f t="shared" si="42"/>
        <v>7.6342028118824512</v>
      </c>
      <c r="HV38" s="152"/>
      <c r="HW38" s="150">
        <f t="shared" si="181"/>
        <v>8.4522558146510338</v>
      </c>
      <c r="HX38" s="150">
        <f t="shared" si="182"/>
        <v>7.8716819219800866</v>
      </c>
      <c r="HY38" s="150">
        <f t="shared" si="183"/>
        <v>12.391869658856425</v>
      </c>
      <c r="HZ38" s="150">
        <f t="shared" si="184"/>
        <v>19.44040766997021</v>
      </c>
      <c r="IA38" s="150">
        <f t="shared" si="185"/>
        <v>28.700374876347116</v>
      </c>
      <c r="IB38" s="150">
        <f t="shared" si="186"/>
        <v>40.093569972785751</v>
      </c>
      <c r="IC38" s="150">
        <f t="shared" si="187"/>
        <v>53.593197882638293</v>
      </c>
      <c r="ID38" s="150">
        <f t="shared" si="188"/>
        <v>69.188065991599217</v>
      </c>
      <c r="IE38" s="150">
        <f t="shared" si="189"/>
        <v>86.872827261704273</v>
      </c>
      <c r="IF38" s="148"/>
      <c r="IG38" s="148">
        <f t="shared" si="44"/>
        <v>7.8716819219800866</v>
      </c>
    </row>
    <row r="39" spans="1:241" x14ac:dyDescent="0.3">
      <c r="V39" s="151"/>
      <c r="W39" s="151"/>
      <c r="X39" s="152"/>
      <c r="Y39" s="151"/>
      <c r="Z39" s="86"/>
      <c r="AA39" s="86"/>
      <c r="AB39" s="148"/>
      <c r="AC39" s="72"/>
      <c r="AF39" s="141">
        <f t="shared" si="201"/>
        <v>1.2588834764831849</v>
      </c>
      <c r="AG39" s="153">
        <f t="shared" si="45"/>
        <v>1.0869993814655901</v>
      </c>
      <c r="AH39" s="152">
        <f t="shared" si="190"/>
        <v>0.79435469499814126</v>
      </c>
      <c r="AI39" s="148">
        <f t="shared" si="191"/>
        <v>1.2588834764831849</v>
      </c>
      <c r="AJ39" s="86">
        <f t="shared" si="46"/>
        <v>1.0383105397077879</v>
      </c>
      <c r="AK39" s="86">
        <v>1</v>
      </c>
      <c r="AL39" s="148">
        <f t="shared" si="47"/>
        <v>1.0101010101010102</v>
      </c>
      <c r="AM39" s="148">
        <v>0.99</v>
      </c>
      <c r="AN39" s="149">
        <f t="shared" si="200"/>
        <v>10.069997348320946</v>
      </c>
      <c r="AO39" s="149">
        <f t="shared" si="200"/>
        <v>40.279989393283785</v>
      </c>
      <c r="AP39" s="149">
        <f t="shared" si="200"/>
        <v>90.629976134888551</v>
      </c>
      <c r="AQ39" s="149">
        <f t="shared" si="200"/>
        <v>161.11995757313514</v>
      </c>
      <c r="AR39" s="149">
        <f t="shared" si="200"/>
        <v>251.74993370802363</v>
      </c>
      <c r="AS39" s="149">
        <f t="shared" si="200"/>
        <v>362.5199045395542</v>
      </c>
      <c r="AT39" s="149">
        <f t="shared" si="200"/>
        <v>493.42987006772643</v>
      </c>
      <c r="AU39" s="149">
        <f t="shared" si="200"/>
        <v>644.47983029254056</v>
      </c>
      <c r="AV39" s="149">
        <f t="shared" si="200"/>
        <v>815.66978521399676</v>
      </c>
      <c r="AW39" s="149">
        <f t="shared" si="200"/>
        <v>1006.9997348320945</v>
      </c>
      <c r="AX39" s="152"/>
      <c r="AY39" s="150">
        <f t="shared" si="49"/>
        <v>4.0004040506070808</v>
      </c>
      <c r="AZ39" s="150">
        <f t="shared" si="192"/>
        <v>6.3262412024283252</v>
      </c>
      <c r="BA39" s="150">
        <f t="shared" si="193"/>
        <v>11.291636455463731</v>
      </c>
      <c r="BB39" s="150">
        <f t="shared" si="194"/>
        <v>18.386121059713293</v>
      </c>
      <c r="BC39" s="150">
        <f t="shared" si="195"/>
        <v>27.546805265177024</v>
      </c>
      <c r="BD39" s="150">
        <f t="shared" si="196"/>
        <v>38.758170821854925</v>
      </c>
      <c r="BE39" s="150">
        <f t="shared" si="197"/>
        <v>52.014900520563309</v>
      </c>
      <c r="BF39" s="150">
        <f t="shared" si="198"/>
        <v>67.314773301353171</v>
      </c>
      <c r="BG39" s="150">
        <f t="shared" si="199"/>
        <v>84.656728099173563</v>
      </c>
      <c r="BH39" s="148"/>
      <c r="BI39" s="148">
        <f t="shared" si="50"/>
        <v>4.0004040506070808</v>
      </c>
      <c r="BJ39" s="152"/>
      <c r="BK39" s="150">
        <f t="shared" si="51"/>
        <v>4.190960605919404</v>
      </c>
      <c r="BL39" s="150">
        <f t="shared" si="52"/>
        <v>6.374623239653765</v>
      </c>
      <c r="BM39" s="150">
        <f t="shared" si="53"/>
        <v>11.313689878228635</v>
      </c>
      <c r="BN39" s="150">
        <f t="shared" si="54"/>
        <v>18.398959467417008</v>
      </c>
      <c r="BO39" s="150">
        <f t="shared" si="55"/>
        <v>27.555378437338131</v>
      </c>
      <c r="BP39" s="150">
        <f t="shared" si="56"/>
        <v>38.764427075943502</v>
      </c>
      <c r="BQ39" s="150">
        <f t="shared" si="57"/>
        <v>52.019759746129488</v>
      </c>
      <c r="BR39" s="150">
        <f t="shared" si="58"/>
        <v>67.31872580167645</v>
      </c>
      <c r="BS39" s="150">
        <f t="shared" si="59"/>
        <v>84.660058951655401</v>
      </c>
      <c r="BT39" s="148"/>
      <c r="BU39" s="148">
        <f t="shared" si="60"/>
        <v>4.190960605919404</v>
      </c>
      <c r="BV39" s="152"/>
      <c r="BW39" s="150">
        <f t="shared" si="61"/>
        <v>4.3666159044400743</v>
      </c>
      <c r="BX39" s="150">
        <f t="shared" si="62"/>
        <v>6.4205138249505103</v>
      </c>
      <c r="BY39" s="150">
        <f t="shared" si="63"/>
        <v>11.335549961076506</v>
      </c>
      <c r="BZ39" s="150">
        <f t="shared" si="64"/>
        <v>18.412408874407781</v>
      </c>
      <c r="CA39" s="150">
        <f t="shared" si="65"/>
        <v>27.564934902932183</v>
      </c>
      <c r="CB39" s="150">
        <f t="shared" si="66"/>
        <v>38.771868857322055</v>
      </c>
      <c r="CC39" s="150">
        <f t="shared" si="67"/>
        <v>52.025926439622999</v>
      </c>
      <c r="CD39" s="150">
        <f t="shared" si="68"/>
        <v>67.324064914090727</v>
      </c>
      <c r="CE39" s="150">
        <f t="shared" si="69"/>
        <v>84.664830677206325</v>
      </c>
      <c r="CF39" s="148"/>
      <c r="CG39" s="148">
        <f t="shared" si="70"/>
        <v>4.3666159044400743</v>
      </c>
      <c r="CH39" s="152"/>
      <c r="CI39" s="150">
        <f t="shared" si="71"/>
        <v>4.6794937501897618</v>
      </c>
      <c r="CJ39" s="150">
        <f t="shared" si="72"/>
        <v>6.5052243351256998</v>
      </c>
      <c r="CK39" s="150">
        <f t="shared" si="73"/>
        <v>11.378007260960125</v>
      </c>
      <c r="CL39" s="150">
        <f t="shared" si="74"/>
        <v>18.440077550689345</v>
      </c>
      <c r="CM39" s="150">
        <f t="shared" si="75"/>
        <v>27.585758559146516</v>
      </c>
      <c r="CN39" s="150">
        <f t="shared" si="76"/>
        <v>38.788974231030735</v>
      </c>
      <c r="CO39" s="150">
        <f t="shared" si="77"/>
        <v>52.040789806254985</v>
      </c>
      <c r="CP39" s="150">
        <f t="shared" si="78"/>
        <v>67.337473131898903</v>
      </c>
      <c r="CQ39" s="150">
        <f t="shared" si="79"/>
        <v>84.677241249771498</v>
      </c>
      <c r="CR39" s="148"/>
      <c r="CS39" s="148">
        <f t="shared" si="80"/>
        <v>4.6794937501897618</v>
      </c>
      <c r="CT39" s="152"/>
      <c r="CU39" s="150">
        <f t="shared" si="81"/>
        <v>4.949601220767029</v>
      </c>
      <c r="CV39" s="150">
        <f t="shared" si="82"/>
        <v>6.5813091172923341</v>
      </c>
      <c r="CW39" s="150">
        <f t="shared" si="83"/>
        <v>11.41816191564331</v>
      </c>
      <c r="CX39" s="150">
        <f t="shared" si="84"/>
        <v>18.46765666075332</v>
      </c>
      <c r="CY39" s="150">
        <f t="shared" si="85"/>
        <v>27.607516988558171</v>
      </c>
      <c r="CZ39" s="150">
        <f t="shared" si="86"/>
        <v>38.807570809223847</v>
      </c>
      <c r="DA39" s="150">
        <f t="shared" si="87"/>
        <v>52.057479887887752</v>
      </c>
      <c r="DB39" s="150">
        <f t="shared" si="88"/>
        <v>67.352925823937227</v>
      </c>
      <c r="DC39" s="150">
        <f t="shared" si="89"/>
        <v>84.691845591577561</v>
      </c>
      <c r="DD39" s="148"/>
      <c r="DE39" s="148">
        <f t="shared" si="90"/>
        <v>4.949601220767029</v>
      </c>
      <c r="DF39" s="152"/>
      <c r="DG39" s="150">
        <f t="shared" si="91"/>
        <v>5.1849642713671997</v>
      </c>
      <c r="DH39" s="150">
        <f t="shared" si="92"/>
        <v>6.6497600360006901</v>
      </c>
      <c r="DI39" s="150">
        <f t="shared" si="93"/>
        <v>11.455703180297629</v>
      </c>
      <c r="DJ39" s="150">
        <f t="shared" si="94"/>
        <v>18.49437954648873</v>
      </c>
      <c r="DK39" s="150">
        <f t="shared" si="95"/>
        <v>27.629232510336831</v>
      </c>
      <c r="DL39" s="150">
        <f t="shared" si="96"/>
        <v>38.82656628144575</v>
      </c>
      <c r="DM39" s="150">
        <f t="shared" si="97"/>
        <v>52.074835256016989</v>
      </c>
      <c r="DN39" s="150">
        <f t="shared" si="98"/>
        <v>67.369216701429394</v>
      </c>
      <c r="DO39" s="150">
        <f t="shared" si="99"/>
        <v>84.707406657793484</v>
      </c>
      <c r="DP39" s="148"/>
      <c r="DQ39" s="148">
        <f t="shared" si="24"/>
        <v>5.1849642713671997</v>
      </c>
      <c r="DR39" s="152"/>
      <c r="DS39" s="150">
        <f t="shared" si="100"/>
        <v>5.5748265078690569</v>
      </c>
      <c r="DT39" s="150">
        <f t="shared" si="101"/>
        <v>6.7673960483932776</v>
      </c>
      <c r="DU39" s="150">
        <f t="shared" si="102"/>
        <v>11.52292692896628</v>
      </c>
      <c r="DV39" s="150">
        <f t="shared" si="103"/>
        <v>18.543959002853999</v>
      </c>
      <c r="DW39" s="150">
        <f t="shared" si="104"/>
        <v>27.67064517997882</v>
      </c>
      <c r="DX39" s="150">
        <f t="shared" si="105"/>
        <v>38.86354267188004</v>
      </c>
      <c r="DY39" s="150">
        <f t="shared" si="106"/>
        <v>52.109136710008769</v>
      </c>
      <c r="DZ39" s="150">
        <f t="shared" si="107"/>
        <v>67.401782018787856</v>
      </c>
      <c r="EA39" s="150">
        <f t="shared" si="108"/>
        <v>84.738781685591775</v>
      </c>
      <c r="EB39" s="148"/>
      <c r="EC39" s="148">
        <f t="shared" si="26"/>
        <v>5.5748265078690569</v>
      </c>
      <c r="ED39" s="152"/>
      <c r="EE39" s="150">
        <f t="shared" si="109"/>
        <v>5.884223355035112</v>
      </c>
      <c r="EF39" s="150">
        <f t="shared" si="110"/>
        <v>6.8643929519537519</v>
      </c>
      <c r="EG39" s="150">
        <f t="shared" si="111"/>
        <v>11.580590509636835</v>
      </c>
      <c r="EH39" s="150">
        <f t="shared" si="112"/>
        <v>18.587855920513093</v>
      </c>
      <c r="EI39" s="150">
        <f t="shared" si="113"/>
        <v>27.708170099329752</v>
      </c>
      <c r="EJ39" s="150">
        <f t="shared" si="114"/>
        <v>38.897606258816658</v>
      </c>
      <c r="EK39" s="150">
        <f t="shared" si="115"/>
        <v>52.141113222669595</v>
      </c>
      <c r="EL39" s="150">
        <f t="shared" si="116"/>
        <v>67.432403939971636</v>
      </c>
      <c r="EM39" s="150">
        <f t="shared" si="117"/>
        <v>84.768474903318463</v>
      </c>
      <c r="EN39" s="148"/>
      <c r="EO39" s="148">
        <f t="shared" si="28"/>
        <v>5.884223355035112</v>
      </c>
      <c r="EP39" s="152"/>
      <c r="EQ39" s="150">
        <f t="shared" si="118"/>
        <v>6.1355178010942257</v>
      </c>
      <c r="ER39" s="150">
        <f t="shared" si="119"/>
        <v>6.9454650545245515</v>
      </c>
      <c r="ES39" s="150">
        <f t="shared" si="120"/>
        <v>11.630139956006087</v>
      </c>
      <c r="ET39" s="150">
        <f t="shared" si="121"/>
        <v>18.626372437211806</v>
      </c>
      <c r="EU39" s="150">
        <f t="shared" si="122"/>
        <v>27.741579945723796</v>
      </c>
      <c r="EV39" s="150">
        <f t="shared" si="123"/>
        <v>38.928242111464961</v>
      </c>
      <c r="EW39" s="150">
        <f t="shared" si="124"/>
        <v>52.170076444580666</v>
      </c>
      <c r="EX39" s="150">
        <f t="shared" si="125"/>
        <v>67.46028156020229</v>
      </c>
      <c r="EY39" s="150">
        <f t="shared" si="126"/>
        <v>84.795608238610981</v>
      </c>
      <c r="EZ39" s="148"/>
      <c r="FA39" s="148">
        <f t="shared" si="30"/>
        <v>6.1355178010942257</v>
      </c>
      <c r="FB39" s="152"/>
      <c r="FC39" s="150">
        <f t="shared" si="127"/>
        <v>6.3435569575203017</v>
      </c>
      <c r="FD39" s="150">
        <f t="shared" si="128"/>
        <v>7.0140955731098389</v>
      </c>
      <c r="FE39" s="150">
        <f t="shared" si="129"/>
        <v>11.672954060176425</v>
      </c>
      <c r="FF39" s="150">
        <f t="shared" si="130"/>
        <v>18.660150796336918</v>
      </c>
      <c r="FG39" s="150">
        <f t="shared" si="131"/>
        <v>27.771176045713666</v>
      </c>
      <c r="FH39" s="150">
        <f t="shared" si="132"/>
        <v>38.955566366986375</v>
      </c>
      <c r="FI39" s="150">
        <f t="shared" si="133"/>
        <v>52.196030849541224</v>
      </c>
      <c r="FJ39" s="150">
        <f t="shared" si="134"/>
        <v>67.485346879462384</v>
      </c>
      <c r="FK39" s="150">
        <f t="shared" si="135"/>
        <v>84.820064003641818</v>
      </c>
      <c r="FL39" s="148"/>
      <c r="FM39" s="148">
        <f t="shared" si="32"/>
        <v>6.3435569575203017</v>
      </c>
      <c r="FN39" s="152"/>
      <c r="FO39" s="150">
        <f t="shared" si="136"/>
        <v>6.6677783493581435</v>
      </c>
      <c r="FP39" s="150">
        <f t="shared" si="137"/>
        <v>7.1237190171185283</v>
      </c>
      <c r="FQ39" s="150">
        <f t="shared" si="138"/>
        <v>11.742837143476024</v>
      </c>
      <c r="FR39" s="150">
        <f t="shared" si="139"/>
        <v>18.716124753388328</v>
      </c>
      <c r="FS39" s="150">
        <f t="shared" si="140"/>
        <v>27.820712064330223</v>
      </c>
      <c r="FT39" s="150">
        <f t="shared" si="141"/>
        <v>39.001605233860531</v>
      </c>
      <c r="FU39" s="150">
        <f t="shared" si="142"/>
        <v>52.239961044214525</v>
      </c>
      <c r="FV39" s="150">
        <f t="shared" si="143"/>
        <v>67.527908464774541</v>
      </c>
      <c r="FW39" s="150">
        <f t="shared" si="144"/>
        <v>84.861687274881831</v>
      </c>
      <c r="FX39" s="148"/>
      <c r="FY39" s="148">
        <f t="shared" si="34"/>
        <v>6.6677783493581435</v>
      </c>
      <c r="FZ39" s="152"/>
      <c r="GA39" s="150">
        <f t="shared" si="145"/>
        <v>6.9086531968136979</v>
      </c>
      <c r="GB39" s="150">
        <f t="shared" si="146"/>
        <v>7.2072156418035398</v>
      </c>
      <c r="GC39" s="150">
        <f t="shared" si="147"/>
        <v>11.797189652833143</v>
      </c>
      <c r="GD39" s="150">
        <f t="shared" si="148"/>
        <v>18.760276822380696</v>
      </c>
      <c r="GE39" s="150">
        <f t="shared" si="149"/>
        <v>27.860142786639482</v>
      </c>
      <c r="GF39" s="150">
        <f t="shared" si="150"/>
        <v>39.038471274020921</v>
      </c>
      <c r="GG39" s="150">
        <f t="shared" si="151"/>
        <v>52.275280661928967</v>
      </c>
      <c r="GH39" s="150">
        <f t="shared" si="152"/>
        <v>67.562224394843739</v>
      </c>
      <c r="GI39" s="150">
        <f t="shared" si="153"/>
        <v>84.895315080005645</v>
      </c>
      <c r="GJ39" s="148"/>
      <c r="GK39" s="148">
        <f t="shared" si="36"/>
        <v>6.9086531968136979</v>
      </c>
      <c r="GL39" s="152"/>
      <c r="GM39" s="150">
        <f t="shared" si="154"/>
        <v>7.3054734748539287</v>
      </c>
      <c r="GN39" s="150">
        <f t="shared" si="155"/>
        <v>7.3484844910354106</v>
      </c>
      <c r="GO39" s="150">
        <f t="shared" si="156"/>
        <v>11.891134163396801</v>
      </c>
      <c r="GP39" s="150">
        <f t="shared" si="157"/>
        <v>18.837657814410473</v>
      </c>
      <c r="GQ39" s="150">
        <f t="shared" si="158"/>
        <v>27.929857235804999</v>
      </c>
      <c r="GR39" s="150">
        <f t="shared" si="159"/>
        <v>39.104021181383636</v>
      </c>
      <c r="GS39" s="150">
        <f t="shared" si="160"/>
        <v>52.338319481933716</v>
      </c>
      <c r="GT39" s="150">
        <f t="shared" si="161"/>
        <v>67.623633422572951</v>
      </c>
      <c r="GU39" s="150">
        <f t="shared" si="162"/>
        <v>84.955606727516383</v>
      </c>
      <c r="GV39" s="148"/>
      <c r="GW39" s="148">
        <f t="shared" si="38"/>
        <v>7.3054734748539287</v>
      </c>
      <c r="GX39" s="152"/>
      <c r="GY39" s="150">
        <f t="shared" si="163"/>
        <v>7.5466502903533623</v>
      </c>
      <c r="GZ39" s="150">
        <f t="shared" si="164"/>
        <v>7.436551307601837</v>
      </c>
      <c r="HA39" s="150">
        <f t="shared" si="165"/>
        <v>11.950847276457113</v>
      </c>
      <c r="HB39" s="150">
        <f t="shared" si="166"/>
        <v>18.887447131243626</v>
      </c>
      <c r="HC39" s="150">
        <f t="shared" si="167"/>
        <v>27.975053252670126</v>
      </c>
      <c r="HD39" s="150">
        <f t="shared" si="168"/>
        <v>39.146722072340253</v>
      </c>
      <c r="HE39" s="150">
        <f t="shared" si="169"/>
        <v>52.379515890663406</v>
      </c>
      <c r="HF39" s="150">
        <f t="shared" si="170"/>
        <v>67.663853364472715</v>
      </c>
      <c r="HG39" s="150">
        <f t="shared" si="171"/>
        <v>84.995157206972294</v>
      </c>
      <c r="HH39" s="148"/>
      <c r="HI39" s="148">
        <f t="shared" si="40"/>
        <v>7.436551307601837</v>
      </c>
      <c r="HJ39" s="152"/>
      <c r="HK39" s="150">
        <f t="shared" si="172"/>
        <v>7.9125466643591942</v>
      </c>
      <c r="HL39" s="150">
        <f t="shared" si="173"/>
        <v>7.5732689959085642</v>
      </c>
      <c r="HM39" s="150">
        <f t="shared" si="174"/>
        <v>12.045124467412199</v>
      </c>
      <c r="HN39" s="150">
        <f t="shared" si="175"/>
        <v>18.966870148125622</v>
      </c>
      <c r="HO39" s="150">
        <f t="shared" si="176"/>
        <v>28.047600908981213</v>
      </c>
      <c r="HP39" s="150">
        <f t="shared" si="177"/>
        <v>39.215534964884291</v>
      </c>
      <c r="HQ39" s="150">
        <f t="shared" si="178"/>
        <v>52.446076838450125</v>
      </c>
      <c r="HR39" s="150">
        <f t="shared" si="179"/>
        <v>67.728952713498572</v>
      </c>
      <c r="HS39" s="150">
        <f t="shared" si="180"/>
        <v>85.059254488699722</v>
      </c>
      <c r="HT39" s="148"/>
      <c r="HU39" s="148">
        <f t="shared" si="42"/>
        <v>7.5732689959085642</v>
      </c>
      <c r="HV39" s="152"/>
      <c r="HW39" s="150">
        <f t="shared" si="181"/>
        <v>8.5326378401678085</v>
      </c>
      <c r="HX39" s="150">
        <f t="shared" si="182"/>
        <v>7.8132945444165127</v>
      </c>
      <c r="HY39" s="150">
        <f t="shared" si="183"/>
        <v>12.214767492345903</v>
      </c>
      <c r="HZ39" s="150">
        <f t="shared" si="184"/>
        <v>19.111879289808385</v>
      </c>
      <c r="IA39" s="150">
        <f t="shared" si="185"/>
        <v>28.181208081844861</v>
      </c>
      <c r="IB39" s="150">
        <f t="shared" si="186"/>
        <v>39.342948475673651</v>
      </c>
      <c r="IC39" s="150">
        <f t="shared" si="187"/>
        <v>52.569755766355748</v>
      </c>
      <c r="ID39" s="150">
        <f t="shared" si="188"/>
        <v>67.850207753475004</v>
      </c>
      <c r="IE39" s="150">
        <f t="shared" si="189"/>
        <v>85.178847719091706</v>
      </c>
      <c r="IF39" s="148"/>
      <c r="IG39" s="148">
        <f t="shared" si="44"/>
        <v>7.8132945444165127</v>
      </c>
    </row>
    <row r="40" spans="1:241" x14ac:dyDescent="0.3">
      <c r="V40" s="151"/>
      <c r="W40" s="151"/>
      <c r="X40" s="152"/>
      <c r="Y40" s="151"/>
      <c r="Z40" s="86"/>
      <c r="AA40" s="148"/>
      <c r="AB40" s="148"/>
      <c r="AC40" s="72"/>
      <c r="AF40" s="141">
        <f t="shared" si="201"/>
        <v>1.3106601717798219</v>
      </c>
      <c r="AG40" s="153">
        <f t="shared" si="45"/>
        <v>1.0381297509072067</v>
      </c>
      <c r="AH40" s="152">
        <f t="shared" si="190"/>
        <v>0.76297427932218442</v>
      </c>
      <c r="AI40" s="148">
        <f t="shared" si="191"/>
        <v>1.3106601717798219</v>
      </c>
      <c r="AJ40" s="86">
        <f t="shared" si="46"/>
        <v>0.98944090914940441</v>
      </c>
      <c r="AK40" s="86">
        <v>1</v>
      </c>
      <c r="AL40" s="148">
        <f t="shared" si="47"/>
        <v>1</v>
      </c>
      <c r="AM40" s="148">
        <v>1</v>
      </c>
      <c r="AN40" s="149">
        <f t="shared" si="200"/>
        <v>9.869604401089358</v>
      </c>
      <c r="AO40" s="149">
        <f t="shared" si="200"/>
        <v>39.478417604357432</v>
      </c>
      <c r="AP40" s="149">
        <f t="shared" si="200"/>
        <v>88.826439609804225</v>
      </c>
      <c r="AQ40" s="149">
        <f t="shared" si="200"/>
        <v>157.91367041742973</v>
      </c>
      <c r="AR40" s="149">
        <f t="shared" si="200"/>
        <v>246.74011002723395</v>
      </c>
      <c r="AS40" s="149">
        <f t="shared" si="200"/>
        <v>355.3057584392169</v>
      </c>
      <c r="AT40" s="149">
        <f t="shared" si="200"/>
        <v>483.61061565337855</v>
      </c>
      <c r="AU40" s="149">
        <f t="shared" si="200"/>
        <v>631.65468166971891</v>
      </c>
      <c r="AV40" s="149">
        <f t="shared" si="200"/>
        <v>799.437956488238</v>
      </c>
      <c r="AW40" s="149">
        <f t="shared" si="200"/>
        <v>986.96044010893581</v>
      </c>
      <c r="AX40" s="152"/>
      <c r="AY40" s="150">
        <f t="shared" si="49"/>
        <v>4</v>
      </c>
      <c r="AZ40" s="150">
        <f t="shared" si="192"/>
        <v>6.25</v>
      </c>
      <c r="BA40" s="150">
        <f t="shared" si="193"/>
        <v>11.111111111111112</v>
      </c>
      <c r="BB40" s="150">
        <f t="shared" si="194"/>
        <v>18.0625</v>
      </c>
      <c r="BC40" s="150">
        <f t="shared" si="195"/>
        <v>27.040000000000003</v>
      </c>
      <c r="BD40" s="150">
        <f t="shared" si="196"/>
        <v>38.027777777777779</v>
      </c>
      <c r="BE40" s="150">
        <f t="shared" si="197"/>
        <v>51.020408163265309</v>
      </c>
      <c r="BF40" s="150">
        <f t="shared" si="198"/>
        <v>66.015625</v>
      </c>
      <c r="BG40" s="150">
        <f t="shared" si="199"/>
        <v>83.012345679012341</v>
      </c>
      <c r="BH40" s="148"/>
      <c r="BI40" s="148">
        <f t="shared" si="50"/>
        <v>4</v>
      </c>
      <c r="BJ40" s="152"/>
      <c r="BK40" s="150">
        <f t="shared" si="51"/>
        <v>4.1944055134593539</v>
      </c>
      <c r="BL40" s="150">
        <f t="shared" si="52"/>
        <v>6.2993442767621968</v>
      </c>
      <c r="BM40" s="150">
        <f t="shared" si="53"/>
        <v>11.133592195892355</v>
      </c>
      <c r="BN40" s="150">
        <f t="shared" si="54"/>
        <v>18.075578967587909</v>
      </c>
      <c r="BO40" s="150">
        <f t="shared" si="55"/>
        <v>27.048727130486995</v>
      </c>
      <c r="BP40" s="150">
        <f t="shared" si="56"/>
        <v>38.034140947370439</v>
      </c>
      <c r="BQ40" s="150">
        <f t="shared" si="57"/>
        <v>51.025345938997759</v>
      </c>
      <c r="BR40" s="150">
        <f t="shared" si="58"/>
        <v>66.019637640294334</v>
      </c>
      <c r="BS40" s="150">
        <f t="shared" si="59"/>
        <v>83.015724049496001</v>
      </c>
      <c r="BT40" s="148"/>
      <c r="BU40" s="148">
        <f t="shared" si="60"/>
        <v>4.1944055134593539</v>
      </c>
      <c r="BV40" s="152"/>
      <c r="BW40" s="150">
        <f t="shared" si="61"/>
        <v>4.3735738110524407</v>
      </c>
      <c r="BX40" s="150">
        <f t="shared" si="62"/>
        <v>6.3461131118270462</v>
      </c>
      <c r="BY40" s="150">
        <f t="shared" si="63"/>
        <v>11.155842611970492</v>
      </c>
      <c r="BZ40" s="150">
        <f t="shared" si="64"/>
        <v>18.089247937020701</v>
      </c>
      <c r="CA40" s="150">
        <f t="shared" si="65"/>
        <v>27.058424116043938</v>
      </c>
      <c r="CB40" s="150">
        <f t="shared" si="66"/>
        <v>38.041680312056556</v>
      </c>
      <c r="CC40" s="150">
        <f t="shared" si="67"/>
        <v>51.031584326349886</v>
      </c>
      <c r="CD40" s="150">
        <f t="shared" si="68"/>
        <v>66.02503164331911</v>
      </c>
      <c r="CE40" s="150">
        <f t="shared" si="69"/>
        <v>83.02053914540582</v>
      </c>
      <c r="CF40" s="148"/>
      <c r="CG40" s="148">
        <f t="shared" si="70"/>
        <v>4.3735738110524407</v>
      </c>
      <c r="CH40" s="152"/>
      <c r="CI40" s="150">
        <f t="shared" si="71"/>
        <v>4.692628618306645</v>
      </c>
      <c r="CJ40" s="150">
        <f t="shared" si="72"/>
        <v>6.4323678623783653</v>
      </c>
      <c r="CK40" s="150">
        <f t="shared" si="73"/>
        <v>11.198986240910168</v>
      </c>
      <c r="CL40" s="150">
        <f t="shared" si="74"/>
        <v>18.117302673396299</v>
      </c>
      <c r="CM40" s="150">
        <f t="shared" si="75"/>
        <v>27.079494850718454</v>
      </c>
      <c r="CN40" s="150">
        <f t="shared" si="76"/>
        <v>38.058957268029253</v>
      </c>
      <c r="CO40" s="150">
        <f t="shared" si="77"/>
        <v>51.046573753420752</v>
      </c>
      <c r="CP40" s="150">
        <f t="shared" si="78"/>
        <v>66.038536376150773</v>
      </c>
      <c r="CQ40" s="150">
        <f t="shared" si="79"/>
        <v>83.033025976755013</v>
      </c>
      <c r="CR40" s="148"/>
      <c r="CS40" s="148">
        <f t="shared" si="80"/>
        <v>4.692628618306645</v>
      </c>
      <c r="CT40" s="152"/>
      <c r="CU40" s="150">
        <f t="shared" si="81"/>
        <v>4.9679886841964604</v>
      </c>
      <c r="CV40" s="150">
        <f t="shared" si="82"/>
        <v>6.5097657933731385</v>
      </c>
      <c r="CW40" s="150">
        <f t="shared" si="83"/>
        <v>11.239724517294745</v>
      </c>
      <c r="CX40" s="150">
        <f t="shared" si="84"/>
        <v>18.145210070667307</v>
      </c>
      <c r="CY40" s="150">
        <f t="shared" si="85"/>
        <v>27.101463383942608</v>
      </c>
      <c r="CZ40" s="150">
        <f t="shared" si="86"/>
        <v>38.077699751647707</v>
      </c>
      <c r="DA40" s="150">
        <f t="shared" si="87"/>
        <v>51.063371030876205</v>
      </c>
      <c r="DB40" s="150">
        <f t="shared" si="88"/>
        <v>66.054071139990853</v>
      </c>
      <c r="DC40" s="150">
        <f t="shared" si="89"/>
        <v>83.047695165416783</v>
      </c>
      <c r="DD40" s="148"/>
      <c r="DE40" s="148">
        <f t="shared" si="90"/>
        <v>4.9679886841964604</v>
      </c>
      <c r="DF40" s="152"/>
      <c r="DG40" s="150">
        <f t="shared" si="91"/>
        <v>5.2078703912937874</v>
      </c>
      <c r="DH40" s="150">
        <f t="shared" si="92"/>
        <v>6.5793463762057849</v>
      </c>
      <c r="DI40" s="150">
        <f t="shared" si="93"/>
        <v>11.277767854893192</v>
      </c>
      <c r="DJ40" s="150">
        <f t="shared" si="94"/>
        <v>18.17221537243379</v>
      </c>
      <c r="DK40" s="150">
        <f t="shared" si="95"/>
        <v>27.123359651981147</v>
      </c>
      <c r="DL40" s="150">
        <f t="shared" si="96"/>
        <v>38.096820742105649</v>
      </c>
      <c r="DM40" s="150">
        <f t="shared" si="97"/>
        <v>51.08081861648499</v>
      </c>
      <c r="DN40" s="150">
        <f t="shared" si="98"/>
        <v>66.070432621490795</v>
      </c>
      <c r="DO40" s="150">
        <f t="shared" si="99"/>
        <v>83.063312017515386</v>
      </c>
      <c r="DP40" s="148"/>
      <c r="DQ40" s="148">
        <f t="shared" si="24"/>
        <v>5.2078703912937874</v>
      </c>
      <c r="DR40" s="152"/>
      <c r="DS40" s="150">
        <f t="shared" si="100"/>
        <v>5.6051023545034973</v>
      </c>
      <c r="DT40" s="150">
        <f t="shared" si="101"/>
        <v>6.6988248202753358</v>
      </c>
      <c r="DU40" s="150">
        <f t="shared" si="102"/>
        <v>11.34581046208493</v>
      </c>
      <c r="DV40" s="150">
        <f t="shared" si="103"/>
        <v>18.222255436718292</v>
      </c>
      <c r="DW40" s="150">
        <f t="shared" si="104"/>
        <v>27.165067110691446</v>
      </c>
      <c r="DX40" s="150">
        <f t="shared" si="105"/>
        <v>38.134001847170694</v>
      </c>
      <c r="DY40" s="150">
        <f t="shared" si="106"/>
        <v>51.115270473062637</v>
      </c>
      <c r="DZ40" s="150">
        <f t="shared" si="107"/>
        <v>66.103113090829027</v>
      </c>
      <c r="EA40" s="150">
        <f t="shared" si="108"/>
        <v>83.094778029594011</v>
      </c>
      <c r="EB40" s="148"/>
      <c r="EC40" s="148">
        <f t="shared" si="26"/>
        <v>5.6051023545034973</v>
      </c>
      <c r="ED40" s="152"/>
      <c r="EE40" s="150">
        <f t="shared" si="109"/>
        <v>5.9202493072747648</v>
      </c>
      <c r="EF40" s="150">
        <f t="shared" si="110"/>
        <v>6.7972592502371132</v>
      </c>
      <c r="EG40" s="150">
        <f t="shared" si="111"/>
        <v>11.404112943378285</v>
      </c>
      <c r="EH40" s="150">
        <f t="shared" si="112"/>
        <v>18.266511735977705</v>
      </c>
      <c r="EI40" s="150">
        <f t="shared" si="113"/>
        <v>27.202822034266568</v>
      </c>
      <c r="EJ40" s="150">
        <f t="shared" si="114"/>
        <v>38.168225159263024</v>
      </c>
      <c r="EK40" s="150">
        <f t="shared" si="115"/>
        <v>51.147364334817468</v>
      </c>
      <c r="EL40" s="150">
        <f t="shared" si="116"/>
        <v>66.133824857412876</v>
      </c>
      <c r="EM40" s="150">
        <f t="shared" si="117"/>
        <v>83.124542236278756</v>
      </c>
      <c r="EN40" s="148"/>
      <c r="EO40" s="148">
        <f t="shared" si="28"/>
        <v>5.9202493072747648</v>
      </c>
      <c r="EP40" s="152"/>
      <c r="EQ40" s="150">
        <f t="shared" si="118"/>
        <v>6.1761520241027332</v>
      </c>
      <c r="ER40" s="150">
        <f t="shared" si="119"/>
        <v>6.8794834205001285</v>
      </c>
      <c r="ES40" s="150">
        <f t="shared" si="120"/>
        <v>11.454174419832976</v>
      </c>
      <c r="ET40" s="150">
        <f t="shared" si="121"/>
        <v>18.305316269599462</v>
      </c>
      <c r="EU40" s="150">
        <f t="shared" si="122"/>
        <v>27.236416211491385</v>
      </c>
      <c r="EV40" s="150">
        <f t="shared" si="123"/>
        <v>38.198989019432673</v>
      </c>
      <c r="EW40" s="150">
        <f t="shared" si="124"/>
        <v>51.176421603070736</v>
      </c>
      <c r="EX40" s="150">
        <f t="shared" si="125"/>
        <v>66.161774481874275</v>
      </c>
      <c r="EY40" s="150">
        <f t="shared" si="126"/>
        <v>83.151732463803015</v>
      </c>
      <c r="EZ40" s="148"/>
      <c r="FA40" s="148">
        <f t="shared" si="30"/>
        <v>6.1761520241027332</v>
      </c>
      <c r="FB40" s="152"/>
      <c r="FC40" s="150">
        <f t="shared" si="127"/>
        <v>6.3879652605791906</v>
      </c>
      <c r="FD40" s="150">
        <f t="shared" si="128"/>
        <v>6.9490574590980136</v>
      </c>
      <c r="FE40" s="150">
        <f t="shared" si="129"/>
        <v>11.497407866231118</v>
      </c>
      <c r="FF40" s="150">
        <f t="shared" si="130"/>
        <v>18.33933050872772</v>
      </c>
      <c r="FG40" s="150">
        <f t="shared" si="131"/>
        <v>27.266163274683262</v>
      </c>
      <c r="FH40" s="150">
        <f t="shared" si="132"/>
        <v>38.226418110510984</v>
      </c>
      <c r="FI40" s="150">
        <f t="shared" si="133"/>
        <v>51.202453030073166</v>
      </c>
      <c r="FJ40" s="150">
        <f t="shared" si="134"/>
        <v>66.186898771135162</v>
      </c>
      <c r="FK40" s="150">
        <f t="shared" si="135"/>
        <v>83.176234822414742</v>
      </c>
      <c r="FL40" s="148"/>
      <c r="FM40" s="148">
        <f t="shared" si="32"/>
        <v>6.3879652605791906</v>
      </c>
      <c r="FN40" s="152"/>
      <c r="FO40" s="150">
        <f t="shared" si="136"/>
        <v>6.7179962625408978</v>
      </c>
      <c r="FP40" s="150">
        <f t="shared" si="137"/>
        <v>7.0601333056376729</v>
      </c>
      <c r="FQ40" s="150">
        <f t="shared" si="138"/>
        <v>11.567936461766696</v>
      </c>
      <c r="FR40" s="150">
        <f t="shared" si="139"/>
        <v>18.395667566411881</v>
      </c>
      <c r="FS40" s="150">
        <f t="shared" si="140"/>
        <v>27.315931677704778</v>
      </c>
      <c r="FT40" s="150">
        <f t="shared" si="141"/>
        <v>38.272618355444173</v>
      </c>
      <c r="FU40" s="150">
        <f t="shared" si="142"/>
        <v>51.24650178821841</v>
      </c>
      <c r="FV40" s="150">
        <f t="shared" si="143"/>
        <v>66.229551131605476</v>
      </c>
      <c r="FW40" s="150">
        <f t="shared" si="144"/>
        <v>83.217929817236424</v>
      </c>
      <c r="FX40" s="148"/>
      <c r="FY40" s="148">
        <f t="shared" si="34"/>
        <v>6.7179962625408978</v>
      </c>
      <c r="FZ40" s="152"/>
      <c r="GA40" s="150">
        <f t="shared" si="145"/>
        <v>6.963131663862562</v>
      </c>
      <c r="GB40" s="150">
        <f t="shared" si="146"/>
        <v>7.1446950687892112</v>
      </c>
      <c r="GC40" s="150">
        <f t="shared" si="147"/>
        <v>11.622762365997835</v>
      </c>
      <c r="GD40" s="150">
        <f t="shared" si="148"/>
        <v>18.44008592002087</v>
      </c>
      <c r="GE40" s="150">
        <f t="shared" si="149"/>
        <v>27.35553282216863</v>
      </c>
      <c r="GF40" s="150">
        <f t="shared" si="150"/>
        <v>38.309602744323058</v>
      </c>
      <c r="GG40" s="150">
        <f t="shared" si="151"/>
        <v>51.281908356011662</v>
      </c>
      <c r="GH40" s="150">
        <f t="shared" si="152"/>
        <v>66.263933632828767</v>
      </c>
      <c r="GI40" s="150">
        <f t="shared" si="153"/>
        <v>83.25161022179077</v>
      </c>
      <c r="GJ40" s="148"/>
      <c r="GK40" s="148">
        <f t="shared" si="36"/>
        <v>6.963131663862562</v>
      </c>
      <c r="GL40" s="152"/>
      <c r="GM40" s="150">
        <f t="shared" si="154"/>
        <v>7.3668702474271148</v>
      </c>
      <c r="GN40" s="150">
        <f t="shared" si="155"/>
        <v>7.2876934944021574</v>
      </c>
      <c r="GO40" s="150">
        <f t="shared" si="156"/>
        <v>11.717475577175307</v>
      </c>
      <c r="GP40" s="150">
        <f t="shared" si="157"/>
        <v>18.517899306145917</v>
      </c>
      <c r="GQ40" s="150">
        <f t="shared" si="158"/>
        <v>27.425524003555161</v>
      </c>
      <c r="GR40" s="150">
        <f t="shared" si="159"/>
        <v>38.375344826839189</v>
      </c>
      <c r="GS40" s="150">
        <f t="shared" si="160"/>
        <v>51.345088365925179</v>
      </c>
      <c r="GT40" s="150">
        <f t="shared" si="161"/>
        <v>66.325450759081889</v>
      </c>
      <c r="GU40" s="150">
        <f t="shared" si="162"/>
        <v>83.311987280480764</v>
      </c>
      <c r="GV40" s="148"/>
      <c r="GW40" s="148">
        <f t="shared" si="38"/>
        <v>7.2876934944021574</v>
      </c>
      <c r="GX40" s="152"/>
      <c r="GY40" s="150">
        <f t="shared" si="163"/>
        <v>7.6121920671489161</v>
      </c>
      <c r="GZ40" s="150">
        <f t="shared" si="164"/>
        <v>7.3767965620241789</v>
      </c>
      <c r="HA40" s="150">
        <f t="shared" si="165"/>
        <v>11.777649246260305</v>
      </c>
      <c r="HB40" s="150">
        <f t="shared" si="166"/>
        <v>18.567947685742961</v>
      </c>
      <c r="HC40" s="150">
        <f t="shared" si="167"/>
        <v>27.470885820589171</v>
      </c>
      <c r="HD40" s="150">
        <f t="shared" si="168"/>
        <v>38.418160856801983</v>
      </c>
      <c r="HE40" s="150">
        <f t="shared" si="169"/>
        <v>51.386369366577718</v>
      </c>
      <c r="HF40" s="150">
        <f t="shared" si="170"/>
        <v>66.365735466672461</v>
      </c>
      <c r="HG40" s="150">
        <f t="shared" si="171"/>
        <v>83.351588932828193</v>
      </c>
      <c r="HH40" s="148"/>
      <c r="HI40" s="148">
        <f t="shared" si="40"/>
        <v>7.3767965620241789</v>
      </c>
      <c r="HJ40" s="152"/>
      <c r="HK40" s="150">
        <f t="shared" si="172"/>
        <v>7.9842927819980893</v>
      </c>
      <c r="HL40" s="150">
        <f t="shared" si="173"/>
        <v>7.5150653355417543</v>
      </c>
      <c r="HM40" s="150">
        <f t="shared" si="174"/>
        <v>11.872615808420196</v>
      </c>
      <c r="HN40" s="150">
        <f t="shared" si="175"/>
        <v>18.64775847392767</v>
      </c>
      <c r="HO40" s="150">
        <f t="shared" si="176"/>
        <v>27.543681650533905</v>
      </c>
      <c r="HP40" s="150">
        <f t="shared" si="177"/>
        <v>38.487146092147313</v>
      </c>
      <c r="HQ40" s="150">
        <f t="shared" si="178"/>
        <v>51.453056933565406</v>
      </c>
      <c r="HR40" s="150">
        <f t="shared" si="179"/>
        <v>66.430931758524068</v>
      </c>
      <c r="HS40" s="150">
        <f t="shared" si="180"/>
        <v>83.415762811356046</v>
      </c>
      <c r="HT40" s="148"/>
      <c r="HU40" s="148">
        <f t="shared" si="42"/>
        <v>7.5150653355417543</v>
      </c>
      <c r="HV40" s="152"/>
      <c r="HW40" s="150">
        <f t="shared" si="181"/>
        <v>8.6146731201143414</v>
      </c>
      <c r="HX40" s="150">
        <f t="shared" si="182"/>
        <v>7.7576631746266136</v>
      </c>
      <c r="HY40" s="150">
        <f t="shared" si="183"/>
        <v>12.043402073610341</v>
      </c>
      <c r="HZ40" s="150">
        <f t="shared" si="184"/>
        <v>18.793410688254667</v>
      </c>
      <c r="IA40" s="150">
        <f t="shared" si="185"/>
        <v>27.677700389889996</v>
      </c>
      <c r="IB40" s="150">
        <f t="shared" si="186"/>
        <v>38.614845413000545</v>
      </c>
      <c r="IC40" s="150">
        <f t="shared" si="187"/>
        <v>51.576945844375338</v>
      </c>
      <c r="ID40" s="150">
        <f t="shared" si="188"/>
        <v>66.552347566661467</v>
      </c>
      <c r="IE40" s="150">
        <f t="shared" si="189"/>
        <v>83.535483068443568</v>
      </c>
      <c r="IF40" s="148"/>
      <c r="IG40" s="148">
        <f t="shared" si="44"/>
        <v>7.7576631746266136</v>
      </c>
    </row>
    <row r="41" spans="1:241" x14ac:dyDescent="0.3">
      <c r="A41" s="67"/>
      <c r="B41" s="67"/>
      <c r="C41" s="67"/>
      <c r="D41" s="67"/>
      <c r="E41" s="67"/>
      <c r="F41" s="67"/>
      <c r="G41" s="67"/>
      <c r="V41" s="151"/>
      <c r="W41" s="151"/>
      <c r="X41" s="152"/>
      <c r="Y41" s="151"/>
      <c r="Z41" s="86"/>
      <c r="AA41" s="148"/>
      <c r="AB41" s="86"/>
      <c r="AC41" s="72"/>
      <c r="AF41" s="141">
        <f t="shared" si="201"/>
        <v>1.3624368670764588</v>
      </c>
      <c r="AG41" s="153">
        <f t="shared" si="45"/>
        <v>0.99472511936589458</v>
      </c>
      <c r="AH41" s="152">
        <f t="shared" si="190"/>
        <v>0.73397896384426065</v>
      </c>
      <c r="AI41" s="148">
        <f t="shared" si="191"/>
        <v>1.3624368670764588</v>
      </c>
      <c r="AJ41" s="86">
        <f t="shared" si="46"/>
        <v>0.94603627760809217</v>
      </c>
      <c r="AK41" s="86">
        <v>1</v>
      </c>
      <c r="AL41" s="148">
        <f t="shared" si="47"/>
        <v>0.99009900990099009</v>
      </c>
      <c r="AM41" s="148">
        <v>1.01</v>
      </c>
      <c r="AN41" s="149">
        <f t="shared" si="200"/>
        <v>9.6751342035970556</v>
      </c>
      <c r="AO41" s="149">
        <f t="shared" si="200"/>
        <v>38.700536814388222</v>
      </c>
      <c r="AP41" s="149">
        <f t="shared" si="200"/>
        <v>87.076207832373498</v>
      </c>
      <c r="AQ41" s="149">
        <f t="shared" si="200"/>
        <v>154.80214725755289</v>
      </c>
      <c r="AR41" s="149">
        <f t="shared" si="200"/>
        <v>241.8783550899264</v>
      </c>
      <c r="AS41" s="149">
        <f t="shared" si="200"/>
        <v>348.30483132949399</v>
      </c>
      <c r="AT41" s="149">
        <f t="shared" si="200"/>
        <v>474.08157597625581</v>
      </c>
      <c r="AU41" s="149">
        <f t="shared" si="200"/>
        <v>619.20858903021156</v>
      </c>
      <c r="AV41" s="149">
        <f t="shared" si="200"/>
        <v>783.68587049136158</v>
      </c>
      <c r="AW41" s="149">
        <f t="shared" si="200"/>
        <v>967.51342035970561</v>
      </c>
      <c r="AX41" s="152"/>
      <c r="AY41" s="150">
        <f t="shared" si="49"/>
        <v>4.0003960494069197</v>
      </c>
      <c r="AZ41" s="150">
        <f t="shared" si="192"/>
        <v>6.1762091976276832</v>
      </c>
      <c r="BA41" s="150">
        <f t="shared" si="193"/>
        <v>10.936008889106734</v>
      </c>
      <c r="BB41" s="150">
        <f t="shared" si="194"/>
        <v>17.748493040510738</v>
      </c>
      <c r="BC41" s="150">
        <f t="shared" si="195"/>
        <v>26.548205235173022</v>
      </c>
      <c r="BD41" s="150">
        <f t="shared" si="196"/>
        <v>37.318993889760257</v>
      </c>
      <c r="BE41" s="150">
        <f t="shared" si="197"/>
        <v>50.055324788286057</v>
      </c>
      <c r="BF41" s="150">
        <f t="shared" si="198"/>
        <v>64.754886224542943</v>
      </c>
      <c r="BG41" s="150">
        <f t="shared" si="199"/>
        <v>81.416573829121091</v>
      </c>
      <c r="BH41" s="148"/>
      <c r="BI41" s="148">
        <f t="shared" si="50"/>
        <v>4.0003960494069197</v>
      </c>
      <c r="BJ41" s="152"/>
      <c r="BK41" s="150">
        <f t="shared" si="51"/>
        <v>4.1986892040097583</v>
      </c>
      <c r="BL41" s="150">
        <f t="shared" si="52"/>
        <v>6.2265253846757505</v>
      </c>
      <c r="BM41" s="150">
        <f t="shared" si="53"/>
        <v>10.958921934015029</v>
      </c>
      <c r="BN41" s="150">
        <f t="shared" si="54"/>
        <v>17.76181498567011</v>
      </c>
      <c r="BO41" s="150">
        <f t="shared" si="55"/>
        <v>26.557087871305754</v>
      </c>
      <c r="BP41" s="150">
        <f t="shared" si="56"/>
        <v>37.32546504938469</v>
      </c>
      <c r="BQ41" s="150">
        <f t="shared" si="57"/>
        <v>50.060341903633677</v>
      </c>
      <c r="BR41" s="150">
        <f t="shared" si="58"/>
        <v>64.758959609230146</v>
      </c>
      <c r="BS41" s="150">
        <f t="shared" si="59"/>
        <v>81.420000195174424</v>
      </c>
      <c r="BT41" s="148"/>
      <c r="BU41" s="148">
        <f t="shared" si="60"/>
        <v>4.1986892040097583</v>
      </c>
      <c r="BV41" s="152"/>
      <c r="BW41" s="150">
        <f t="shared" si="61"/>
        <v>4.3814058071986013</v>
      </c>
      <c r="BX41" s="150">
        <f t="shared" si="62"/>
        <v>6.27418129613954</v>
      </c>
      <c r="BY41" s="150">
        <f t="shared" si="63"/>
        <v>10.981566606270475</v>
      </c>
      <c r="BZ41" s="150">
        <f t="shared" si="64"/>
        <v>17.775705724202638</v>
      </c>
      <c r="CA41" s="150">
        <f t="shared" si="65"/>
        <v>26.566926789086526</v>
      </c>
      <c r="CB41" s="150">
        <f t="shared" si="66"/>
        <v>37.333102978115129</v>
      </c>
      <c r="CC41" s="150">
        <f t="shared" si="67"/>
        <v>50.066652705385728</v>
      </c>
      <c r="CD41" s="150">
        <f t="shared" si="68"/>
        <v>64.76440905452985</v>
      </c>
      <c r="CE41" s="150">
        <f t="shared" si="69"/>
        <v>81.424859097326163</v>
      </c>
      <c r="CF41" s="148"/>
      <c r="CG41" s="148">
        <f t="shared" si="70"/>
        <v>4.3814058071986013</v>
      </c>
      <c r="CH41" s="152"/>
      <c r="CI41" s="150">
        <f t="shared" si="71"/>
        <v>4.706699655972443</v>
      </c>
      <c r="CJ41" s="150">
        <f t="shared" si="72"/>
        <v>6.3619958070707696</v>
      </c>
      <c r="CK41" s="150">
        <f t="shared" si="73"/>
        <v>11.025403462045665</v>
      </c>
      <c r="CL41" s="150">
        <f t="shared" si="74"/>
        <v>17.804150400673212</v>
      </c>
      <c r="CM41" s="150">
        <f t="shared" si="75"/>
        <v>26.588247085421827</v>
      </c>
      <c r="CN41" s="150">
        <f t="shared" si="76"/>
        <v>37.3505532407967</v>
      </c>
      <c r="CO41" s="150">
        <f t="shared" si="77"/>
        <v>50.081769459834533</v>
      </c>
      <c r="CP41" s="150">
        <f t="shared" si="78"/>
        <v>64.778011272385271</v>
      </c>
      <c r="CQ41" s="150">
        <f t="shared" si="79"/>
        <v>81.437422953879306</v>
      </c>
      <c r="CR41" s="148"/>
      <c r="CS41" s="148">
        <f t="shared" si="80"/>
        <v>4.706699655972443</v>
      </c>
      <c r="CT41" s="152"/>
      <c r="CU41" s="150">
        <f t="shared" si="81"/>
        <v>4.9873651070774461</v>
      </c>
      <c r="CV41" s="150">
        <f t="shared" si="82"/>
        <v>6.440720084369338</v>
      </c>
      <c r="CW41" s="150">
        <f t="shared" si="83"/>
        <v>11.066731225676373</v>
      </c>
      <c r="CX41" s="150">
        <f t="shared" si="84"/>
        <v>17.83238938452017</v>
      </c>
      <c r="CY41" s="150">
        <f t="shared" si="85"/>
        <v>26.610427834054594</v>
      </c>
      <c r="CZ41" s="150">
        <f t="shared" si="86"/>
        <v>37.369443096226689</v>
      </c>
      <c r="DA41" s="150">
        <f t="shared" si="87"/>
        <v>50.098675010457654</v>
      </c>
      <c r="DB41" s="150">
        <f t="shared" si="88"/>
        <v>64.793628932869311</v>
      </c>
      <c r="DC41" s="150">
        <f t="shared" si="89"/>
        <v>81.452157641123975</v>
      </c>
      <c r="DD41" s="148"/>
      <c r="DE41" s="148">
        <f t="shared" si="90"/>
        <v>4.9873651070774461</v>
      </c>
      <c r="DF41" s="152"/>
      <c r="DG41" s="150">
        <f t="shared" si="91"/>
        <v>5.2318108843050668</v>
      </c>
      <c r="DH41" s="150">
        <f t="shared" si="92"/>
        <v>6.5114416847345584</v>
      </c>
      <c r="DI41" s="150">
        <f t="shared" si="93"/>
        <v>11.105281682178184</v>
      </c>
      <c r="DJ41" s="150">
        <f t="shared" si="94"/>
        <v>17.859679940669789</v>
      </c>
      <c r="DK41" s="150">
        <f t="shared" si="95"/>
        <v>26.632506664898344</v>
      </c>
      <c r="DL41" s="150">
        <f t="shared" si="96"/>
        <v>37.388690866410471</v>
      </c>
      <c r="DM41" s="150">
        <f t="shared" si="97"/>
        <v>50.116215740354811</v>
      </c>
      <c r="DN41" s="150">
        <f t="shared" si="98"/>
        <v>64.810061727965035</v>
      </c>
      <c r="DO41" s="150">
        <f t="shared" si="99"/>
        <v>81.467830839767387</v>
      </c>
      <c r="DP41" s="148"/>
      <c r="DQ41" s="148">
        <f t="shared" si="24"/>
        <v>5.2318108843050668</v>
      </c>
      <c r="DR41" s="152"/>
      <c r="DS41" s="150">
        <f t="shared" si="100"/>
        <v>5.6364866418277337</v>
      </c>
      <c r="DT41" s="150">
        <f t="shared" si="101"/>
        <v>6.6327810773823481</v>
      </c>
      <c r="DU41" s="150">
        <f t="shared" si="102"/>
        <v>11.174151377626918</v>
      </c>
      <c r="DV41" s="150">
        <f t="shared" si="103"/>
        <v>17.910185242098855</v>
      </c>
      <c r="DW41" s="150">
        <f t="shared" si="104"/>
        <v>26.67451187538116</v>
      </c>
      <c r="DX41" s="150">
        <f t="shared" si="105"/>
        <v>37.426078743539769</v>
      </c>
      <c r="DY41" s="150">
        <f t="shared" si="106"/>
        <v>50.150819511102114</v>
      </c>
      <c r="DZ41" s="150">
        <f t="shared" si="107"/>
        <v>64.842858506589394</v>
      </c>
      <c r="EA41" s="150">
        <f t="shared" si="108"/>
        <v>81.499388750541243</v>
      </c>
      <c r="EB41" s="148"/>
      <c r="EC41" s="148">
        <f t="shared" si="26"/>
        <v>5.6364866418277337</v>
      </c>
      <c r="ED41" s="152"/>
      <c r="EE41" s="150">
        <f t="shared" si="109"/>
        <v>5.9574414902102975</v>
      </c>
      <c r="EF41" s="150">
        <f t="shared" si="110"/>
        <v>6.7326674812469482</v>
      </c>
      <c r="EG41" s="150">
        <f t="shared" si="111"/>
        <v>11.233099180654861</v>
      </c>
      <c r="EH41" s="150">
        <f t="shared" si="112"/>
        <v>17.954804534833965</v>
      </c>
      <c r="EI41" s="150">
        <f t="shared" si="113"/>
        <v>26.712499114780751</v>
      </c>
      <c r="EJ41" s="150">
        <f t="shared" si="114"/>
        <v>37.460463386065726</v>
      </c>
      <c r="EK41" s="150">
        <f t="shared" si="115"/>
        <v>50.183031901338822</v>
      </c>
      <c r="EL41" s="150">
        <f t="shared" si="116"/>
        <v>64.873661021542162</v>
      </c>
      <c r="EM41" s="150">
        <f t="shared" si="117"/>
        <v>81.529224659640946</v>
      </c>
      <c r="EN41" s="148"/>
      <c r="EO41" s="148">
        <f t="shared" si="28"/>
        <v>5.9574414902102975</v>
      </c>
      <c r="EP41" s="152"/>
      <c r="EQ41" s="150">
        <f t="shared" si="118"/>
        <v>6.2179987920862105</v>
      </c>
      <c r="ER41" s="150">
        <f t="shared" si="119"/>
        <v>6.8160552977719497</v>
      </c>
      <c r="ES41" s="150">
        <f t="shared" si="120"/>
        <v>11.283677833225978</v>
      </c>
      <c r="ET41" s="150">
        <f t="shared" si="121"/>
        <v>17.993899980021226</v>
      </c>
      <c r="EU41" s="150">
        <f t="shared" si="122"/>
        <v>26.746279475407473</v>
      </c>
      <c r="EV41" s="150">
        <f t="shared" si="123"/>
        <v>37.491356540264519</v>
      </c>
      <c r="EW41" s="150">
        <f t="shared" si="124"/>
        <v>50.212184161123666</v>
      </c>
      <c r="EX41" s="150">
        <f t="shared" si="125"/>
        <v>64.90168337389494</v>
      </c>
      <c r="EY41" s="150">
        <f t="shared" si="126"/>
        <v>81.55647235117813</v>
      </c>
      <c r="EZ41" s="148"/>
      <c r="FA41" s="148">
        <f t="shared" si="30"/>
        <v>6.2179987920862105</v>
      </c>
      <c r="FB41" s="152"/>
      <c r="FC41" s="150">
        <f t="shared" si="127"/>
        <v>6.4336240390658119</v>
      </c>
      <c r="FD41" s="150">
        <f t="shared" si="128"/>
        <v>6.8865823389956207</v>
      </c>
      <c r="FE41" s="150">
        <f t="shared" si="129"/>
        <v>11.327334836346695</v>
      </c>
      <c r="FF41" s="150">
        <f t="shared" si="130"/>
        <v>18.02815246980591</v>
      </c>
      <c r="FG41" s="150">
        <f t="shared" si="131"/>
        <v>26.776179019019484</v>
      </c>
      <c r="FH41" s="150">
        <f t="shared" si="132"/>
        <v>37.518891520523447</v>
      </c>
      <c r="FI41" s="150">
        <f t="shared" si="133"/>
        <v>50.238293384258817</v>
      </c>
      <c r="FJ41" s="150">
        <f t="shared" si="134"/>
        <v>64.926867225819862</v>
      </c>
      <c r="FK41" s="150">
        <f t="shared" si="135"/>
        <v>81.581021771647855</v>
      </c>
      <c r="FL41" s="148"/>
      <c r="FM41" s="148">
        <f t="shared" si="32"/>
        <v>6.4336240390658119</v>
      </c>
      <c r="FN41" s="152"/>
      <c r="FO41" s="150">
        <f t="shared" si="136"/>
        <v>6.7695230391928352</v>
      </c>
      <c r="FP41" s="150">
        <f t="shared" si="137"/>
        <v>6.9991251850766059</v>
      </c>
      <c r="FQ41" s="150">
        <f t="shared" si="138"/>
        <v>11.398515431678419</v>
      </c>
      <c r="FR41" s="150">
        <f t="shared" si="139"/>
        <v>18.084856277375394</v>
      </c>
      <c r="FS41" s="150">
        <f t="shared" si="140"/>
        <v>26.826182141967621</v>
      </c>
      <c r="FT41" s="150">
        <f t="shared" si="141"/>
        <v>37.565254765405676</v>
      </c>
      <c r="FU41" s="150">
        <f t="shared" si="142"/>
        <v>50.282461897468671</v>
      </c>
      <c r="FV41" s="150">
        <f t="shared" si="143"/>
        <v>64.969611273761544</v>
      </c>
      <c r="FW41" s="150">
        <f t="shared" si="144"/>
        <v>81.622789210891398</v>
      </c>
      <c r="FX41" s="148"/>
      <c r="FY41" s="148">
        <f t="shared" si="34"/>
        <v>6.7695230391928352</v>
      </c>
      <c r="FZ41" s="152"/>
      <c r="GA41" s="150">
        <f t="shared" si="145"/>
        <v>7.0189618140174588</v>
      </c>
      <c r="GB41" s="150">
        <f t="shared" si="146"/>
        <v>7.084762791603878</v>
      </c>
      <c r="GC41" s="150">
        <f t="shared" si="147"/>
        <v>11.453819488520999</v>
      </c>
      <c r="GD41" s="150">
        <f t="shared" si="148"/>
        <v>18.129543591828327</v>
      </c>
      <c r="GE41" s="150">
        <f t="shared" si="149"/>
        <v>26.86595542137162</v>
      </c>
      <c r="GF41" s="150">
        <f t="shared" si="150"/>
        <v>37.602358692437463</v>
      </c>
      <c r="GG41" s="150">
        <f t="shared" si="151"/>
        <v>50.317956289211054</v>
      </c>
      <c r="GH41" s="150">
        <f t="shared" si="152"/>
        <v>65.004061015195902</v>
      </c>
      <c r="GI41" s="150">
        <f t="shared" si="153"/>
        <v>81.656522743513605</v>
      </c>
      <c r="GJ41" s="148"/>
      <c r="GK41" s="148">
        <f t="shared" si="36"/>
        <v>7.0189618140174588</v>
      </c>
      <c r="GL41" s="152"/>
      <c r="GM41" s="150">
        <f t="shared" si="154"/>
        <v>7.4296882338151162</v>
      </c>
      <c r="GN41" s="150">
        <f t="shared" si="155"/>
        <v>7.2295081762751092</v>
      </c>
      <c r="GO41" s="150">
        <f t="shared" si="156"/>
        <v>11.549309125946589</v>
      </c>
      <c r="GP41" s="150">
        <f t="shared" si="157"/>
        <v>18.20779371771793</v>
      </c>
      <c r="GQ41" s="150">
        <f t="shared" si="158"/>
        <v>26.936226116207443</v>
      </c>
      <c r="GR41" s="150">
        <f t="shared" si="159"/>
        <v>37.668294881515614</v>
      </c>
      <c r="GS41" s="150">
        <f t="shared" si="160"/>
        <v>50.381278908027241</v>
      </c>
      <c r="GT41" s="150">
        <f t="shared" si="161"/>
        <v>65.06568732638992</v>
      </c>
      <c r="GU41" s="150">
        <f t="shared" si="162"/>
        <v>81.716986071786764</v>
      </c>
      <c r="GV41" s="148"/>
      <c r="GW41" s="148">
        <f t="shared" si="38"/>
        <v>7.2295081762751092</v>
      </c>
      <c r="GX41" s="152"/>
      <c r="GY41" s="150">
        <f t="shared" si="163"/>
        <v>7.6791967160932009</v>
      </c>
      <c r="GZ41" s="150">
        <f t="shared" si="164"/>
        <v>7.3196579095361933</v>
      </c>
      <c r="HA41" s="150">
        <f t="shared" si="165"/>
        <v>11.60994797976006</v>
      </c>
      <c r="HB41" s="150">
        <f t="shared" si="166"/>
        <v>18.258103763724733</v>
      </c>
      <c r="HC41" s="150">
        <f t="shared" si="167"/>
        <v>26.981755399743687</v>
      </c>
      <c r="HD41" s="150">
        <f t="shared" si="168"/>
        <v>37.711227207660542</v>
      </c>
      <c r="HE41" s="150">
        <f t="shared" si="169"/>
        <v>50.422645350772797</v>
      </c>
      <c r="HF41" s="150">
        <f t="shared" si="170"/>
        <v>65.106037450583102</v>
      </c>
      <c r="HG41" s="150">
        <f t="shared" si="171"/>
        <v>81.756639411326162</v>
      </c>
      <c r="HH41" s="148"/>
      <c r="HI41" s="148">
        <f t="shared" si="40"/>
        <v>7.3196579095361933</v>
      </c>
      <c r="HJ41" s="152"/>
      <c r="HK41" s="150">
        <f t="shared" si="172"/>
        <v>8.0575641269700657</v>
      </c>
      <c r="HL41" s="150">
        <f t="shared" si="173"/>
        <v>7.4594933570607038</v>
      </c>
      <c r="HM41" s="150">
        <f t="shared" si="174"/>
        <v>11.705610841478581</v>
      </c>
      <c r="HN41" s="150">
        <f t="shared" si="175"/>
        <v>18.338306220411155</v>
      </c>
      <c r="HO41" s="150">
        <f t="shared" si="176"/>
        <v>27.054801897529629</v>
      </c>
      <c r="HP41" s="150">
        <f t="shared" si="177"/>
        <v>37.780386517895465</v>
      </c>
      <c r="HQ41" s="150">
        <f t="shared" si="178"/>
        <v>50.489460809516054</v>
      </c>
      <c r="HR41" s="150">
        <f t="shared" si="179"/>
        <v>65.171331659560082</v>
      </c>
      <c r="HS41" s="150">
        <f t="shared" si="180"/>
        <v>81.820890656471818</v>
      </c>
      <c r="HT41" s="148"/>
      <c r="HU41" s="148">
        <f t="shared" si="42"/>
        <v>7.4594933570607038</v>
      </c>
      <c r="HV41" s="152"/>
      <c r="HW41" s="150">
        <f t="shared" si="181"/>
        <v>8.6983370360603605</v>
      </c>
      <c r="HX41" s="150">
        <f t="shared" si="182"/>
        <v>7.7046893388890716</v>
      </c>
      <c r="HY41" s="150">
        <f t="shared" si="183"/>
        <v>11.877551836776934</v>
      </c>
      <c r="HZ41" s="150">
        <f t="shared" si="184"/>
        <v>18.484607970424037</v>
      </c>
      <c r="IA41" s="150">
        <f t="shared" si="185"/>
        <v>27.189236339724573</v>
      </c>
      <c r="IB41" s="150">
        <f t="shared" si="186"/>
        <v>37.908374521275867</v>
      </c>
      <c r="IC41" s="150">
        <f t="shared" si="187"/>
        <v>50.613561813611135</v>
      </c>
      <c r="ID41" s="150">
        <f t="shared" si="188"/>
        <v>65.292909851619001</v>
      </c>
      <c r="IE41" s="150">
        <f t="shared" si="189"/>
        <v>81.940739216904234</v>
      </c>
      <c r="IF41" s="148"/>
      <c r="IG41" s="148">
        <f t="shared" si="44"/>
        <v>7.7046893388890716</v>
      </c>
    </row>
    <row r="42" spans="1:241" x14ac:dyDescent="0.3">
      <c r="A42" s="67"/>
      <c r="B42" s="67"/>
      <c r="C42" s="67"/>
      <c r="D42" s="67"/>
      <c r="E42" s="67"/>
      <c r="F42" s="67"/>
      <c r="G42" s="67"/>
      <c r="V42" s="151"/>
      <c r="W42" s="151"/>
      <c r="X42" s="152"/>
      <c r="Y42" s="151"/>
      <c r="AA42" s="148"/>
      <c r="AB42" s="148"/>
      <c r="AC42" s="72"/>
      <c r="AE42" s="165">
        <f>AF42-AF34</f>
        <v>0.41421356237309515</v>
      </c>
      <c r="AF42" s="141">
        <f>SQRT(2)</f>
        <v>1.4142135623730951</v>
      </c>
      <c r="AG42" s="153">
        <f t="shared" si="45"/>
        <v>0.95599999999999996</v>
      </c>
      <c r="AH42" s="152">
        <f t="shared" si="190"/>
        <v>0.70710678118654746</v>
      </c>
      <c r="AI42" s="148">
        <f t="shared" si="191"/>
        <v>1.4142135623730951</v>
      </c>
      <c r="AJ42" s="86">
        <f t="shared" si="46"/>
        <v>0.90731115824219788</v>
      </c>
      <c r="AK42" s="86">
        <v>1</v>
      </c>
      <c r="AL42" s="148">
        <f t="shared" si="47"/>
        <v>0.98039215686274506</v>
      </c>
      <c r="AM42" s="148">
        <v>1.02</v>
      </c>
      <c r="AN42" s="149">
        <f t="shared" si="200"/>
        <v>9.4863556334961139</v>
      </c>
      <c r="AO42" s="149">
        <f t="shared" si="200"/>
        <v>37.945422533984456</v>
      </c>
      <c r="AP42" s="149">
        <f t="shared" si="200"/>
        <v>85.377200701465043</v>
      </c>
      <c r="AQ42" s="149">
        <f t="shared" si="200"/>
        <v>151.78169013593782</v>
      </c>
      <c r="AR42" s="149">
        <f t="shared" si="200"/>
        <v>237.15889083740279</v>
      </c>
      <c r="AS42" s="149">
        <f t="shared" si="200"/>
        <v>341.50880280586017</v>
      </c>
      <c r="AT42" s="149">
        <f t="shared" si="200"/>
        <v>464.83142604130961</v>
      </c>
      <c r="AU42" s="149">
        <f t="shared" si="200"/>
        <v>607.12676054375129</v>
      </c>
      <c r="AV42" s="149">
        <f t="shared" si="200"/>
        <v>768.39480631318531</v>
      </c>
      <c r="AW42" s="149">
        <f t="shared" si="200"/>
        <v>948.63556334961117</v>
      </c>
      <c r="AX42" s="152"/>
      <c r="AY42" s="150">
        <f t="shared" si="49"/>
        <v>4.0015687812379861</v>
      </c>
      <c r="AZ42" s="150">
        <f t="shared" si="192"/>
        <v>6.1047751249519413</v>
      </c>
      <c r="BA42" s="150">
        <f t="shared" si="193"/>
        <v>10.766119031141869</v>
      </c>
      <c r="BB42" s="150">
        <f t="shared" si="194"/>
        <v>17.443725499807769</v>
      </c>
      <c r="BC42" s="150">
        <f t="shared" si="195"/>
        <v>26.070835530949626</v>
      </c>
      <c r="BD42" s="150">
        <f t="shared" si="196"/>
        <v>36.630976124567475</v>
      </c>
      <c r="BE42" s="150">
        <f t="shared" si="197"/>
        <v>49.118502933722517</v>
      </c>
      <c r="BF42" s="150">
        <f t="shared" si="198"/>
        <v>63.531058249231066</v>
      </c>
      <c r="BG42" s="150">
        <f t="shared" si="199"/>
        <v>79.867515724721272</v>
      </c>
      <c r="BH42" s="148"/>
      <c r="BI42" s="148">
        <f t="shared" si="50"/>
        <v>4.0015687812379861</v>
      </c>
      <c r="BJ42" s="152"/>
      <c r="BK42" s="150">
        <f t="shared" si="51"/>
        <v>4.2037882599807608</v>
      </c>
      <c r="BL42" s="150">
        <f t="shared" si="52"/>
        <v>6.1560728930349935</v>
      </c>
      <c r="BM42" s="150">
        <f t="shared" si="53"/>
        <v>10.789468334287935</v>
      </c>
      <c r="BN42" s="150">
        <f t="shared" si="54"/>
        <v>17.45729284022589</v>
      </c>
      <c r="BO42" s="150">
        <f t="shared" si="55"/>
        <v>26.079875220047956</v>
      </c>
      <c r="BP42" s="150">
        <f t="shared" si="56"/>
        <v>36.637556348751346</v>
      </c>
      <c r="BQ42" s="150">
        <f t="shared" si="57"/>
        <v>49.123600178134218</v>
      </c>
      <c r="BR42" s="150">
        <f t="shared" si="58"/>
        <v>63.535192982732958</v>
      </c>
      <c r="BS42" s="150">
        <f t="shared" si="59"/>
        <v>79.870990563912144</v>
      </c>
      <c r="BT42" s="148"/>
      <c r="BU42" s="148">
        <f t="shared" si="60"/>
        <v>4.2037882599807608</v>
      </c>
      <c r="BV42" s="152"/>
      <c r="BW42" s="150">
        <f t="shared" si="61"/>
        <v>4.3900884752887013</v>
      </c>
      <c r="BX42" s="150">
        <f t="shared" si="62"/>
        <v>6.2046247075285565</v>
      </c>
      <c r="BY42" s="150">
        <f t="shared" si="63"/>
        <v>10.812511185667725</v>
      </c>
      <c r="BZ42" s="150">
        <f t="shared" si="64"/>
        <v>17.47140755451586</v>
      </c>
      <c r="CA42" s="150">
        <f t="shared" si="65"/>
        <v>26.089857482313494</v>
      </c>
      <c r="CB42" s="150">
        <f t="shared" si="66"/>
        <v>36.645293822262879</v>
      </c>
      <c r="CC42" s="150">
        <f t="shared" si="67"/>
        <v>49.129984114827465</v>
      </c>
      <c r="CD42" s="150">
        <f t="shared" si="68"/>
        <v>63.540698421972017</v>
      </c>
      <c r="CE42" s="150">
        <f t="shared" si="69"/>
        <v>79.875893708188812</v>
      </c>
      <c r="CF42" s="148"/>
      <c r="CG42" s="148">
        <f t="shared" si="70"/>
        <v>4.3900884752887013</v>
      </c>
      <c r="CH42" s="152"/>
      <c r="CI42" s="150">
        <f t="shared" si="71"/>
        <v>4.7216834455973009</v>
      </c>
      <c r="CJ42" s="150">
        <f t="shared" si="72"/>
        <v>6.2940144988434747</v>
      </c>
      <c r="CK42" s="150">
        <f t="shared" si="73"/>
        <v>10.85704816605789</v>
      </c>
      <c r="CL42" s="150">
        <f t="shared" si="74"/>
        <v>17.500246051082357</v>
      </c>
      <c r="CM42" s="150">
        <f t="shared" si="75"/>
        <v>26.111429823510186</v>
      </c>
      <c r="CN42" s="150">
        <f t="shared" si="76"/>
        <v>36.662919116098188</v>
      </c>
      <c r="CO42" s="150">
        <f t="shared" si="77"/>
        <v>49.14522946359331</v>
      </c>
      <c r="CP42" s="150">
        <f t="shared" si="78"/>
        <v>63.554399094851426</v>
      </c>
      <c r="CQ42" s="150">
        <f t="shared" si="79"/>
        <v>79.888535356365807</v>
      </c>
      <c r="CR42" s="148"/>
      <c r="CS42" s="148">
        <f t="shared" si="80"/>
        <v>4.7216834455973009</v>
      </c>
      <c r="CT42" s="152"/>
      <c r="CU42" s="150">
        <f t="shared" si="81"/>
        <v>5.0077070718201284</v>
      </c>
      <c r="CV42" s="150">
        <f t="shared" si="82"/>
        <v>6.3740783199214999</v>
      </c>
      <c r="CW42" s="150">
        <f t="shared" si="83"/>
        <v>10.898971282479467</v>
      </c>
      <c r="CX42" s="150">
        <f t="shared" si="84"/>
        <v>17.528819920874181</v>
      </c>
      <c r="CY42" s="150">
        <f t="shared" si="85"/>
        <v>26.133824899147658</v>
      </c>
      <c r="CZ42" s="150">
        <f t="shared" si="86"/>
        <v>36.681957809725901</v>
      </c>
      <c r="DA42" s="150">
        <f t="shared" si="87"/>
        <v>49.162244364729034</v>
      </c>
      <c r="DB42" s="150">
        <f t="shared" si="88"/>
        <v>63.570100476821686</v>
      </c>
      <c r="DC42" s="150">
        <f t="shared" si="89"/>
        <v>79.90333619392058</v>
      </c>
      <c r="DD42" s="148"/>
      <c r="DE42" s="148">
        <f t="shared" si="90"/>
        <v>5.0077070718201284</v>
      </c>
      <c r="DF42" s="152"/>
      <c r="DG42" s="150">
        <f t="shared" si="91"/>
        <v>5.2567623328111797</v>
      </c>
      <c r="DH42" s="150">
        <f t="shared" si="92"/>
        <v>6.4459522912275773</v>
      </c>
      <c r="DI42" s="150">
        <f t="shared" si="93"/>
        <v>10.938033903843884</v>
      </c>
      <c r="DJ42" s="150">
        <f t="shared" si="94"/>
        <v>17.556398569759015</v>
      </c>
      <c r="DK42" s="150">
        <f t="shared" si="95"/>
        <v>26.156088109341948</v>
      </c>
      <c r="DL42" s="150">
        <f t="shared" si="96"/>
        <v>36.701333621125322</v>
      </c>
      <c r="DM42" s="150">
        <f t="shared" si="97"/>
        <v>49.179879165723385</v>
      </c>
      <c r="DN42" s="150">
        <f t="shared" si="98"/>
        <v>63.586605295101251</v>
      </c>
      <c r="DO42" s="150">
        <f t="shared" si="99"/>
        <v>79.919066299770947</v>
      </c>
      <c r="DP42" s="148"/>
      <c r="DQ42" s="148">
        <f t="shared" si="24"/>
        <v>5.2567623328111797</v>
      </c>
      <c r="DR42" s="152"/>
      <c r="DS42" s="150">
        <f t="shared" si="100"/>
        <v>5.6689559522519044</v>
      </c>
      <c r="DT42" s="150">
        <f t="shared" si="101"/>
        <v>6.5691711493548839</v>
      </c>
      <c r="DU42" s="150">
        <f t="shared" si="102"/>
        <v>11.007738917283518</v>
      </c>
      <c r="DV42" s="150">
        <f t="shared" si="103"/>
        <v>17.60737373755796</v>
      </c>
      <c r="DW42" s="150">
        <f t="shared" si="104"/>
        <v>26.198394034301486</v>
      </c>
      <c r="DX42" s="150">
        <f t="shared" si="105"/>
        <v>36.738930327752364</v>
      </c>
      <c r="DY42" s="150">
        <f t="shared" si="106"/>
        <v>49.214636362224127</v>
      </c>
      <c r="DZ42" s="150">
        <f t="shared" si="107"/>
        <v>63.61951954031808</v>
      </c>
      <c r="EA42" s="150">
        <f t="shared" si="108"/>
        <v>79.950717023654846</v>
      </c>
      <c r="EB42" s="148"/>
      <c r="EC42" s="148">
        <f t="shared" si="26"/>
        <v>5.6689559522519044</v>
      </c>
      <c r="ED42" s="152"/>
      <c r="EE42" s="150">
        <f t="shared" si="109"/>
        <v>5.9957764862518426</v>
      </c>
      <c r="EF42" s="150">
        <f t="shared" si="110"/>
        <v>6.6705239746238272</v>
      </c>
      <c r="EG42" s="150">
        <f t="shared" si="111"/>
        <v>11.067338463157839</v>
      </c>
      <c r="EH42" s="150">
        <f t="shared" si="112"/>
        <v>17.652359635644157</v>
      </c>
      <c r="EI42" s="150">
        <f t="shared" si="113"/>
        <v>26.236615901125763</v>
      </c>
      <c r="EJ42" s="150">
        <f t="shared" si="114"/>
        <v>36.773477905989921</v>
      </c>
      <c r="EK42" s="150">
        <f t="shared" si="115"/>
        <v>49.246968460330521</v>
      </c>
      <c r="EL42" s="150">
        <f t="shared" si="116"/>
        <v>63.650413706608646</v>
      </c>
      <c r="EM42" s="150">
        <f t="shared" si="117"/>
        <v>79.98062534862639</v>
      </c>
      <c r="EN42" s="148"/>
      <c r="EO42" s="148">
        <f t="shared" si="28"/>
        <v>5.9957764862518426</v>
      </c>
      <c r="EP42" s="152"/>
      <c r="EQ42" s="150">
        <f t="shared" si="118"/>
        <v>6.2610346874547762</v>
      </c>
      <c r="ER42" s="150">
        <f t="shared" si="119"/>
        <v>6.7550870159805854</v>
      </c>
      <c r="ES42" s="150">
        <f t="shared" si="120"/>
        <v>11.118439437876413</v>
      </c>
      <c r="ET42" s="150">
        <f t="shared" si="121"/>
        <v>17.691748887039353</v>
      </c>
      <c r="EU42" s="150">
        <f t="shared" si="122"/>
        <v>26.270584297725556</v>
      </c>
      <c r="EV42" s="150">
        <f t="shared" si="123"/>
        <v>36.804501640725555</v>
      </c>
      <c r="EW42" s="150">
        <f t="shared" si="124"/>
        <v>49.276216656836333</v>
      </c>
      <c r="EX42" s="150">
        <f t="shared" si="125"/>
        <v>63.678509510513457</v>
      </c>
      <c r="EY42" s="150">
        <f t="shared" si="126"/>
        <v>80.007931075957728</v>
      </c>
      <c r="EZ42" s="148"/>
      <c r="FA42" s="148">
        <f t="shared" si="30"/>
        <v>6.2610346874547762</v>
      </c>
      <c r="FB42" s="152"/>
      <c r="FC42" s="150">
        <f t="shared" si="127"/>
        <v>6.4805098753902897</v>
      </c>
      <c r="FD42" s="150">
        <f t="shared" si="128"/>
        <v>6.8265765424432328</v>
      </c>
      <c r="FE42" s="150">
        <f t="shared" si="129"/>
        <v>11.162524212214452</v>
      </c>
      <c r="FF42" s="150">
        <f t="shared" si="130"/>
        <v>17.726241998133794</v>
      </c>
      <c r="FG42" s="150">
        <f t="shared" si="131"/>
        <v>26.300637838975813</v>
      </c>
      <c r="FH42" s="150">
        <f t="shared" si="132"/>
        <v>36.832143563788868</v>
      </c>
      <c r="FI42" s="150">
        <f t="shared" si="133"/>
        <v>49.302404450195098</v>
      </c>
      <c r="FJ42" s="150">
        <f t="shared" si="134"/>
        <v>63.703753517765804</v>
      </c>
      <c r="FK42" s="150">
        <f t="shared" si="135"/>
        <v>80.032528026562659</v>
      </c>
      <c r="FL42" s="148"/>
      <c r="FM42" s="148">
        <f t="shared" si="32"/>
        <v>6.4805098753902897</v>
      </c>
      <c r="FN42" s="152"/>
      <c r="FO42" s="150">
        <f t="shared" si="136"/>
        <v>6.8223352617240662</v>
      </c>
      <c r="FP42" s="150">
        <f t="shared" si="137"/>
        <v>6.9406009850759034</v>
      </c>
      <c r="FQ42" s="150">
        <f t="shared" si="138"/>
        <v>11.234363294902487</v>
      </c>
      <c r="FR42" s="150">
        <f t="shared" si="139"/>
        <v>17.783316204841181</v>
      </c>
      <c r="FS42" s="150">
        <f t="shared" si="140"/>
        <v>26.35087801737221</v>
      </c>
      <c r="FT42" s="150">
        <f t="shared" si="141"/>
        <v>36.878671430510138</v>
      </c>
      <c r="FU42" s="150">
        <f t="shared" si="142"/>
        <v>49.346693910062129</v>
      </c>
      <c r="FV42" s="150">
        <f t="shared" si="143"/>
        <v>63.746590165492002</v>
      </c>
      <c r="FW42" s="150">
        <f t="shared" si="144"/>
        <v>80.074368631067969</v>
      </c>
      <c r="FX42" s="148"/>
      <c r="FY42" s="148">
        <f t="shared" si="34"/>
        <v>6.8223352617240662</v>
      </c>
      <c r="FZ42" s="152"/>
      <c r="GA42" s="150">
        <f t="shared" si="145"/>
        <v>7.076120229688498</v>
      </c>
      <c r="GB42" s="150">
        <f t="shared" si="146"/>
        <v>7.0273251398881342</v>
      </c>
      <c r="GC42" s="150">
        <f t="shared" si="147"/>
        <v>11.290150262093944</v>
      </c>
      <c r="GD42" s="150">
        <f t="shared" si="148"/>
        <v>17.828275156365365</v>
      </c>
      <c r="GE42" s="150">
        <f t="shared" si="149"/>
        <v>26.390825144501814</v>
      </c>
      <c r="GF42" s="150">
        <f t="shared" si="150"/>
        <v>36.915896085129141</v>
      </c>
      <c r="GG42" s="150">
        <f t="shared" si="151"/>
        <v>49.382276999623642</v>
      </c>
      <c r="GH42" s="150">
        <f t="shared" si="152"/>
        <v>63.781107816194151</v>
      </c>
      <c r="GI42" s="150">
        <f t="shared" si="153"/>
        <v>80.10815582039578</v>
      </c>
      <c r="GJ42" s="148"/>
      <c r="GK42" s="148">
        <f t="shared" si="36"/>
        <v>7.0273251398881342</v>
      </c>
      <c r="GL42" s="152"/>
      <c r="GM42" s="150">
        <f t="shared" si="154"/>
        <v>7.4939040164280364</v>
      </c>
      <c r="GN42" s="150">
        <f t="shared" si="155"/>
        <v>7.1738348662948379</v>
      </c>
      <c r="GO42" s="150">
        <f t="shared" si="156"/>
        <v>11.386424051401956</v>
      </c>
      <c r="GP42" s="150">
        <f t="shared" si="157"/>
        <v>17.906966367688831</v>
      </c>
      <c r="GQ42" s="150">
        <f t="shared" si="158"/>
        <v>26.461378134015284</v>
      </c>
      <c r="GR42" s="150">
        <f t="shared" si="159"/>
        <v>36.982028312177924</v>
      </c>
      <c r="GS42" s="150">
        <f t="shared" si="160"/>
        <v>49.445743646336545</v>
      </c>
      <c r="GT42" s="150">
        <f t="shared" si="161"/>
        <v>63.842844398746841</v>
      </c>
      <c r="GU42" s="150">
        <f t="shared" si="162"/>
        <v>80.168706276655726</v>
      </c>
      <c r="GV42" s="148"/>
      <c r="GW42" s="148">
        <f t="shared" si="38"/>
        <v>7.1738348662948379</v>
      </c>
      <c r="GX42" s="152"/>
      <c r="GY42" s="150">
        <f t="shared" si="163"/>
        <v>7.7476408195962803</v>
      </c>
      <c r="GZ42" s="150">
        <f t="shared" si="164"/>
        <v>7.2650416797784594</v>
      </c>
      <c r="HA42" s="150">
        <f t="shared" si="165"/>
        <v>11.447532718647695</v>
      </c>
      <c r="HB42" s="150">
        <f t="shared" si="166"/>
        <v>17.957540683751255</v>
      </c>
      <c r="HC42" s="150">
        <f t="shared" si="167"/>
        <v>26.507076550387126</v>
      </c>
      <c r="HD42" s="150">
        <f t="shared" si="168"/>
        <v>37.025078091680861</v>
      </c>
      <c r="HE42" s="150">
        <f t="shared" si="169"/>
        <v>49.487196381345171</v>
      </c>
      <c r="HF42" s="150">
        <f t="shared" si="170"/>
        <v>63.883260590453915</v>
      </c>
      <c r="HG42" s="150">
        <f t="shared" si="171"/>
        <v>80.208411817687804</v>
      </c>
      <c r="HH42" s="148"/>
      <c r="HI42" s="148">
        <f t="shared" si="40"/>
        <v>7.2650416797784594</v>
      </c>
      <c r="HJ42" s="152"/>
      <c r="HK42" s="150">
        <f t="shared" si="172"/>
        <v>8.1323372816851833</v>
      </c>
      <c r="HL42" s="150">
        <f t="shared" si="173"/>
        <v>7.406459390105967</v>
      </c>
      <c r="HM42" s="150">
        <f t="shared" si="174"/>
        <v>11.543898808278643</v>
      </c>
      <c r="HN42" s="150">
        <f t="shared" si="175"/>
        <v>18.038138706138465</v>
      </c>
      <c r="HO42" s="150">
        <f t="shared" si="176"/>
        <v>26.580376210221523</v>
      </c>
      <c r="HP42" s="150">
        <f t="shared" si="177"/>
        <v>37.094413208893954</v>
      </c>
      <c r="HQ42" s="150">
        <f t="shared" si="178"/>
        <v>49.554141004398872</v>
      </c>
      <c r="HR42" s="150">
        <f t="shared" si="179"/>
        <v>63.948653690856055</v>
      </c>
      <c r="HS42" s="150">
        <f t="shared" si="180"/>
        <v>80.272741199267884</v>
      </c>
      <c r="HT42" s="148"/>
      <c r="HU42" s="148">
        <f t="shared" si="42"/>
        <v>7.406459390105967</v>
      </c>
      <c r="HV42" s="152"/>
      <c r="HW42" s="150">
        <f t="shared" si="181"/>
        <v>8.7836061704159167</v>
      </c>
      <c r="HX42" s="150">
        <f t="shared" si="182"/>
        <v>7.6542793668444551</v>
      </c>
      <c r="HY42" s="150">
        <f t="shared" si="183"/>
        <v>11.717006023537085</v>
      </c>
      <c r="HZ42" s="150">
        <f t="shared" si="184"/>
        <v>18.185096454878881</v>
      </c>
      <c r="IA42" s="150">
        <f t="shared" si="185"/>
        <v>26.715230491602167</v>
      </c>
      <c r="IB42" s="150">
        <f t="shared" si="186"/>
        <v>37.222692767264348</v>
      </c>
      <c r="IC42" s="150">
        <f t="shared" si="187"/>
        <v>49.678456212160114</v>
      </c>
      <c r="ID42" s="150">
        <f t="shared" si="188"/>
        <v>64.070395882597097</v>
      </c>
      <c r="IE42" s="150">
        <f t="shared" si="189"/>
        <v>80.392719339696001</v>
      </c>
      <c r="IF42" s="148"/>
      <c r="IG42" s="148">
        <f t="shared" si="44"/>
        <v>7.6542793668444551</v>
      </c>
    </row>
    <row r="43" spans="1:241" x14ac:dyDescent="0.3">
      <c r="A43" s="67"/>
      <c r="B43" s="67"/>
      <c r="C43" s="67"/>
      <c r="D43" s="67"/>
      <c r="E43" s="67"/>
      <c r="F43" s="67"/>
      <c r="G43" s="67"/>
      <c r="V43" s="151"/>
      <c r="W43" s="151"/>
      <c r="X43" s="152"/>
      <c r="Y43" s="151"/>
      <c r="Z43" s="141"/>
      <c r="AA43" s="72"/>
      <c r="AB43" s="72"/>
      <c r="AC43" s="72"/>
      <c r="AF43" s="141">
        <f>AF42+$AE$52/10</f>
        <v>1.4727922061357857</v>
      </c>
      <c r="AG43" s="153">
        <f t="shared" si="45"/>
        <v>0.9170171116590633</v>
      </c>
      <c r="AH43" s="152">
        <f t="shared" si="190"/>
        <v>0.6789824089466997</v>
      </c>
      <c r="AI43" s="148">
        <f t="shared" si="191"/>
        <v>1.4727922061357857</v>
      </c>
      <c r="AJ43" s="86">
        <f t="shared" si="46"/>
        <v>0.86832826990126122</v>
      </c>
      <c r="AK43" s="86">
        <v>1</v>
      </c>
      <c r="AL43" s="148">
        <f t="shared" si="47"/>
        <v>0.970873786407767</v>
      </c>
      <c r="AM43" s="148">
        <v>1.03</v>
      </c>
      <c r="AN43" s="149">
        <f t="shared" si="200"/>
        <v>9.3030487332353253</v>
      </c>
      <c r="AO43" s="149">
        <f t="shared" si="200"/>
        <v>37.212194932941301</v>
      </c>
      <c r="AP43" s="149">
        <f t="shared" si="200"/>
        <v>83.727438599117932</v>
      </c>
      <c r="AQ43" s="149">
        <f t="shared" si="200"/>
        <v>148.84877973176521</v>
      </c>
      <c r="AR43" s="149">
        <f t="shared" si="200"/>
        <v>232.57621833088314</v>
      </c>
      <c r="AS43" s="149">
        <f t="shared" si="200"/>
        <v>334.90975439647173</v>
      </c>
      <c r="AT43" s="149">
        <f t="shared" si="200"/>
        <v>455.84938792853103</v>
      </c>
      <c r="AU43" s="149">
        <f t="shared" si="200"/>
        <v>595.39511892706082</v>
      </c>
      <c r="AV43" s="149">
        <f t="shared" si="200"/>
        <v>753.54694739206138</v>
      </c>
      <c r="AW43" s="149">
        <f t="shared" si="200"/>
        <v>930.30487332353255</v>
      </c>
      <c r="AX43" s="152"/>
      <c r="AY43" s="150">
        <f t="shared" si="49"/>
        <v>4.0034959091337532</v>
      </c>
      <c r="AZ43" s="150">
        <f t="shared" si="192"/>
        <v>6.0356086365350183</v>
      </c>
      <c r="BA43" s="150">
        <f t="shared" si="193"/>
        <v>10.601240959981567</v>
      </c>
      <c r="BB43" s="150">
        <f t="shared" si="194"/>
        <v>17.147840796140073</v>
      </c>
      <c r="BC43" s="150">
        <f t="shared" si="195"/>
        <v>25.60733372834386</v>
      </c>
      <c r="BD43" s="150">
        <f t="shared" si="196"/>
        <v>35.962922173259606</v>
      </c>
      <c r="BE43" s="150">
        <f t="shared" si="197"/>
        <v>48.208850567962131</v>
      </c>
      <c r="BF43" s="150">
        <f t="shared" si="198"/>
        <v>62.342714747060285</v>
      </c>
      <c r="BG43" s="150">
        <f t="shared" si="199"/>
        <v>78.363366170698328</v>
      </c>
      <c r="BH43" s="148"/>
      <c r="BI43" s="148">
        <f t="shared" si="50"/>
        <v>4.0034959091337532</v>
      </c>
      <c r="BJ43" s="152"/>
      <c r="BK43" s="150">
        <f t="shared" si="51"/>
        <v>4.2096803950129162</v>
      </c>
      <c r="BL43" s="150">
        <f t="shared" si="52"/>
        <v>6.0878976564021672</v>
      </c>
      <c r="BM43" s="150">
        <f t="shared" si="53"/>
        <v>10.625030819476121</v>
      </c>
      <c r="BN43" s="150">
        <f t="shared" si="54"/>
        <v>17.161655949504219</v>
      </c>
      <c r="BO43" s="150">
        <f t="shared" si="55"/>
        <v>25.616532017727646</v>
      </c>
      <c r="BP43" s="150">
        <f t="shared" si="56"/>
        <v>35.969612536530605</v>
      </c>
      <c r="BQ43" s="150">
        <f t="shared" si="57"/>
        <v>48.214028730886824</v>
      </c>
      <c r="BR43" s="150">
        <f t="shared" si="58"/>
        <v>62.346911433798674</v>
      </c>
      <c r="BS43" s="150">
        <f t="shared" si="59"/>
        <v>78.366889960594591</v>
      </c>
      <c r="BT43" s="148"/>
      <c r="BU43" s="148">
        <f t="shared" si="60"/>
        <v>4.2096803950129162</v>
      </c>
      <c r="BV43" s="152"/>
      <c r="BW43" s="150">
        <f t="shared" si="61"/>
        <v>4.3995995289632965</v>
      </c>
      <c r="BX43" s="150">
        <f t="shared" si="62"/>
        <v>6.1373542005563406</v>
      </c>
      <c r="BY43" s="150">
        <f t="shared" si="63"/>
        <v>10.648475772927293</v>
      </c>
      <c r="BZ43" s="150">
        <f t="shared" si="64"/>
        <v>17.17599684620934</v>
      </c>
      <c r="CA43" s="150">
        <f t="shared" si="65"/>
        <v>25.626659036738879</v>
      </c>
      <c r="CB43" s="150">
        <f t="shared" si="66"/>
        <v>35.977450535559967</v>
      </c>
      <c r="CC43" s="150">
        <f t="shared" si="67"/>
        <v>48.220486523062569</v>
      </c>
      <c r="CD43" s="150">
        <f t="shared" si="68"/>
        <v>62.352473418641544</v>
      </c>
      <c r="CE43" s="150">
        <f t="shared" si="69"/>
        <v>78.371837782879169</v>
      </c>
      <c r="CF43" s="148"/>
      <c r="CG43" s="148">
        <f t="shared" si="70"/>
        <v>4.3995995289632965</v>
      </c>
      <c r="CH43" s="152"/>
      <c r="CI43" s="150">
        <f t="shared" si="71"/>
        <v>4.7375577008217746</v>
      </c>
      <c r="CJ43" s="150">
        <f t="shared" si="72"/>
        <v>6.2283347922587282</v>
      </c>
      <c r="CK43" s="150">
        <f t="shared" si="73"/>
        <v>10.693719775711886</v>
      </c>
      <c r="CL43" s="150">
        <f t="shared" si="74"/>
        <v>17.205233042872706</v>
      </c>
      <c r="CM43" s="150">
        <f t="shared" si="75"/>
        <v>25.648485905997568</v>
      </c>
      <c r="CN43" s="150">
        <f t="shared" si="76"/>
        <v>35.995252584993892</v>
      </c>
      <c r="CO43" s="150">
        <f t="shared" si="77"/>
        <v>48.235861733084533</v>
      </c>
      <c r="CP43" s="150">
        <f t="shared" si="78"/>
        <v>62.366273516545142</v>
      </c>
      <c r="CQ43" s="150">
        <f t="shared" si="79"/>
        <v>78.384557989100003</v>
      </c>
      <c r="CR43" s="148"/>
      <c r="CS43" s="148">
        <f t="shared" si="80"/>
        <v>4.7375577008217746</v>
      </c>
      <c r="CT43" s="152"/>
      <c r="CU43" s="150">
        <f t="shared" si="81"/>
        <v>5.0289922920650696</v>
      </c>
      <c r="CV43" s="150">
        <f t="shared" si="82"/>
        <v>6.30975135459187</v>
      </c>
      <c r="CW43" s="150">
        <f t="shared" si="83"/>
        <v>10.736244110469075</v>
      </c>
      <c r="CX43" s="150">
        <f t="shared" si="84"/>
        <v>17.234145097978306</v>
      </c>
      <c r="CY43" s="150">
        <f t="shared" si="85"/>
        <v>25.671097420235853</v>
      </c>
      <c r="CZ43" s="150">
        <f t="shared" si="86"/>
        <v>36.014441583205496</v>
      </c>
      <c r="DA43" s="150">
        <f t="shared" si="87"/>
        <v>48.252987062077821</v>
      </c>
      <c r="DB43" s="150">
        <f t="shared" si="88"/>
        <v>62.382059444843861</v>
      </c>
      <c r="DC43" s="150">
        <f t="shared" si="89"/>
        <v>78.399425628692043</v>
      </c>
      <c r="DD43" s="148"/>
      <c r="DE43" s="148">
        <f t="shared" si="90"/>
        <v>5.0289922920650696</v>
      </c>
      <c r="DF43" s="152"/>
      <c r="DG43" s="150">
        <f t="shared" si="91"/>
        <v>5.2827024504526889</v>
      </c>
      <c r="DH43" s="150">
        <f t="shared" si="92"/>
        <v>6.3827890502470881</v>
      </c>
      <c r="DI43" s="150">
        <f t="shared" si="93"/>
        <v>10.775823942655331</v>
      </c>
      <c r="DJ43" s="150">
        <f t="shared" si="94"/>
        <v>17.262014677950425</v>
      </c>
      <c r="DK43" s="150">
        <f t="shared" si="95"/>
        <v>25.69354682632601</v>
      </c>
      <c r="DL43" s="150">
        <f t="shared" si="96"/>
        <v>36.033946697310391</v>
      </c>
      <c r="DM43" s="150">
        <f t="shared" si="97"/>
        <v>48.270716860978233</v>
      </c>
      <c r="DN43" s="150">
        <f t="shared" si="98"/>
        <v>62.398636995895217</v>
      </c>
      <c r="DO43" s="150">
        <f t="shared" si="99"/>
        <v>78.415213202411493</v>
      </c>
      <c r="DP43" s="148"/>
      <c r="DQ43" s="148">
        <f t="shared" si="24"/>
        <v>5.2827024504526889</v>
      </c>
      <c r="DR43" s="152"/>
      <c r="DS43" s="150">
        <f t="shared" si="100"/>
        <v>5.7024879994165802</v>
      </c>
      <c r="DT43" s="150">
        <f t="shared" si="101"/>
        <v>6.5079058907551843</v>
      </c>
      <c r="DU43" s="150">
        <f t="shared" si="102"/>
        <v>10.846372503819762</v>
      </c>
      <c r="DV43" s="150">
        <f t="shared" si="103"/>
        <v>17.313464341344563</v>
      </c>
      <c r="DW43" s="150">
        <f t="shared" si="104"/>
        <v>25.736156428466469</v>
      </c>
      <c r="DX43" s="150">
        <f t="shared" si="105"/>
        <v>36.071754290868597</v>
      </c>
      <c r="DY43" s="150">
        <f t="shared" si="106"/>
        <v>48.305628994816182</v>
      </c>
      <c r="DZ43" s="150">
        <f t="shared" si="107"/>
        <v>62.431669865010853</v>
      </c>
      <c r="EA43" s="150">
        <f t="shared" si="108"/>
        <v>78.446957653820348</v>
      </c>
      <c r="EB43" s="148"/>
      <c r="EC43" s="148">
        <f t="shared" si="26"/>
        <v>5.7024879994165802</v>
      </c>
      <c r="ED43" s="152"/>
      <c r="EE43" s="150">
        <f t="shared" si="109"/>
        <v>6.0352320090399783</v>
      </c>
      <c r="EF43" s="150">
        <f t="shared" si="110"/>
        <v>6.6107395849299921</v>
      </c>
      <c r="EG43" s="150">
        <f t="shared" si="111"/>
        <v>10.906630213652239</v>
      </c>
      <c r="EH43" s="150">
        <f t="shared" si="112"/>
        <v>17.358820456657231</v>
      </c>
      <c r="EI43" s="150">
        <f t="shared" si="113"/>
        <v>25.774615234315682</v>
      </c>
      <c r="EJ43" s="150">
        <f t="shared" si="114"/>
        <v>36.106466410095692</v>
      </c>
      <c r="EK43" s="150">
        <f t="shared" si="115"/>
        <v>48.338081980180213</v>
      </c>
      <c r="EL43" s="150">
        <f t="shared" si="116"/>
        <v>62.462656585608016</v>
      </c>
      <c r="EM43" s="150">
        <f t="shared" si="117"/>
        <v>78.476939108120561</v>
      </c>
      <c r="EN43" s="148"/>
      <c r="EO43" s="148">
        <f t="shared" si="28"/>
        <v>6.0352320090399783</v>
      </c>
      <c r="EP43" s="152"/>
      <c r="EQ43" s="150">
        <f t="shared" si="118"/>
        <v>6.305237423849027</v>
      </c>
      <c r="ER43" s="150">
        <f t="shared" si="119"/>
        <v>6.6964894296882704</v>
      </c>
      <c r="ES43" s="150">
        <f t="shared" si="120"/>
        <v>10.958258656549271</v>
      </c>
      <c r="ET43" s="150">
        <f t="shared" si="121"/>
        <v>17.398506408902811</v>
      </c>
      <c r="EU43" s="150">
        <f t="shared" si="122"/>
        <v>25.808773519459727</v>
      </c>
      <c r="EV43" s="150">
        <f t="shared" si="123"/>
        <v>36.137622011875969</v>
      </c>
      <c r="EW43" s="150">
        <f t="shared" si="124"/>
        <v>48.367427058596391</v>
      </c>
      <c r="EX43" s="150">
        <f t="shared" si="125"/>
        <v>62.490826564725353</v>
      </c>
      <c r="EY43" s="150">
        <f t="shared" si="126"/>
        <v>78.50430344302724</v>
      </c>
      <c r="EZ43" s="148"/>
      <c r="FA43" s="148">
        <f t="shared" si="30"/>
        <v>6.305237423849027</v>
      </c>
      <c r="FB43" s="152"/>
      <c r="FC43" s="150">
        <f t="shared" si="127"/>
        <v>6.5286004831932223</v>
      </c>
      <c r="FD43" s="150">
        <f t="shared" si="128"/>
        <v>6.768950924003093</v>
      </c>
      <c r="FE43" s="150">
        <f t="shared" si="129"/>
        <v>11.002775416599391</v>
      </c>
      <c r="FF43" s="150">
        <f t="shared" si="130"/>
        <v>17.433242511960287</v>
      </c>
      <c r="FG43" s="150">
        <f t="shared" si="131"/>
        <v>25.83898257556632</v>
      </c>
      <c r="FH43" s="150">
        <f t="shared" si="132"/>
        <v>36.16537193136724</v>
      </c>
      <c r="FI43" s="150">
        <f t="shared" si="133"/>
        <v>48.393694196269585</v>
      </c>
      <c r="FJ43" s="150">
        <f t="shared" si="134"/>
        <v>62.516131319968522</v>
      </c>
      <c r="FK43" s="150">
        <f t="shared" si="135"/>
        <v>78.528948392044654</v>
      </c>
      <c r="FL43" s="148"/>
      <c r="FM43" s="148">
        <f t="shared" si="32"/>
        <v>6.5286004831932223</v>
      </c>
      <c r="FN43" s="152"/>
      <c r="FO43" s="150">
        <f t="shared" si="136"/>
        <v>6.8764106437751993</v>
      </c>
      <c r="FP43" s="150">
        <f t="shared" si="137"/>
        <v>6.8844715601978193</v>
      </c>
      <c r="FQ43" s="150">
        <f t="shared" si="138"/>
        <v>11.075279474203887</v>
      </c>
      <c r="FR43" s="150">
        <f t="shared" si="139"/>
        <v>17.490690767058187</v>
      </c>
      <c r="FS43" s="150">
        <f t="shared" si="140"/>
        <v>25.889462144932633</v>
      </c>
      <c r="FT43" s="150">
        <f t="shared" si="141"/>
        <v>36.21206604181765</v>
      </c>
      <c r="FU43" s="150">
        <f t="shared" si="142"/>
        <v>48.438105794386608</v>
      </c>
      <c r="FV43" s="150">
        <f t="shared" si="143"/>
        <v>62.559061479792284</v>
      </c>
      <c r="FW43" s="150">
        <f t="shared" si="144"/>
        <v>78.57086288265171</v>
      </c>
      <c r="FX43" s="148"/>
      <c r="FY43" s="148">
        <f t="shared" si="34"/>
        <v>6.8764106437751993</v>
      </c>
      <c r="FZ43" s="152"/>
      <c r="GA43" s="150">
        <f t="shared" si="145"/>
        <v>7.1345846245162834</v>
      </c>
      <c r="GB43" s="150">
        <f t="shared" si="146"/>
        <v>6.9722929682042087</v>
      </c>
      <c r="GC43" s="150">
        <f t="shared" si="147"/>
        <v>11.131554109481627</v>
      </c>
      <c r="GD43" s="150">
        <f t="shared" si="148"/>
        <v>17.535924031880921</v>
      </c>
      <c r="GE43" s="150">
        <f t="shared" si="149"/>
        <v>25.929584832573301</v>
      </c>
      <c r="GF43" s="150">
        <f t="shared" si="150"/>
        <v>36.249412613458183</v>
      </c>
      <c r="GG43" s="150">
        <f t="shared" si="151"/>
        <v>48.473778455637465</v>
      </c>
      <c r="GH43" s="150">
        <f t="shared" si="152"/>
        <v>62.593647708819056</v>
      </c>
      <c r="GI43" s="150">
        <f t="shared" si="153"/>
        <v>78.604704257322368</v>
      </c>
      <c r="GJ43" s="148"/>
      <c r="GK43" s="148">
        <f t="shared" si="36"/>
        <v>6.9722929682042087</v>
      </c>
      <c r="GL43" s="152"/>
      <c r="GM43" s="150">
        <f t="shared" si="154"/>
        <v>7.559495308906504</v>
      </c>
      <c r="GN43" s="150">
        <f t="shared" si="155"/>
        <v>7.1205844190235714</v>
      </c>
      <c r="GO43" s="150">
        <f t="shared" si="156"/>
        <v>11.228619776306397</v>
      </c>
      <c r="GP43" s="150">
        <f t="shared" si="157"/>
        <v>17.615060674307554</v>
      </c>
      <c r="GQ43" s="150">
        <f t="shared" si="158"/>
        <v>26.000422897992813</v>
      </c>
      <c r="GR43" s="150">
        <f t="shared" si="159"/>
        <v>36.315742809886132</v>
      </c>
      <c r="GS43" s="150">
        <f t="shared" si="160"/>
        <v>48.537390549241259</v>
      </c>
      <c r="GT43" s="150">
        <f t="shared" si="161"/>
        <v>62.655495649147511</v>
      </c>
      <c r="GU43" s="150">
        <f t="shared" si="162"/>
        <v>78.665342699973138</v>
      </c>
      <c r="GV43" s="148"/>
      <c r="GW43" s="148">
        <f t="shared" si="38"/>
        <v>7.1205844190235714</v>
      </c>
      <c r="GX43" s="152"/>
      <c r="GY43" s="150">
        <f t="shared" si="163"/>
        <v>7.8175020912988185</v>
      </c>
      <c r="GZ43" s="150">
        <f t="shared" si="164"/>
        <v>7.2128587273132112</v>
      </c>
      <c r="HA43" s="150">
        <f t="shared" si="165"/>
        <v>11.290202885688137</v>
      </c>
      <c r="HB43" s="150">
        <f t="shared" si="166"/>
        <v>17.66590186407149</v>
      </c>
      <c r="HC43" s="150">
        <f t="shared" si="167"/>
        <v>26.046292113533664</v>
      </c>
      <c r="HD43" s="150">
        <f t="shared" si="168"/>
        <v>36.358911199923064</v>
      </c>
      <c r="HE43" s="150">
        <f t="shared" si="169"/>
        <v>48.578930426683037</v>
      </c>
      <c r="HF43" s="150">
        <f t="shared" si="170"/>
        <v>62.695978559279887</v>
      </c>
      <c r="HG43" s="150">
        <f t="shared" si="171"/>
        <v>78.705100956797907</v>
      </c>
      <c r="HH43" s="148"/>
      <c r="HI43" s="148">
        <f t="shared" si="40"/>
        <v>7.2128587273132112</v>
      </c>
      <c r="HJ43" s="152"/>
      <c r="HK43" s="150">
        <f t="shared" si="172"/>
        <v>8.2085899597841134</v>
      </c>
      <c r="HL43" s="150">
        <f t="shared" si="173"/>
        <v>7.3558742892398348</v>
      </c>
      <c r="HM43" s="150">
        <f t="shared" si="174"/>
        <v>11.387279131585366</v>
      </c>
      <c r="HN43" s="150">
        <f t="shared" si="175"/>
        <v>17.746899349358408</v>
      </c>
      <c r="HO43" s="150">
        <f t="shared" si="176"/>
        <v>26.119847429623821</v>
      </c>
      <c r="HP43" s="150">
        <f t="shared" si="177"/>
        <v>36.428423856202762</v>
      </c>
      <c r="HQ43" s="150">
        <f t="shared" si="178"/>
        <v>48.646005486601922</v>
      </c>
      <c r="HR43" s="150">
        <f t="shared" si="179"/>
        <v>62.761471525406982</v>
      </c>
      <c r="HS43" s="150">
        <f t="shared" si="180"/>
        <v>78.769509244629788</v>
      </c>
      <c r="HT43" s="148"/>
      <c r="HU43" s="148">
        <f t="shared" si="42"/>
        <v>7.3558742892398348</v>
      </c>
      <c r="HV43" s="152"/>
      <c r="HW43" s="150">
        <f t="shared" si="181"/>
        <v>8.8704582368217242</v>
      </c>
      <c r="HX43" s="150">
        <f t="shared" si="182"/>
        <v>7.6063441130550062</v>
      </c>
      <c r="HY43" s="150">
        <f t="shared" si="183"/>
        <v>11.561564056655653</v>
      </c>
      <c r="HZ43" s="150">
        <f t="shared" si="184"/>
        <v>17.894519559868051</v>
      </c>
      <c r="IA43" s="150">
        <f t="shared" si="185"/>
        <v>26.255125686536676</v>
      </c>
      <c r="IB43" s="150">
        <f t="shared" si="186"/>
        <v>36.556997842026</v>
      </c>
      <c r="IC43" s="150">
        <f t="shared" si="187"/>
        <v>48.770537008410351</v>
      </c>
      <c r="ID43" s="150">
        <f t="shared" si="188"/>
        <v>62.88337933259016</v>
      </c>
      <c r="IE43" s="150">
        <f t="shared" si="189"/>
        <v>78.889618241703545</v>
      </c>
      <c r="IF43" s="148"/>
      <c r="IG43" s="148">
        <f t="shared" si="44"/>
        <v>7.6063441130550062</v>
      </c>
    </row>
    <row r="44" spans="1:241" x14ac:dyDescent="0.3">
      <c r="A44" s="67"/>
      <c r="B44" s="67"/>
      <c r="C44" s="67"/>
      <c r="D44" s="67"/>
      <c r="E44" s="67"/>
      <c r="F44" s="67"/>
      <c r="G44" s="67"/>
      <c r="V44" s="151"/>
      <c r="W44" s="151"/>
      <c r="X44" s="152"/>
      <c r="Y44" s="151"/>
      <c r="Z44" s="141"/>
      <c r="AA44" s="72"/>
      <c r="AB44" s="73"/>
      <c r="AC44" s="72"/>
      <c r="AF44" s="141">
        <f t="shared" ref="AF44:AF51" si="202">AF43+$AE$52/10</f>
        <v>1.5313708498984762</v>
      </c>
      <c r="AG44" s="153">
        <f t="shared" si="45"/>
        <v>0.88242165185046151</v>
      </c>
      <c r="AH44" s="152">
        <f t="shared" si="190"/>
        <v>0.6530096874093535</v>
      </c>
      <c r="AI44" s="148">
        <f t="shared" si="191"/>
        <v>1.5313708498984762</v>
      </c>
      <c r="AJ44" s="86">
        <f t="shared" si="46"/>
        <v>0.83373281009265932</v>
      </c>
      <c r="AK44" s="86">
        <v>1</v>
      </c>
      <c r="AL44" s="148">
        <f t="shared" si="47"/>
        <v>0.96153846153846145</v>
      </c>
      <c r="AM44" s="148">
        <v>1.04</v>
      </c>
      <c r="AN44" s="149">
        <f t="shared" si="200"/>
        <v>9.1250040690545084</v>
      </c>
      <c r="AO44" s="149">
        <f t="shared" si="200"/>
        <v>36.500016276218034</v>
      </c>
      <c r="AP44" s="149">
        <f t="shared" si="200"/>
        <v>82.12503662149058</v>
      </c>
      <c r="AQ44" s="149">
        <f t="shared" si="200"/>
        <v>146.00006510487214</v>
      </c>
      <c r="AR44" s="149">
        <f t="shared" si="200"/>
        <v>228.12510172636266</v>
      </c>
      <c r="AS44" s="149">
        <f t="shared" si="200"/>
        <v>328.50014648596232</v>
      </c>
      <c r="AT44" s="149">
        <f t="shared" si="200"/>
        <v>447.12519938367092</v>
      </c>
      <c r="AU44" s="149">
        <f t="shared" si="200"/>
        <v>584.00026041948854</v>
      </c>
      <c r="AV44" s="149">
        <f t="shared" si="200"/>
        <v>739.12532959341524</v>
      </c>
      <c r="AW44" s="149">
        <f t="shared" si="200"/>
        <v>912.50040690545063</v>
      </c>
      <c r="AX44" s="152"/>
      <c r="AY44" s="150">
        <f t="shared" si="49"/>
        <v>4.0061562130177526</v>
      </c>
      <c r="AZ44" s="150">
        <f t="shared" si="192"/>
        <v>5.968624852071005</v>
      </c>
      <c r="BA44" s="150">
        <f t="shared" si="193"/>
        <v>10.441183694937541</v>
      </c>
      <c r="BB44" s="150">
        <f t="shared" si="194"/>
        <v>16.860499408284021</v>
      </c>
      <c r="BC44" s="150">
        <f t="shared" si="195"/>
        <v>25.157169325443778</v>
      </c>
      <c r="BD44" s="150">
        <f t="shared" si="196"/>
        <v>35.314068113083493</v>
      </c>
      <c r="BE44" s="150">
        <f t="shared" si="197"/>
        <v>47.325327907257581</v>
      </c>
      <c r="BF44" s="150">
        <f t="shared" si="198"/>
        <v>61.18849763313608</v>
      </c>
      <c r="BG44" s="150">
        <f t="shared" si="199"/>
        <v>76.902406340857624</v>
      </c>
      <c r="BH44" s="148"/>
      <c r="BI44" s="148">
        <f t="shared" si="50"/>
        <v>4.0061562130177526</v>
      </c>
      <c r="BJ44" s="152"/>
      <c r="BK44" s="150">
        <f t="shared" si="51"/>
        <v>4.2163443890297581</v>
      </c>
      <c r="BL44" s="150">
        <f t="shared" si="52"/>
        <v>6.021914794471364</v>
      </c>
      <c r="BM44" s="150">
        <f t="shared" si="53"/>
        <v>10.465418408891299</v>
      </c>
      <c r="BN44" s="150">
        <f t="shared" si="54"/>
        <v>16.874564792281468</v>
      </c>
      <c r="BO44" s="150">
        <f t="shared" si="55"/>
        <v>25.166527762432874</v>
      </c>
      <c r="BP44" s="150">
        <f t="shared" si="56"/>
        <v>35.320869689969285</v>
      </c>
      <c r="BQ44" s="150">
        <f t="shared" si="57"/>
        <v>47.330587778144171</v>
      </c>
      <c r="BR44" s="150">
        <f t="shared" si="58"/>
        <v>61.192756877532801</v>
      </c>
      <c r="BS44" s="150">
        <f t="shared" si="59"/>
        <v>76.905979559027116</v>
      </c>
      <c r="BT44" s="148"/>
      <c r="BU44" s="148">
        <f t="shared" si="60"/>
        <v>4.2163443890297581</v>
      </c>
      <c r="BV44" s="152"/>
      <c r="BW44" s="150">
        <f t="shared" si="61"/>
        <v>4.409917748145916</v>
      </c>
      <c r="BX44" s="150">
        <f t="shared" si="62"/>
        <v>6.0722848949169821</v>
      </c>
      <c r="BY44" s="150">
        <f t="shared" si="63"/>
        <v>10.48926938736089</v>
      </c>
      <c r="BZ44" s="150">
        <f t="shared" si="64"/>
        <v>16.889134078059456</v>
      </c>
      <c r="CA44" s="150">
        <f t="shared" si="65"/>
        <v>25.17680095045074</v>
      </c>
      <c r="CB44" s="150">
        <f t="shared" si="66"/>
        <v>35.328809195253257</v>
      </c>
      <c r="CC44" s="150">
        <f t="shared" si="67"/>
        <v>47.337120146343693</v>
      </c>
      <c r="CD44" s="150">
        <f t="shared" si="68"/>
        <v>61.198375959643869</v>
      </c>
      <c r="CE44" s="150">
        <f t="shared" si="69"/>
        <v>76.910972495202657</v>
      </c>
      <c r="CF44" s="148"/>
      <c r="CG44" s="148">
        <f t="shared" si="70"/>
        <v>4.409917748145916</v>
      </c>
      <c r="CH44" s="152"/>
      <c r="CI44" s="150">
        <f t="shared" si="71"/>
        <v>4.754301201569394</v>
      </c>
      <c r="CJ44" s="150">
        <f t="shared" si="72"/>
        <v>6.1648718070106217</v>
      </c>
      <c r="CK44" s="150">
        <f t="shared" si="73"/>
        <v>10.535227310319373</v>
      </c>
      <c r="CL44" s="150">
        <f t="shared" si="74"/>
        <v>16.918771854820633</v>
      </c>
      <c r="CM44" s="150">
        <f t="shared" si="75"/>
        <v>25.198884830972023</v>
      </c>
      <c r="CN44" s="150">
        <f t="shared" si="76"/>
        <v>35.346789724730662</v>
      </c>
      <c r="CO44" s="150">
        <f t="shared" si="77"/>
        <v>47.352626484560851</v>
      </c>
      <c r="CP44" s="150">
        <f t="shared" si="78"/>
        <v>61.212276452571949</v>
      </c>
      <c r="CQ44" s="150">
        <f t="shared" si="79"/>
        <v>76.923772025887274</v>
      </c>
      <c r="CR44" s="148"/>
      <c r="CS44" s="148">
        <f t="shared" si="80"/>
        <v>4.754301201569394</v>
      </c>
      <c r="CT44" s="152"/>
      <c r="CU44" s="150">
        <f t="shared" si="81"/>
        <v>5.0511995477357896</v>
      </c>
      <c r="CV44" s="150">
        <f t="shared" si="82"/>
        <v>6.247654308074539</v>
      </c>
      <c r="CW44" s="150">
        <f t="shared" si="83"/>
        <v>10.578358728956905</v>
      </c>
      <c r="CX44" s="150">
        <f t="shared" si="84"/>
        <v>16.948025394608933</v>
      </c>
      <c r="CY44" s="150">
        <f t="shared" si="85"/>
        <v>25.221714895407249</v>
      </c>
      <c r="CZ44" s="150">
        <f t="shared" si="86"/>
        <v>35.366130493912358</v>
      </c>
      <c r="DA44" s="150">
        <f t="shared" si="87"/>
        <v>47.369863318756664</v>
      </c>
      <c r="DB44" s="150">
        <f t="shared" si="88"/>
        <v>61.22814775204133</v>
      </c>
      <c r="DC44" s="150">
        <f t="shared" si="89"/>
        <v>76.938707119243801</v>
      </c>
      <c r="DD44" s="148"/>
      <c r="DE44" s="148">
        <f t="shared" si="90"/>
        <v>5.0511995477357896</v>
      </c>
      <c r="DF44" s="152"/>
      <c r="DG44" s="150">
        <f t="shared" si="91"/>
        <v>5.3096100171531138</v>
      </c>
      <c r="DH44" s="150">
        <f t="shared" si="92"/>
        <v>6.3218670814871851</v>
      </c>
      <c r="DI44" s="150">
        <f t="shared" si="93"/>
        <v>10.618460817924241</v>
      </c>
      <c r="DJ44" s="150">
        <f t="shared" si="94"/>
        <v>16.976188744020408</v>
      </c>
      <c r="DK44" s="150">
        <f t="shared" si="95"/>
        <v>25.244352313938585</v>
      </c>
      <c r="DL44" s="150">
        <f t="shared" si="96"/>
        <v>35.385766172212513</v>
      </c>
      <c r="DM44" s="150">
        <f t="shared" si="97"/>
        <v>47.387689042371967</v>
      </c>
      <c r="DN44" s="150">
        <f t="shared" si="98"/>
        <v>61.244798745452542</v>
      </c>
      <c r="DO44" s="150">
        <f t="shared" si="99"/>
        <v>76.954552721494508</v>
      </c>
      <c r="DP44" s="148"/>
      <c r="DQ44" s="148">
        <f t="shared" si="24"/>
        <v>5.3096100171531138</v>
      </c>
      <c r="DR44" s="152"/>
      <c r="DS44" s="150">
        <f t="shared" si="100"/>
        <v>5.7370615632452724</v>
      </c>
      <c r="DT44" s="150">
        <f t="shared" si="101"/>
        <v>6.4489004212773491</v>
      </c>
      <c r="DU44" s="150">
        <f t="shared" si="102"/>
        <v>10.689861156547368</v>
      </c>
      <c r="DV44" s="150">
        <f t="shared" si="103"/>
        <v>17.028117532235079</v>
      </c>
      <c r="DW44" s="150">
        <f t="shared" si="104"/>
        <v>25.287268555964186</v>
      </c>
      <c r="DX44" s="150">
        <f t="shared" si="105"/>
        <v>35.42378671013541</v>
      </c>
      <c r="DY44" s="150">
        <f t="shared" si="106"/>
        <v>47.422757625130885</v>
      </c>
      <c r="DZ44" s="150">
        <f t="shared" si="107"/>
        <v>61.277951395773322</v>
      </c>
      <c r="EA44" s="150">
        <f t="shared" si="108"/>
        <v>76.986391814843259</v>
      </c>
      <c r="EB44" s="148"/>
      <c r="EC44" s="148">
        <f t="shared" si="26"/>
        <v>5.7370615632452724</v>
      </c>
      <c r="ED44" s="152"/>
      <c r="EE44" s="150">
        <f t="shared" si="109"/>
        <v>6.0757868384982094</v>
      </c>
      <c r="EF44" s="150">
        <f t="shared" si="110"/>
        <v>6.5532294318595454</v>
      </c>
      <c r="EG44" s="150">
        <f t="shared" si="111"/>
        <v>10.750783451449799</v>
      </c>
      <c r="EH44" s="150">
        <f t="shared" si="112"/>
        <v>17.073847476649593</v>
      </c>
      <c r="EI44" s="150">
        <f t="shared" si="113"/>
        <v>25.325966612438581</v>
      </c>
      <c r="EJ44" s="150">
        <f t="shared" si="114"/>
        <v>35.458664975629986</v>
      </c>
      <c r="EK44" s="150">
        <f t="shared" si="115"/>
        <v>47.455332677140412</v>
      </c>
      <c r="EL44" s="150">
        <f t="shared" si="116"/>
        <v>61.309031573645967</v>
      </c>
      <c r="EM44" s="150">
        <f t="shared" si="117"/>
        <v>77.016447111929011</v>
      </c>
      <c r="EN44" s="148"/>
      <c r="EO44" s="148">
        <f t="shared" si="28"/>
        <v>6.0757868384982094</v>
      </c>
      <c r="EP44" s="152"/>
      <c r="EQ44" s="150">
        <f t="shared" si="118"/>
        <v>6.3505857811924464</v>
      </c>
      <c r="ER44" s="150">
        <f t="shared" si="119"/>
        <v>6.6401776585891303</v>
      </c>
      <c r="ES44" s="150">
        <f t="shared" si="120"/>
        <v>10.802944508556298</v>
      </c>
      <c r="ET44" s="150">
        <f t="shared" si="121"/>
        <v>17.113833024388004</v>
      </c>
      <c r="EU44" s="150">
        <f t="shared" si="122"/>
        <v>25.360316638698038</v>
      </c>
      <c r="EV44" s="150">
        <f t="shared" si="123"/>
        <v>35.48995373096259</v>
      </c>
      <c r="EW44" s="150">
        <f t="shared" si="124"/>
        <v>47.48477558265629</v>
      </c>
      <c r="EX44" s="150">
        <f t="shared" si="125"/>
        <v>61.337276451636534</v>
      </c>
      <c r="EY44" s="150">
        <f t="shared" si="126"/>
        <v>77.043870626192401</v>
      </c>
      <c r="EZ44" s="148"/>
      <c r="FA44" s="148">
        <f t="shared" si="30"/>
        <v>6.3505857811924464</v>
      </c>
      <c r="FB44" s="152"/>
      <c r="FC44" s="150">
        <f t="shared" si="127"/>
        <v>6.5778746423980898</v>
      </c>
      <c r="FD44" s="150">
        <f t="shared" si="128"/>
        <v>6.7136206033693098</v>
      </c>
      <c r="FE44" s="150">
        <f t="shared" si="129"/>
        <v>10.847897468813233</v>
      </c>
      <c r="FF44" s="150">
        <f t="shared" si="130"/>
        <v>17.148814490061838</v>
      </c>
      <c r="FG44" s="150">
        <f t="shared" si="131"/>
        <v>25.390682726879106</v>
      </c>
      <c r="FH44" s="150">
        <f t="shared" si="132"/>
        <v>35.51781270050563</v>
      </c>
      <c r="FI44" s="150">
        <f t="shared" si="133"/>
        <v>47.511122838734792</v>
      </c>
      <c r="FJ44" s="150">
        <f t="shared" si="134"/>
        <v>61.362642547533767</v>
      </c>
      <c r="FK44" s="150">
        <f t="shared" si="135"/>
        <v>77.068564041899492</v>
      </c>
      <c r="FL44" s="148"/>
      <c r="FM44" s="148">
        <f t="shared" si="32"/>
        <v>6.5778746423980898</v>
      </c>
      <c r="FN44" s="152"/>
      <c r="FO44" s="150">
        <f t="shared" si="136"/>
        <v>6.9317279652697117</v>
      </c>
      <c r="FP44" s="150">
        <f t="shared" si="137"/>
        <v>6.8306520301364531</v>
      </c>
      <c r="FQ44" s="150">
        <f t="shared" si="138"/>
        <v>10.921072988894366</v>
      </c>
      <c r="FR44" s="150">
        <f t="shared" si="139"/>
        <v>17.206640442802861</v>
      </c>
      <c r="FS44" s="150">
        <f t="shared" si="140"/>
        <v>25.441404022736997</v>
      </c>
      <c r="FT44" s="150">
        <f t="shared" si="141"/>
        <v>35.564674676575159</v>
      </c>
      <c r="FU44" s="150">
        <f t="shared" si="142"/>
        <v>47.555657766694466</v>
      </c>
      <c r="FV44" s="150">
        <f t="shared" si="143"/>
        <v>61.405667131768382</v>
      </c>
      <c r="FW44" s="150">
        <f t="shared" si="144"/>
        <v>77.110553139448442</v>
      </c>
      <c r="FX44" s="148"/>
      <c r="FY44" s="148">
        <f t="shared" si="34"/>
        <v>6.8306520301364531</v>
      </c>
      <c r="FZ44" s="152"/>
      <c r="GA44" s="150">
        <f t="shared" si="145"/>
        <v>7.1943337784242907</v>
      </c>
      <c r="GB44" s="150">
        <f t="shared" si="146"/>
        <v>6.9195813962462127</v>
      </c>
      <c r="GC44" s="150">
        <f t="shared" si="147"/>
        <v>10.977840049995837</v>
      </c>
      <c r="GD44" s="150">
        <f t="shared" si="148"/>
        <v>17.252150697151425</v>
      </c>
      <c r="GE44" s="150">
        <f t="shared" si="149"/>
        <v>25.481703983674219</v>
      </c>
      <c r="GF44" s="150">
        <f t="shared" si="150"/>
        <v>35.602144354671644</v>
      </c>
      <c r="GG44" s="150">
        <f t="shared" si="151"/>
        <v>47.591420873504816</v>
      </c>
      <c r="GH44" s="150">
        <f t="shared" si="152"/>
        <v>61.440322608176643</v>
      </c>
      <c r="GI44" s="150">
        <f t="shared" si="153"/>
        <v>77.144449228099518</v>
      </c>
      <c r="GJ44" s="148"/>
      <c r="GK44" s="148">
        <f t="shared" si="36"/>
        <v>6.9195813962462127</v>
      </c>
      <c r="GL44" s="152"/>
      <c r="GM44" s="150">
        <f t="shared" si="154"/>
        <v>7.6264408911739663</v>
      </c>
      <c r="GN44" s="150">
        <f t="shared" si="155"/>
        <v>7.06967195415546</v>
      </c>
      <c r="GO44" s="150">
        <f t="shared" si="156"/>
        <v>11.075705319971652</v>
      </c>
      <c r="GP44" s="150">
        <f t="shared" si="157"/>
        <v>17.331737116350556</v>
      </c>
      <c r="GQ44" s="150">
        <f t="shared" si="158"/>
        <v>25.552829906228112</v>
      </c>
      <c r="GR44" s="150">
        <f t="shared" si="159"/>
        <v>35.66867445188737</v>
      </c>
      <c r="GS44" s="150">
        <f t="shared" si="160"/>
        <v>47.655179832993433</v>
      </c>
      <c r="GT44" s="150">
        <f t="shared" si="161"/>
        <v>61.502282992698213</v>
      </c>
      <c r="GU44" s="150">
        <f t="shared" si="162"/>
        <v>77.205176515544835</v>
      </c>
      <c r="GV44" s="148"/>
      <c r="GW44" s="148">
        <f t="shared" si="38"/>
        <v>7.06967195415546</v>
      </c>
      <c r="GX44" s="152"/>
      <c r="GY44" s="150">
        <f t="shared" si="163"/>
        <v>7.8887593111242342</v>
      </c>
      <c r="GZ44" s="150">
        <f t="shared" si="164"/>
        <v>7.1630241718345813</v>
      </c>
      <c r="HA44" s="150">
        <f t="shared" si="165"/>
        <v>11.137767500193162</v>
      </c>
      <c r="HB44" s="150">
        <f t="shared" si="166"/>
        <v>17.38284778346187</v>
      </c>
      <c r="HC44" s="150">
        <f t="shared" si="167"/>
        <v>25.598871587271262</v>
      </c>
      <c r="HD44" s="150">
        <f t="shared" si="168"/>
        <v>35.71196260963417</v>
      </c>
      <c r="HE44" s="150">
        <f t="shared" si="169"/>
        <v>47.696807703038402</v>
      </c>
      <c r="HF44" s="150">
        <f t="shared" si="170"/>
        <v>61.542833272167421</v>
      </c>
      <c r="HG44" s="150">
        <f t="shared" si="171"/>
        <v>77.244988002463145</v>
      </c>
      <c r="HH44" s="148"/>
      <c r="HI44" s="148">
        <f t="shared" si="40"/>
        <v>7.1630241718345813</v>
      </c>
      <c r="HJ44" s="152"/>
      <c r="HK44" s="150">
        <f t="shared" si="172"/>
        <v>8.2863009411902731</v>
      </c>
      <c r="HL44" s="150">
        <f t="shared" si="173"/>
        <v>7.3076531741564033</v>
      </c>
      <c r="HM44" s="150">
        <f t="shared" si="174"/>
        <v>11.235560830710481</v>
      </c>
      <c r="HN44" s="150">
        <f t="shared" si="175"/>
        <v>17.464248628847631</v>
      </c>
      <c r="HO44" s="150">
        <f t="shared" si="176"/>
        <v>25.672685053824694</v>
      </c>
      <c r="HP44" s="150">
        <f t="shared" si="177"/>
        <v>35.781654537068903</v>
      </c>
      <c r="HQ44" s="150">
        <f t="shared" si="178"/>
        <v>47.764014472377298</v>
      </c>
      <c r="HR44" s="150">
        <f t="shared" si="179"/>
        <v>61.608427078319309</v>
      </c>
      <c r="HS44" s="150">
        <f t="shared" si="180"/>
        <v>77.309475966363991</v>
      </c>
      <c r="HT44" s="148"/>
      <c r="HU44" s="148">
        <f t="shared" si="42"/>
        <v>7.3076531741564033</v>
      </c>
      <c r="HV44" s="152"/>
      <c r="HW44" s="150">
        <f t="shared" si="181"/>
        <v>8.9588720152011501</v>
      </c>
      <c r="HX44" s="150">
        <f t="shared" si="182"/>
        <v>7.5607986972148939</v>
      </c>
      <c r="HY44" s="150">
        <f t="shared" si="183"/>
        <v>11.41103495544446</v>
      </c>
      <c r="HZ44" s="150">
        <f t="shared" si="184"/>
        <v>17.612537764168078</v>
      </c>
      <c r="IA44" s="150">
        <f t="shared" si="185"/>
        <v>25.808391422616555</v>
      </c>
      <c r="IB44" s="150">
        <f t="shared" si="186"/>
        <v>35.910525822808175</v>
      </c>
      <c r="IC44" s="150">
        <f t="shared" si="187"/>
        <v>47.888764418613526</v>
      </c>
      <c r="ID44" s="150">
        <f t="shared" si="188"/>
        <v>61.730502116705331</v>
      </c>
      <c r="IE44" s="150">
        <f t="shared" si="189"/>
        <v>77.429717096733768</v>
      </c>
      <c r="IF44" s="148"/>
      <c r="IG44" s="148">
        <f t="shared" si="44"/>
        <v>7.5607986972148939</v>
      </c>
    </row>
    <row r="45" spans="1:241" x14ac:dyDescent="0.3">
      <c r="A45" s="67"/>
      <c r="B45" s="67"/>
      <c r="C45" s="67"/>
      <c r="D45" s="67"/>
      <c r="E45" s="67"/>
      <c r="F45" s="67"/>
      <c r="G45" s="67"/>
      <c r="V45" s="151"/>
      <c r="W45" s="151"/>
      <c r="X45" s="152"/>
      <c r="Y45" s="151"/>
      <c r="Z45" s="166"/>
      <c r="AA45" s="72"/>
      <c r="AB45" s="73"/>
      <c r="AC45" s="72"/>
      <c r="AF45" s="141">
        <f t="shared" si="202"/>
        <v>1.5899494936611667</v>
      </c>
      <c r="AG45" s="153">
        <f t="shared" si="45"/>
        <v>0.85157910407544257</v>
      </c>
      <c r="AH45" s="152">
        <f t="shared" si="190"/>
        <v>0.6289507962276879</v>
      </c>
      <c r="AI45" s="148">
        <f t="shared" si="191"/>
        <v>1.5899494936611667</v>
      </c>
      <c r="AJ45" s="86">
        <f t="shared" si="46"/>
        <v>0.80289026231764049</v>
      </c>
      <c r="AK45" s="86">
        <v>1</v>
      </c>
      <c r="AL45" s="148">
        <f t="shared" si="47"/>
        <v>0.95238095238095233</v>
      </c>
      <c r="AM45" s="148">
        <v>1.05</v>
      </c>
      <c r="AN45" s="149">
        <f t="shared" si="200"/>
        <v>8.9520221325073539</v>
      </c>
      <c r="AO45" s="149">
        <f t="shared" si="200"/>
        <v>35.808088530029416</v>
      </c>
      <c r="AP45" s="149">
        <f t="shared" si="200"/>
        <v>80.568199192566183</v>
      </c>
      <c r="AQ45" s="149">
        <f t="shared" si="200"/>
        <v>143.23235412011766</v>
      </c>
      <c r="AR45" s="149">
        <f t="shared" si="200"/>
        <v>223.8005533126838</v>
      </c>
      <c r="AS45" s="149">
        <f t="shared" si="200"/>
        <v>322.27279677026473</v>
      </c>
      <c r="AT45" s="149">
        <f t="shared" si="200"/>
        <v>438.64908449286042</v>
      </c>
      <c r="AU45" s="149">
        <f t="shared" si="200"/>
        <v>572.92941648047065</v>
      </c>
      <c r="AV45" s="149">
        <f t="shared" si="200"/>
        <v>725.11379273309569</v>
      </c>
      <c r="AW45" s="149">
        <f t="shared" si="200"/>
        <v>895.20221325073521</v>
      </c>
      <c r="AX45" s="152"/>
      <c r="AY45" s="150">
        <f t="shared" si="49"/>
        <v>4.0095294784580497</v>
      </c>
      <c r="AZ45" s="150">
        <f t="shared" si="192"/>
        <v>5.9037429138321986</v>
      </c>
      <c r="BA45" s="150">
        <f t="shared" si="193"/>
        <v>10.28576530612245</v>
      </c>
      <c r="BB45" s="150">
        <f t="shared" si="194"/>
        <v>16.581377905328797</v>
      </c>
      <c r="BC45" s="150">
        <f t="shared" si="195"/>
        <v>24.719836961451236</v>
      </c>
      <c r="BD45" s="150">
        <f t="shared" si="196"/>
        <v>34.683686224489797</v>
      </c>
      <c r="BE45" s="150">
        <f t="shared" si="197"/>
        <v>46.466944444444451</v>
      </c>
      <c r="BF45" s="150">
        <f t="shared" si="198"/>
        <v>60.067113183815181</v>
      </c>
      <c r="BG45" s="150">
        <f t="shared" si="199"/>
        <v>75.482998866213151</v>
      </c>
      <c r="BH45" s="148"/>
      <c r="BI45" s="148">
        <f t="shared" si="50"/>
        <v>4.0095294784580497</v>
      </c>
      <c r="BJ45" s="152"/>
      <c r="BK45" s="150">
        <f t="shared" si="51"/>
        <v>4.223760027599349</v>
      </c>
      <c r="BL45" s="150">
        <f t="shared" si="52"/>
        <v>5.9580434495148813</v>
      </c>
      <c r="BM45" s="150">
        <f t="shared" si="53"/>
        <v>10.310449172646129</v>
      </c>
      <c r="BN45" s="150">
        <f t="shared" si="54"/>
        <v>16.595695937646827</v>
      </c>
      <c r="BO45" s="150">
        <f t="shared" si="55"/>
        <v>24.729357093365504</v>
      </c>
      <c r="BP45" s="150">
        <f t="shared" si="56"/>
        <v>34.690600089518071</v>
      </c>
      <c r="BQ45" s="150">
        <f t="shared" si="57"/>
        <v>46.472286812741842</v>
      </c>
      <c r="BR45" s="150">
        <f t="shared" si="58"/>
        <v>60.071435590292047</v>
      </c>
      <c r="BS45" s="150">
        <f t="shared" si="59"/>
        <v>75.486621990223767</v>
      </c>
      <c r="BT45" s="148"/>
      <c r="BU45" s="148">
        <f t="shared" si="60"/>
        <v>4.223760027599349</v>
      </c>
      <c r="BV45" s="152"/>
      <c r="BW45" s="150">
        <f t="shared" si="61"/>
        <v>4.4210229184046286</v>
      </c>
      <c r="BX45" s="150">
        <f t="shared" si="62"/>
        <v>6.0093359328827809</v>
      </c>
      <c r="BY45" s="150">
        <f t="shared" si="63"/>
        <v>10.334710099081178</v>
      </c>
      <c r="BZ45" s="150">
        <f t="shared" si="64"/>
        <v>16.610495819155378</v>
      </c>
      <c r="CA45" s="150">
        <f t="shared" si="65"/>
        <v>24.739777862650939</v>
      </c>
      <c r="CB45" s="150">
        <f t="shared" si="66"/>
        <v>34.698642081793416</v>
      </c>
      <c r="CC45" s="150">
        <f t="shared" si="67"/>
        <v>46.478894477506458</v>
      </c>
      <c r="CD45" s="150">
        <f t="shared" si="68"/>
        <v>60.077112321335754</v>
      </c>
      <c r="CE45" s="150">
        <f t="shared" si="69"/>
        <v>75.491660476173223</v>
      </c>
      <c r="CF45" s="148"/>
      <c r="CG45" s="148">
        <f t="shared" si="70"/>
        <v>4.4210229184046286</v>
      </c>
      <c r="CH45" s="152"/>
      <c r="CI45" s="150">
        <f t="shared" si="71"/>
        <v>4.7718937334082261</v>
      </c>
      <c r="CJ45" s="150">
        <f t="shared" si="72"/>
        <v>6.1035446853714479</v>
      </c>
      <c r="CK45" s="150">
        <f t="shared" si="73"/>
        <v>10.381388839993008</v>
      </c>
      <c r="CL45" s="150">
        <f t="shared" si="74"/>
        <v>16.640539056015314</v>
      </c>
      <c r="CM45" s="150">
        <f t="shared" si="75"/>
        <v>24.762121237635426</v>
      </c>
      <c r="CN45" s="150">
        <f t="shared" si="76"/>
        <v>34.716802815759145</v>
      </c>
      <c r="CO45" s="150">
        <f t="shared" si="77"/>
        <v>46.494533210857909</v>
      </c>
      <c r="CP45" s="150">
        <f t="shared" si="78"/>
        <v>60.091114179288525</v>
      </c>
      <c r="CQ45" s="150">
        <f t="shared" si="79"/>
        <v>75.50454009774154</v>
      </c>
      <c r="CR45" s="148"/>
      <c r="CS45" s="148">
        <f t="shared" si="80"/>
        <v>4.7718937334082261</v>
      </c>
      <c r="CT45" s="152"/>
      <c r="CU45" s="150">
        <f t="shared" si="81"/>
        <v>5.0743086244003646</v>
      </c>
      <c r="CV45" s="150">
        <f t="shared" si="82"/>
        <v>6.1877063226417999</v>
      </c>
      <c r="CW45" s="150">
        <f t="shared" si="83"/>
        <v>10.425133208055623</v>
      </c>
      <c r="CX45" s="150">
        <f t="shared" si="84"/>
        <v>16.67013737985522</v>
      </c>
      <c r="CY45" s="150">
        <f t="shared" si="85"/>
        <v>24.785171963863686</v>
      </c>
      <c r="CZ45" s="150">
        <f t="shared" si="86"/>
        <v>34.736296822297113</v>
      </c>
      <c r="DA45" s="150">
        <f t="shared" si="87"/>
        <v>46.511882627601182</v>
      </c>
      <c r="DB45" s="150">
        <f t="shared" si="88"/>
        <v>60.107071674770822</v>
      </c>
      <c r="DC45" s="150">
        <f t="shared" si="89"/>
        <v>75.51954329658976</v>
      </c>
      <c r="DD45" s="148"/>
      <c r="DE45" s="148">
        <f t="shared" si="90"/>
        <v>5.0743086244003646</v>
      </c>
      <c r="DF45" s="152"/>
      <c r="DG45" s="150">
        <f t="shared" si="91"/>
        <v>5.337464818480532</v>
      </c>
      <c r="DH45" s="150">
        <f t="shared" si="92"/>
        <v>6.2631055272201568</v>
      </c>
      <c r="DI45" s="150">
        <f t="shared" si="93"/>
        <v>10.465762599763275</v>
      </c>
      <c r="DJ45" s="150">
        <f t="shared" si="94"/>
        <v>16.698597337058125</v>
      </c>
      <c r="DK45" s="150">
        <f t="shared" si="95"/>
        <v>24.807999211381539</v>
      </c>
      <c r="DL45" s="150">
        <f t="shared" si="96"/>
        <v>34.756064326282349</v>
      </c>
      <c r="DM45" s="150">
        <f t="shared" si="97"/>
        <v>46.529805202740221</v>
      </c>
      <c r="DN45" s="150">
        <f t="shared" si="98"/>
        <v>60.123796820129876</v>
      </c>
      <c r="DO45" s="150">
        <f t="shared" si="99"/>
        <v>75.53544748803381</v>
      </c>
      <c r="DP45" s="148"/>
      <c r="DQ45" s="148">
        <f t="shared" si="24"/>
        <v>5.337464818480532</v>
      </c>
      <c r="DR45" s="152"/>
      <c r="DS45" s="150">
        <f t="shared" si="100"/>
        <v>5.772656429306064</v>
      </c>
      <c r="DT45" s="150">
        <f t="shared" si="101"/>
        <v>6.3920738831936621</v>
      </c>
      <c r="DU45" s="150">
        <f t="shared" si="102"/>
        <v>10.538022945578994</v>
      </c>
      <c r="DV45" s="150">
        <f t="shared" si="103"/>
        <v>16.751009879318623</v>
      </c>
      <c r="DW45" s="150">
        <f t="shared" si="104"/>
        <v>24.851225055996473</v>
      </c>
      <c r="DX45" s="150">
        <f t="shared" si="105"/>
        <v>34.794299866003399</v>
      </c>
      <c r="DY45" s="150">
        <f t="shared" si="106"/>
        <v>46.565031746003903</v>
      </c>
      <c r="DZ45" s="150">
        <f t="shared" si="107"/>
        <v>60.15707040896212</v>
      </c>
      <c r="EA45" s="150">
        <f t="shared" si="108"/>
        <v>75.567382137737312</v>
      </c>
      <c r="EB45" s="148"/>
      <c r="EC45" s="148">
        <f t="shared" si="26"/>
        <v>5.772656429306064</v>
      </c>
      <c r="ED45" s="152"/>
      <c r="EE45" s="150">
        <f t="shared" si="109"/>
        <v>6.1174207601946291</v>
      </c>
      <c r="EF45" s="150">
        <f t="shared" si="110"/>
        <v>6.4979126576847674</v>
      </c>
      <c r="EG45" s="150">
        <f t="shared" si="111"/>
        <v>10.599616246663162</v>
      </c>
      <c r="EH45" s="150">
        <f t="shared" si="112"/>
        <v>16.797117264710369</v>
      </c>
      <c r="EI45" s="150">
        <f t="shared" si="113"/>
        <v>24.890164674696305</v>
      </c>
      <c r="EJ45" s="150">
        <f t="shared" si="114"/>
        <v>34.829345883043409</v>
      </c>
      <c r="EK45" s="150">
        <f t="shared" si="115"/>
        <v>46.597730044046841</v>
      </c>
      <c r="EL45" s="150">
        <f t="shared" si="116"/>
        <v>60.188244947079049</v>
      </c>
      <c r="EM45" s="150">
        <f t="shared" si="117"/>
        <v>75.597511991065474</v>
      </c>
      <c r="EN45" s="148"/>
      <c r="EO45" s="148">
        <f t="shared" si="28"/>
        <v>6.1174207601946291</v>
      </c>
      <c r="EP45" s="152"/>
      <c r="EQ45" s="150">
        <f t="shared" si="118"/>
        <v>6.3970595450531436</v>
      </c>
      <c r="ER45" s="150">
        <f t="shared" si="119"/>
        <v>6.5860708449554179</v>
      </c>
      <c r="ES45" s="150">
        <f t="shared" si="120"/>
        <v>10.652315064010134</v>
      </c>
      <c r="ET45" s="150">
        <f t="shared" si="121"/>
        <v>16.837405302584035</v>
      </c>
      <c r="EU45" s="150">
        <f t="shared" si="122"/>
        <v>24.924708294642343</v>
      </c>
      <c r="EV45" s="150">
        <f t="shared" si="123"/>
        <v>34.860769078436164</v>
      </c>
      <c r="EW45" s="150">
        <f t="shared" si="124"/>
        <v>46.627271721851784</v>
      </c>
      <c r="EX45" s="150">
        <f t="shared" si="125"/>
        <v>60.216565447603479</v>
      </c>
      <c r="EY45" s="150">
        <f t="shared" si="126"/>
        <v>75.624995256466633</v>
      </c>
      <c r="EZ45" s="148"/>
      <c r="FA45" s="148">
        <f t="shared" si="30"/>
        <v>6.3970595450531436</v>
      </c>
      <c r="FB45" s="152"/>
      <c r="FC45" s="150">
        <f t="shared" si="127"/>
        <v>6.6283121385730022</v>
      </c>
      <c r="FD45" s="150">
        <f t="shared" si="128"/>
        <v>6.6605047228141503</v>
      </c>
      <c r="FE45" s="150">
        <f t="shared" si="129"/>
        <v>10.697708438968652</v>
      </c>
      <c r="FF45" s="150">
        <f t="shared" si="130"/>
        <v>16.872634501527486</v>
      </c>
      <c r="FG45" s="150">
        <f t="shared" si="131"/>
        <v>24.955232932115962</v>
      </c>
      <c r="FH45" s="150">
        <f t="shared" si="132"/>
        <v>34.888738151654579</v>
      </c>
      <c r="FI45" s="150">
        <f t="shared" si="133"/>
        <v>46.653699870426479</v>
      </c>
      <c r="FJ45" s="150">
        <f t="shared" si="134"/>
        <v>60.241993476818138</v>
      </c>
      <c r="FK45" s="150">
        <f t="shared" si="135"/>
        <v>75.649737607140651</v>
      </c>
      <c r="FL45" s="148"/>
      <c r="FM45" s="148">
        <f t="shared" si="32"/>
        <v>6.6283121385730022</v>
      </c>
      <c r="FN45" s="152"/>
      <c r="FO45" s="150">
        <f t="shared" si="136"/>
        <v>6.9882670117757257</v>
      </c>
      <c r="FP45" s="150">
        <f t="shared" si="137"/>
        <v>6.7790615371640639</v>
      </c>
      <c r="FQ45" s="150">
        <f t="shared" si="138"/>
        <v>10.771561909086572</v>
      </c>
      <c r="FR45" s="150">
        <f t="shared" si="139"/>
        <v>16.930841801164217</v>
      </c>
      <c r="FS45" s="150">
        <f t="shared" si="140"/>
        <v>25.006198289987136</v>
      </c>
      <c r="FT45" s="150">
        <f t="shared" si="141"/>
        <v>34.935769615233305</v>
      </c>
      <c r="FU45" s="150">
        <f t="shared" si="142"/>
        <v>46.698359319821527</v>
      </c>
      <c r="FV45" s="150">
        <f t="shared" si="143"/>
        <v>60.285113397776627</v>
      </c>
      <c r="FW45" s="150">
        <f t="shared" si="144"/>
        <v>75.691802032471415</v>
      </c>
      <c r="FX45" s="148"/>
      <c r="FY45" s="148">
        <f t="shared" si="34"/>
        <v>6.7790615371640639</v>
      </c>
      <c r="FZ45" s="152"/>
      <c r="GA45" s="150">
        <f t="shared" si="145"/>
        <v>7.2553474769806474</v>
      </c>
      <c r="GB45" s="150">
        <f t="shared" si="146"/>
        <v>6.869109566286415</v>
      </c>
      <c r="GC45" s="150">
        <f t="shared" si="147"/>
        <v>10.828826153749196</v>
      </c>
      <c r="GD45" s="150">
        <f t="shared" si="148"/>
        <v>16.976631721265921</v>
      </c>
      <c r="GE45" s="150">
        <f t="shared" si="149"/>
        <v>25.046677237006357</v>
      </c>
      <c r="GF45" s="150">
        <f t="shared" si="150"/>
        <v>34.973363589220057</v>
      </c>
      <c r="GG45" s="150">
        <f t="shared" si="151"/>
        <v>46.734213746061485</v>
      </c>
      <c r="GH45" s="150">
        <f t="shared" si="152"/>
        <v>60.319838790623152</v>
      </c>
      <c r="GI45" s="150">
        <f t="shared" si="153"/>
        <v>75.725753363740338</v>
      </c>
      <c r="GJ45" s="148"/>
      <c r="GK45" s="148">
        <f t="shared" si="36"/>
        <v>6.869109566286415</v>
      </c>
      <c r="GL45" s="152"/>
      <c r="GM45" s="150">
        <f t="shared" si="154"/>
        <v>7.6947205487985739</v>
      </c>
      <c r="GN45" s="150">
        <f t="shared" si="155"/>
        <v>7.0210166139627121</v>
      </c>
      <c r="GO45" s="150">
        <f t="shared" si="156"/>
        <v>10.927498752510369</v>
      </c>
      <c r="GP45" s="150">
        <f t="shared" si="157"/>
        <v>17.056672262906819</v>
      </c>
      <c r="GQ45" s="150">
        <f t="shared" si="158"/>
        <v>25.118093797922992</v>
      </c>
      <c r="GR45" s="150">
        <f t="shared" si="159"/>
        <v>35.040095518632157</v>
      </c>
      <c r="GS45" s="150">
        <f t="shared" si="160"/>
        <v>46.798120990429055</v>
      </c>
      <c r="GT45" s="150">
        <f t="shared" si="161"/>
        <v>60.381912705755148</v>
      </c>
      <c r="GU45" s="150">
        <f t="shared" si="162"/>
        <v>75.786570354384139</v>
      </c>
      <c r="GV45" s="148"/>
      <c r="GW45" s="148">
        <f t="shared" si="38"/>
        <v>7.0210166139627121</v>
      </c>
      <c r="GX45" s="152"/>
      <c r="GY45" s="150">
        <f t="shared" si="163"/>
        <v>7.9613922646406934</v>
      </c>
      <c r="GZ45" s="150">
        <f t="shared" si="164"/>
        <v>7.1154571556148101</v>
      </c>
      <c r="HA45" s="150">
        <f t="shared" si="165"/>
        <v>10.990044632275414</v>
      </c>
      <c r="HB45" s="150">
        <f t="shared" si="166"/>
        <v>17.108055011011366</v>
      </c>
      <c r="HC45" s="150">
        <f t="shared" si="167"/>
        <v>25.164309610801833</v>
      </c>
      <c r="HD45" s="150">
        <f t="shared" si="168"/>
        <v>35.083504601264906</v>
      </c>
      <c r="HE45" s="150">
        <f t="shared" si="169"/>
        <v>46.83983770324739</v>
      </c>
      <c r="HF45" s="150">
        <f t="shared" si="170"/>
        <v>60.422531005472834</v>
      </c>
      <c r="HG45" s="150">
        <f t="shared" si="171"/>
        <v>75.826435585695904</v>
      </c>
      <c r="HH45" s="148"/>
      <c r="HI45" s="148">
        <f t="shared" si="40"/>
        <v>7.1154571556148101</v>
      </c>
      <c r="HJ45" s="152"/>
      <c r="HK45" s="150">
        <f t="shared" si="172"/>
        <v>8.3654500114718466</v>
      </c>
      <c r="HL45" s="150">
        <f t="shared" si="173"/>
        <v>7.261715187127896</v>
      </c>
      <c r="HM45" s="150">
        <f t="shared" si="174"/>
        <v>11.088561975766641</v>
      </c>
      <c r="HN45" s="150">
        <f t="shared" si="175"/>
        <v>17.189863113694948</v>
      </c>
      <c r="HO45" s="150">
        <f t="shared" si="176"/>
        <v>25.238383722025954</v>
      </c>
      <c r="HP45" s="150">
        <f t="shared" si="177"/>
        <v>35.153377531943022</v>
      </c>
      <c r="HQ45" s="150">
        <f t="shared" si="178"/>
        <v>46.907177454561158</v>
      </c>
      <c r="HR45" s="150">
        <f t="shared" si="179"/>
        <v>60.488226625949032</v>
      </c>
      <c r="HS45" s="150">
        <f t="shared" si="180"/>
        <v>75.891003995482805</v>
      </c>
      <c r="HT45" s="148"/>
      <c r="HU45" s="148">
        <f t="shared" si="42"/>
        <v>7.261715187127896</v>
      </c>
      <c r="HV45" s="152"/>
      <c r="HW45" s="150">
        <f t="shared" si="181"/>
        <v>9.0488272911223824</v>
      </c>
      <c r="HX45" s="150">
        <f t="shared" si="182"/>
        <v>7.5175622615963071</v>
      </c>
      <c r="HY45" s="150">
        <f t="shared" si="183"/>
        <v>11.265236790016148</v>
      </c>
      <c r="HZ45" s="150">
        <f t="shared" si="184"/>
        <v>17.338827636867823</v>
      </c>
      <c r="IA45" s="150">
        <f t="shared" si="185"/>
        <v>25.374522339043338</v>
      </c>
      <c r="IB45" s="150">
        <f t="shared" si="186"/>
        <v>35.282548990061244</v>
      </c>
      <c r="IC45" s="150">
        <f t="shared" si="187"/>
        <v>47.032147935606403</v>
      </c>
      <c r="ID45" s="150">
        <f t="shared" si="188"/>
        <v>60.610470511298075</v>
      </c>
      <c r="IE45" s="150">
        <f t="shared" si="189"/>
        <v>76.011378535798826</v>
      </c>
      <c r="IF45" s="148"/>
      <c r="IG45" s="148">
        <f t="shared" si="44"/>
        <v>7.5175622615963071</v>
      </c>
    </row>
    <row r="46" spans="1:241" x14ac:dyDescent="0.3">
      <c r="A46" s="67"/>
      <c r="B46" s="67"/>
      <c r="C46" s="67"/>
      <c r="D46" s="67"/>
      <c r="E46" s="67"/>
      <c r="F46" s="67"/>
      <c r="G46" s="67"/>
      <c r="H46" s="67"/>
      <c r="I46" s="67"/>
      <c r="J46" s="67"/>
      <c r="K46" s="67"/>
      <c r="V46" s="151"/>
      <c r="W46" s="151"/>
      <c r="X46" s="152"/>
      <c r="Y46" s="151"/>
      <c r="Z46" s="72"/>
      <c r="AA46" s="72"/>
      <c r="AB46" s="73"/>
      <c r="AC46" s="72"/>
      <c r="AF46" s="141">
        <f t="shared" si="202"/>
        <v>1.6485281374238572</v>
      </c>
      <c r="AG46" s="153">
        <f t="shared" si="45"/>
        <v>0.82396564403574257</v>
      </c>
      <c r="AH46" s="152">
        <f t="shared" si="190"/>
        <v>0.60660171779821281</v>
      </c>
      <c r="AI46" s="148">
        <f t="shared" si="191"/>
        <v>1.6485281374238572</v>
      </c>
      <c r="AJ46" s="86">
        <f t="shared" si="46"/>
        <v>0.77527680227794038</v>
      </c>
      <c r="AK46" s="86">
        <v>1</v>
      </c>
      <c r="AL46" s="148">
        <f t="shared" si="47"/>
        <v>0.94339622641509424</v>
      </c>
      <c r="AM46" s="148">
        <v>1.06</v>
      </c>
      <c r="AN46" s="149">
        <f t="shared" si="200"/>
        <v>8.7839127813183993</v>
      </c>
      <c r="AO46" s="149">
        <f t="shared" si="200"/>
        <v>35.135651125273597</v>
      </c>
      <c r="AP46" s="149">
        <f t="shared" si="200"/>
        <v>79.055215031865615</v>
      </c>
      <c r="AQ46" s="149">
        <f t="shared" si="200"/>
        <v>140.54260450109439</v>
      </c>
      <c r="AR46" s="149">
        <f t="shared" si="200"/>
        <v>219.59781953295999</v>
      </c>
      <c r="AS46" s="149">
        <f t="shared" si="200"/>
        <v>316.22086012746246</v>
      </c>
      <c r="AT46" s="149">
        <f t="shared" si="200"/>
        <v>430.41172628460168</v>
      </c>
      <c r="AU46" s="149">
        <f t="shared" si="200"/>
        <v>562.17041800437755</v>
      </c>
      <c r="AV46" s="149">
        <f t="shared" si="200"/>
        <v>711.49693528679052</v>
      </c>
      <c r="AW46" s="149">
        <f t="shared" si="200"/>
        <v>878.39127813183995</v>
      </c>
      <c r="AX46" s="152"/>
      <c r="AY46" s="150">
        <f t="shared" si="49"/>
        <v>4.013596440014239</v>
      </c>
      <c r="AZ46" s="150">
        <f t="shared" si="192"/>
        <v>5.8408857600569588</v>
      </c>
      <c r="BA46" s="150">
        <f t="shared" si="193"/>
        <v>10.134812404572603</v>
      </c>
      <c r="BB46" s="150">
        <f t="shared" si="194"/>
        <v>16.310168040227836</v>
      </c>
      <c r="BC46" s="150">
        <f t="shared" si="195"/>
        <v>24.294855000355991</v>
      </c>
      <c r="BD46" s="150">
        <f t="shared" si="196"/>
        <v>34.071082951623744</v>
      </c>
      <c r="BE46" s="150">
        <f t="shared" si="197"/>
        <v>45.632756172942649</v>
      </c>
      <c r="BF46" s="150">
        <f t="shared" si="198"/>
        <v>58.977328410911348</v>
      </c>
      <c r="BG46" s="150">
        <f t="shared" si="199"/>
        <v>74.103583246091731</v>
      </c>
      <c r="BH46" s="148"/>
      <c r="BI46" s="148">
        <f t="shared" si="50"/>
        <v>4.013596440014239</v>
      </c>
      <c r="BJ46" s="152"/>
      <c r="BK46" s="150">
        <f t="shared" si="51"/>
        <v>4.2319080452812852</v>
      </c>
      <c r="BL46" s="150">
        <f t="shared" si="52"/>
        <v>5.8962065597710795</v>
      </c>
      <c r="BM46" s="150">
        <f t="shared" si="53"/>
        <v>10.159949721776922</v>
      </c>
      <c r="BN46" s="150">
        <f t="shared" si="54"/>
        <v>16.324741138553726</v>
      </c>
      <c r="BO46" s="150">
        <f t="shared" si="55"/>
        <v>24.304538374515293</v>
      </c>
      <c r="BP46" s="150">
        <f t="shared" si="56"/>
        <v>34.078110179322181</v>
      </c>
      <c r="BQ46" s="150">
        <f t="shared" si="57"/>
        <v>45.638181828099754</v>
      </c>
      <c r="BR46" s="150">
        <f t="shared" si="58"/>
        <v>58.98171458389016</v>
      </c>
      <c r="BS46" s="150">
        <f t="shared" si="59"/>
        <v>74.10725675351128</v>
      </c>
      <c r="BT46" s="148"/>
      <c r="BU46" s="148">
        <f t="shared" si="60"/>
        <v>4.2319080452812852</v>
      </c>
      <c r="BV46" s="152"/>
      <c r="BW46" s="150">
        <f t="shared" si="61"/>
        <v>4.4328957742990251</v>
      </c>
      <c r="BX46" s="150">
        <f t="shared" si="62"/>
        <v>5.9484302526920914</v>
      </c>
      <c r="BY46" s="150">
        <f t="shared" si="63"/>
        <v>10.184624519124467</v>
      </c>
      <c r="BZ46" s="150">
        <f t="shared" si="64"/>
        <v>16.339773822450557</v>
      </c>
      <c r="CA46" s="150">
        <f t="shared" si="65"/>
        <v>24.315108137329219</v>
      </c>
      <c r="CB46" s="150">
        <f t="shared" si="66"/>
        <v>34.086255639325643</v>
      </c>
      <c r="CC46" s="150">
        <f t="shared" si="67"/>
        <v>45.644865509970735</v>
      </c>
      <c r="CD46" s="150">
        <f t="shared" si="68"/>
        <v>58.987449515530955</v>
      </c>
      <c r="CE46" s="150">
        <f t="shared" si="69"/>
        <v>74.112341225117703</v>
      </c>
      <c r="CF46" s="148"/>
      <c r="CG46" s="148">
        <f t="shared" si="70"/>
        <v>4.4328957742990251</v>
      </c>
      <c r="CH46" s="152"/>
      <c r="CI46" s="150">
        <f t="shared" si="71"/>
        <v>4.7903160308978645</v>
      </c>
      <c r="CJ46" s="150">
        <f t="shared" si="72"/>
        <v>6.0442763655795702</v>
      </c>
      <c r="CK46" s="150">
        <f t="shared" si="73"/>
        <v>10.232030975769101</v>
      </c>
      <c r="CL46" s="150">
        <f t="shared" si="74"/>
        <v>16.370226399410196</v>
      </c>
      <c r="CM46" s="150">
        <f t="shared" si="75"/>
        <v>24.337713489977517</v>
      </c>
      <c r="CN46" s="150">
        <f t="shared" si="76"/>
        <v>34.104598302224574</v>
      </c>
      <c r="CO46" s="150">
        <f t="shared" si="77"/>
        <v>45.660637905395561</v>
      </c>
      <c r="CP46" s="150">
        <f t="shared" si="78"/>
        <v>59.001553708508645</v>
      </c>
      <c r="CQ46" s="150">
        <f t="shared" si="79"/>
        <v>74.125301703989663</v>
      </c>
      <c r="CR46" s="148"/>
      <c r="CS46" s="148">
        <f t="shared" si="80"/>
        <v>4.7903160308978645</v>
      </c>
      <c r="CT46" s="152"/>
      <c r="CU46" s="150">
        <f t="shared" si="81"/>
        <v>5.0983002566183853</v>
      </c>
      <c r="CV46" s="150">
        <f t="shared" si="82"/>
        <v>6.1298303365320184</v>
      </c>
      <c r="CW46" s="150">
        <f t="shared" si="83"/>
        <v>10.276394158801537</v>
      </c>
      <c r="CX46" s="150">
        <f t="shared" si="84"/>
        <v>16.400172806670625</v>
      </c>
      <c r="CY46" s="150">
        <f t="shared" si="85"/>
        <v>24.360986989594902</v>
      </c>
      <c r="CZ46" s="150">
        <f t="shared" si="86"/>
        <v>34.124247012504995</v>
      </c>
      <c r="DA46" s="150">
        <f t="shared" si="87"/>
        <v>45.678100982031253</v>
      </c>
      <c r="DB46" s="150">
        <f t="shared" si="88"/>
        <v>59.017598224846054</v>
      </c>
      <c r="DC46" s="150">
        <f t="shared" si="89"/>
        <v>74.14037366005671</v>
      </c>
      <c r="DD46" s="148"/>
      <c r="DE46" s="148">
        <f t="shared" si="90"/>
        <v>5.0983002566183853</v>
      </c>
      <c r="DF46" s="152"/>
      <c r="DG46" s="150">
        <f t="shared" si="91"/>
        <v>5.3662475889945318</v>
      </c>
      <c r="DH46" s="150">
        <f t="shared" si="92"/>
        <v>6.2064273256843689</v>
      </c>
      <c r="DI46" s="150">
        <f t="shared" si="93"/>
        <v>10.31755589920874</v>
      </c>
      <c r="DJ46" s="150">
        <f t="shared" si="94"/>
        <v>16.428932210017031</v>
      </c>
      <c r="DK46" s="150">
        <f t="shared" si="95"/>
        <v>24.384005882644598</v>
      </c>
      <c r="DL46" s="150">
        <f t="shared" si="96"/>
        <v>34.144147603665118</v>
      </c>
      <c r="DM46" s="150">
        <f t="shared" si="97"/>
        <v>45.696121335502866</v>
      </c>
      <c r="DN46" s="150">
        <f t="shared" si="98"/>
        <v>59.034398231740987</v>
      </c>
      <c r="DO46" s="150">
        <f t="shared" si="99"/>
        <v>74.156337001356277</v>
      </c>
      <c r="DP46" s="148"/>
      <c r="DQ46" s="148">
        <f t="shared" si="24"/>
        <v>5.3662475889945318</v>
      </c>
      <c r="DR46" s="152"/>
      <c r="DS46" s="150">
        <f t="shared" si="100"/>
        <v>5.8092533321585416</v>
      </c>
      <c r="DT46" s="150">
        <f t="shared" si="101"/>
        <v>6.3373492147424955</v>
      </c>
      <c r="DU46" s="150">
        <f t="shared" si="102"/>
        <v>10.390684481950961</v>
      </c>
      <c r="DV46" s="150">
        <f t="shared" si="103"/>
        <v>16.481833135548683</v>
      </c>
      <c r="DW46" s="150">
        <f t="shared" si="104"/>
        <v>24.427544292553076</v>
      </c>
      <c r="DX46" s="150">
        <f t="shared" si="105"/>
        <v>34.182600202617785</v>
      </c>
      <c r="DY46" s="150">
        <f t="shared" si="106"/>
        <v>45.731507350855097</v>
      </c>
      <c r="DZ46" s="150">
        <f t="shared" si="107"/>
        <v>59.067793916390997</v>
      </c>
      <c r="EA46" s="150">
        <f t="shared" si="108"/>
        <v>74.188368121829356</v>
      </c>
      <c r="EB46" s="148"/>
      <c r="EC46" s="148">
        <f t="shared" si="26"/>
        <v>5.8092533321585416</v>
      </c>
      <c r="ED46" s="152"/>
      <c r="EE46" s="150">
        <f t="shared" si="109"/>
        <v>6.1601145086888138</v>
      </c>
      <c r="EF46" s="150">
        <f t="shared" si="110"/>
        <v>6.4447122006440232</v>
      </c>
      <c r="EG46" s="150">
        <f t="shared" si="111"/>
        <v>10.452955210328652</v>
      </c>
      <c r="EH46" s="150">
        <f t="shared" si="112"/>
        <v>16.528321573793029</v>
      </c>
      <c r="EI46" s="150">
        <f t="shared" si="113"/>
        <v>24.466727785078554</v>
      </c>
      <c r="EJ46" s="150">
        <f t="shared" si="114"/>
        <v>34.217815576481193</v>
      </c>
      <c r="EK46" s="150">
        <f t="shared" si="115"/>
        <v>45.764330074319261</v>
      </c>
      <c r="EL46" s="150">
        <f t="shared" si="116"/>
        <v>59.099063717721087</v>
      </c>
      <c r="EM46" s="150">
        <f t="shared" si="117"/>
        <v>74.218573244856771</v>
      </c>
      <c r="EN46" s="148"/>
      <c r="EO46" s="148">
        <f t="shared" si="28"/>
        <v>6.1601145086888138</v>
      </c>
      <c r="EP46" s="152"/>
      <c r="EQ46" s="150">
        <f t="shared" si="118"/>
        <v>6.4446394499906896</v>
      </c>
      <c r="ER46" s="150">
        <f t="shared" si="119"/>
        <v>6.5340919270255169</v>
      </c>
      <c r="ES46" s="150">
        <f t="shared" si="120"/>
        <v>10.506196933947107</v>
      </c>
      <c r="ET46" s="150">
        <f t="shared" si="121"/>
        <v>16.568914996444416</v>
      </c>
      <c r="EU46" s="150">
        <f t="shared" si="122"/>
        <v>24.501466851282327</v>
      </c>
      <c r="EV46" s="150">
        <f t="shared" si="123"/>
        <v>34.249374498441789</v>
      </c>
      <c r="EW46" s="150">
        <f t="shared" si="124"/>
        <v>45.793971469602667</v>
      </c>
      <c r="EX46" s="150">
        <f t="shared" si="125"/>
        <v>59.127460564439879</v>
      </c>
      <c r="EY46" s="150">
        <f t="shared" si="126"/>
        <v>74.246116833176927</v>
      </c>
      <c r="EZ46" s="148"/>
      <c r="FA46" s="148">
        <f t="shared" si="30"/>
        <v>6.4446394499906896</v>
      </c>
      <c r="FB46" s="152"/>
      <c r="FC46" s="150">
        <f t="shared" si="127"/>
        <v>6.6798937062775376</v>
      </c>
      <c r="FD46" s="150">
        <f t="shared" si="128"/>
        <v>6.6095262205759964</v>
      </c>
      <c r="FE46" s="150">
        <f t="shared" si="129"/>
        <v>10.552034938101967</v>
      </c>
      <c r="FF46" s="150">
        <f t="shared" si="130"/>
        <v>16.604394299310815</v>
      </c>
      <c r="FG46" s="150">
        <f t="shared" si="131"/>
        <v>24.532151555266637</v>
      </c>
      <c r="FH46" s="150">
        <f t="shared" si="132"/>
        <v>34.27745472895927</v>
      </c>
      <c r="FI46" s="150">
        <f t="shared" si="133"/>
        <v>45.820481284764469</v>
      </c>
      <c r="FJ46" s="150">
        <f t="shared" si="134"/>
        <v>59.15295111963524</v>
      </c>
      <c r="FK46" s="150">
        <f t="shared" si="135"/>
        <v>74.270908587094937</v>
      </c>
      <c r="FL46" s="148"/>
      <c r="FM46" s="148">
        <f t="shared" si="32"/>
        <v>6.6095262205759964</v>
      </c>
      <c r="FN46" s="152"/>
      <c r="FO46" s="150">
        <f t="shared" si="136"/>
        <v>7.0460085178527976</v>
      </c>
      <c r="FP46" s="150">
        <f t="shared" si="137"/>
        <v>6.7296230195190434</v>
      </c>
      <c r="FQ46" s="150">
        <f t="shared" si="138"/>
        <v>10.626572845816829</v>
      </c>
      <c r="FR46" s="150">
        <f t="shared" si="139"/>
        <v>16.662986595095809</v>
      </c>
      <c r="FS46" s="150">
        <f t="shared" si="140"/>
        <v>24.583363310672677</v>
      </c>
      <c r="FT46" s="150">
        <f t="shared" si="141"/>
        <v>34.324657301937265</v>
      </c>
      <c r="FU46" s="150">
        <f t="shared" si="142"/>
        <v>45.865266447187459</v>
      </c>
      <c r="FV46" s="150">
        <f t="shared" si="143"/>
        <v>59.196167289630807</v>
      </c>
      <c r="FW46" s="150">
        <f t="shared" si="144"/>
        <v>74.313049061047622</v>
      </c>
      <c r="FX46" s="148"/>
      <c r="FY46" s="148">
        <f t="shared" si="34"/>
        <v>6.7296230195190434</v>
      </c>
      <c r="FZ46" s="152"/>
      <c r="GA46" s="150">
        <f t="shared" si="145"/>
        <v>7.3176064547449036</v>
      </c>
      <c r="GB46" s="150">
        <f t="shared" si="146"/>
        <v>6.8208004165631877</v>
      </c>
      <c r="GC46" s="150">
        <f t="shared" si="147"/>
        <v>10.684339031778016</v>
      </c>
      <c r="GD46" s="150">
        <f t="shared" si="148"/>
        <v>16.709058857177965</v>
      </c>
      <c r="GE46" s="150">
        <f t="shared" si="149"/>
        <v>24.624022956559415</v>
      </c>
      <c r="GF46" s="150">
        <f t="shared" si="150"/>
        <v>34.36237676124869</v>
      </c>
      <c r="GG46" s="150">
        <f t="shared" si="151"/>
        <v>45.901213066727152</v>
      </c>
      <c r="GH46" s="150">
        <f t="shared" si="152"/>
        <v>59.230963267972427</v>
      </c>
      <c r="GI46" s="150">
        <f t="shared" si="153"/>
        <v>74.347056163571963</v>
      </c>
      <c r="GJ46" s="148"/>
      <c r="GK46" s="148">
        <f t="shared" si="36"/>
        <v>6.8208004165631877</v>
      </c>
      <c r="GL46" s="152"/>
      <c r="GM46" s="150">
        <f t="shared" si="154"/>
        <v>7.7643150163398804</v>
      </c>
      <c r="GN46" s="150">
        <f t="shared" si="155"/>
        <v>6.974541336683755</v>
      </c>
      <c r="GO46" s="150">
        <f t="shared" si="156"/>
        <v>10.783826684958875</v>
      </c>
      <c r="GP46" s="150">
        <f t="shared" si="157"/>
        <v>16.789557866929929</v>
      </c>
      <c r="GQ46" s="150">
        <f t="shared" si="158"/>
        <v>24.695732937067064</v>
      </c>
      <c r="GR46" s="150">
        <f t="shared" si="159"/>
        <v>34.429312454265663</v>
      </c>
      <c r="GS46" s="150">
        <f t="shared" si="160"/>
        <v>45.965270014967722</v>
      </c>
      <c r="GT46" s="150">
        <f t="shared" si="161"/>
        <v>59.2931518001322</v>
      </c>
      <c r="GU46" s="150">
        <f t="shared" si="162"/>
        <v>74.407963715817758</v>
      </c>
      <c r="GV46" s="148"/>
      <c r="GW46" s="148">
        <f t="shared" si="38"/>
        <v>6.974541336683755</v>
      </c>
      <c r="GX46" s="152"/>
      <c r="GY46" s="150">
        <f t="shared" si="163"/>
        <v>8.0353816864077299</v>
      </c>
      <c r="GZ46" s="150">
        <f t="shared" si="164"/>
        <v>7.070080616892283</v>
      </c>
      <c r="HA46" s="150">
        <f t="shared" si="165"/>
        <v>10.846860892971222</v>
      </c>
      <c r="HB46" s="150">
        <f t="shared" si="166"/>
        <v>16.841215299673571</v>
      </c>
      <c r="HC46" s="150">
        <f t="shared" si="167"/>
        <v>24.742124548114973</v>
      </c>
      <c r="HD46" s="150">
        <f t="shared" si="168"/>
        <v>34.472843618960248</v>
      </c>
      <c r="HE46" s="150">
        <f t="shared" si="169"/>
        <v>46.007076420729433</v>
      </c>
      <c r="HF46" s="150">
        <f t="shared" si="170"/>
        <v>59.333838771009468</v>
      </c>
      <c r="HG46" s="150">
        <f t="shared" si="171"/>
        <v>74.447883205823643</v>
      </c>
      <c r="HH46" s="148"/>
      <c r="HI46" s="148">
        <f t="shared" si="40"/>
        <v>7.070080616892283</v>
      </c>
      <c r="HJ46" s="152"/>
      <c r="HK46" s="150">
        <f t="shared" si="172"/>
        <v>8.4460179051883593</v>
      </c>
      <c r="HL46" s="150">
        <f t="shared" si="173"/>
        <v>7.2179832663927366</v>
      </c>
      <c r="HM46" s="150">
        <f t="shared" si="174"/>
        <v>10.946109177790149</v>
      </c>
      <c r="HN46" s="150">
        <f t="shared" si="175"/>
        <v>16.923434556854019</v>
      </c>
      <c r="HO46" s="150">
        <f t="shared" si="176"/>
        <v>24.816461798216949</v>
      </c>
      <c r="HP46" s="150">
        <f t="shared" si="177"/>
        <v>34.54289928497036</v>
      </c>
      <c r="HQ46" s="150">
        <f t="shared" si="178"/>
        <v>46.074550426572671</v>
      </c>
      <c r="HR46" s="150">
        <f t="shared" si="179"/>
        <v>59.399637180110076</v>
      </c>
      <c r="HS46" s="150">
        <f t="shared" si="180"/>
        <v>74.512532831313706</v>
      </c>
      <c r="HT46" s="148"/>
      <c r="HU46" s="148">
        <f t="shared" si="42"/>
        <v>7.2179832663927366</v>
      </c>
      <c r="HV46" s="152"/>
      <c r="HW46" s="150">
        <f t="shared" si="181"/>
        <v>9.1403047991449835</v>
      </c>
      <c r="HX46" s="150">
        <f t="shared" si="182"/>
        <v>7.4765577444376783</v>
      </c>
      <c r="HY46" s="150">
        <f t="shared" si="183"/>
        <v>11.12399617140702</v>
      </c>
      <c r="HZ46" s="150">
        <f t="shared" si="184"/>
        <v>17.073080930920998</v>
      </c>
      <c r="IA46" s="150">
        <f t="shared" si="185"/>
        <v>24.953036799806618</v>
      </c>
      <c r="IB46" s="150">
        <f t="shared" si="186"/>
        <v>34.672373787930312</v>
      </c>
      <c r="IC46" s="150">
        <f t="shared" si="187"/>
        <v>46.199743552807981</v>
      </c>
      <c r="ID46" s="150">
        <f t="shared" si="188"/>
        <v>59.522051528182395</v>
      </c>
      <c r="IE46" s="150">
        <f t="shared" si="189"/>
        <v>74.633042058226181</v>
      </c>
      <c r="IF46" s="148"/>
      <c r="IG46" s="148">
        <f t="shared" si="44"/>
        <v>7.4765577444376783</v>
      </c>
    </row>
    <row r="47" spans="1:241" x14ac:dyDescent="0.3">
      <c r="A47" s="67"/>
      <c r="B47" s="67"/>
      <c r="C47" s="67"/>
      <c r="D47" s="67"/>
      <c r="E47" s="67"/>
      <c r="F47" s="67"/>
      <c r="G47" s="67"/>
      <c r="H47" s="67"/>
      <c r="I47" s="67"/>
      <c r="J47" s="67"/>
      <c r="K47" s="67"/>
      <c r="V47" s="151"/>
      <c r="W47" s="151"/>
      <c r="X47" s="152"/>
      <c r="Y47" s="151"/>
      <c r="Z47" s="73"/>
      <c r="AA47" s="72"/>
      <c r="AB47" s="166"/>
      <c r="AC47" s="72"/>
      <c r="AF47" s="141">
        <f t="shared" si="202"/>
        <v>1.7071067811865477</v>
      </c>
      <c r="AG47" s="153">
        <f t="shared" si="45"/>
        <v>0.79914575050761971</v>
      </c>
      <c r="AH47" s="152">
        <f t="shared" si="190"/>
        <v>0.58578643762690485</v>
      </c>
      <c r="AI47" s="148">
        <f t="shared" si="191"/>
        <v>1.7071067811865477</v>
      </c>
      <c r="AJ47" s="86">
        <f t="shared" si="46"/>
        <v>0.75045690874981752</v>
      </c>
      <c r="AK47" s="86">
        <v>1</v>
      </c>
      <c r="AL47" s="148">
        <f t="shared" si="47"/>
        <v>0.93457943925233644</v>
      </c>
      <c r="AM47" s="148">
        <v>1.07</v>
      </c>
      <c r="AN47" s="149">
        <f t="shared" si="200"/>
        <v>8.6204947166471815</v>
      </c>
      <c r="AO47" s="149">
        <f t="shared" si="200"/>
        <v>34.481978866588726</v>
      </c>
      <c r="AP47" s="149">
        <f t="shared" si="200"/>
        <v>77.584452449824653</v>
      </c>
      <c r="AQ47" s="149">
        <f t="shared" si="200"/>
        <v>137.9279154663549</v>
      </c>
      <c r="AR47" s="149">
        <f t="shared" si="200"/>
        <v>215.51236791617956</v>
      </c>
      <c r="AS47" s="149">
        <f t="shared" si="200"/>
        <v>310.33780979929861</v>
      </c>
      <c r="AT47" s="149">
        <f t="shared" si="200"/>
        <v>422.40424111571195</v>
      </c>
      <c r="AU47" s="149">
        <f t="shared" si="200"/>
        <v>551.71166186541961</v>
      </c>
      <c r="AV47" s="149">
        <f t="shared" si="200"/>
        <v>698.26007204842199</v>
      </c>
      <c r="AW47" s="149">
        <f t="shared" si="200"/>
        <v>862.04947166471823</v>
      </c>
      <c r="AX47" s="152"/>
      <c r="AY47" s="150">
        <f t="shared" si="49"/>
        <v>4.0183387282732115</v>
      </c>
      <c r="AZ47" s="150">
        <f t="shared" si="192"/>
        <v>5.7799799130928458</v>
      </c>
      <c r="BA47" s="150">
        <f t="shared" si="193"/>
        <v>9.9881596655700164</v>
      </c>
      <c r="BB47" s="150">
        <f t="shared" si="194"/>
        <v>16.046575902371384</v>
      </c>
      <c r="BC47" s="150">
        <f t="shared" si="195"/>
        <v>23.881764206830297</v>
      </c>
      <c r="BD47" s="150">
        <f t="shared" si="196"/>
        <v>33.475596995613408</v>
      </c>
      <c r="BE47" s="150">
        <f t="shared" si="197"/>
        <v>44.821862991509825</v>
      </c>
      <c r="BF47" s="150">
        <f t="shared" si="198"/>
        <v>57.917967671985544</v>
      </c>
      <c r="BG47" s="150">
        <f t="shared" si="199"/>
        <v>72.762671558031386</v>
      </c>
      <c r="BH47" s="148"/>
      <c r="BI47" s="148">
        <f t="shared" si="50"/>
        <v>4.0183387282732115</v>
      </c>
      <c r="BJ47" s="152"/>
      <c r="BK47" s="150">
        <f t="shared" si="51"/>
        <v>4.2407700726624569</v>
      </c>
      <c r="BL47" s="150">
        <f t="shared" si="52"/>
        <v>5.8363306475875154</v>
      </c>
      <c r="BM47" s="150">
        <f t="shared" si="53"/>
        <v>10.013754731565689</v>
      </c>
      <c r="BN47" s="150">
        <f t="shared" si="54"/>
        <v>16.061406484392407</v>
      </c>
      <c r="BO47" s="150">
        <f t="shared" si="55"/>
        <v>23.891612370554483</v>
      </c>
      <c r="BP47" s="150">
        <f t="shared" si="56"/>
        <v>33.482738660509682</v>
      </c>
      <c r="BQ47" s="150">
        <f t="shared" si="57"/>
        <v>44.827372722975532</v>
      </c>
      <c r="BR47" s="150">
        <f t="shared" si="58"/>
        <v>57.922418215888158</v>
      </c>
      <c r="BS47" s="150">
        <f t="shared" si="59"/>
        <v>72.766395926427776</v>
      </c>
      <c r="BT47" s="148"/>
      <c r="BU47" s="148">
        <f t="shared" si="60"/>
        <v>4.2407700726624569</v>
      </c>
      <c r="BV47" s="152"/>
      <c r="BW47" s="150">
        <f t="shared" si="61"/>
        <v>4.4455179464159986</v>
      </c>
      <c r="BX47" s="150">
        <f t="shared" si="62"/>
        <v>5.8894943766924799</v>
      </c>
      <c r="BY47" s="150">
        <f t="shared" si="63"/>
        <v>10.038847322772769</v>
      </c>
      <c r="BZ47" s="150">
        <f t="shared" si="64"/>
        <v>16.076674177335228</v>
      </c>
      <c r="CA47" s="150">
        <f t="shared" si="65"/>
        <v>23.90233253915785</v>
      </c>
      <c r="CB47" s="150">
        <f t="shared" si="66"/>
        <v>33.490988568978032</v>
      </c>
      <c r="CC47" s="150">
        <f t="shared" si="67"/>
        <v>44.834133142494203</v>
      </c>
      <c r="CD47" s="150">
        <f t="shared" si="68"/>
        <v>57.928211899790433</v>
      </c>
      <c r="CE47" s="150">
        <f t="shared" si="69"/>
        <v>72.77152681957412</v>
      </c>
      <c r="CF47" s="148"/>
      <c r="CG47" s="148">
        <f t="shared" si="70"/>
        <v>4.4455179464159986</v>
      </c>
      <c r="CH47" s="152"/>
      <c r="CI47" s="150">
        <f t="shared" si="71"/>
        <v>4.8095497246252004</v>
      </c>
      <c r="CJ47" s="150">
        <f t="shared" si="72"/>
        <v>5.9869933699825495</v>
      </c>
      <c r="CK47" s="150">
        <f t="shared" si="73"/>
        <v>10.086988392929666</v>
      </c>
      <c r="CL47" s="150">
        <f t="shared" si="74"/>
        <v>16.107539974395515</v>
      </c>
      <c r="CM47" s="150">
        <f t="shared" si="75"/>
        <v>23.92520235267056</v>
      </c>
      <c r="CN47" s="150">
        <f t="shared" si="76"/>
        <v>33.509514885255022</v>
      </c>
      <c r="CO47" s="150">
        <f t="shared" si="77"/>
        <v>44.850040466931482</v>
      </c>
      <c r="CP47" s="150">
        <f t="shared" si="78"/>
        <v>57.942419397793287</v>
      </c>
      <c r="CQ47" s="150">
        <f t="shared" si="79"/>
        <v>72.784568922169683</v>
      </c>
      <c r="CR47" s="148"/>
      <c r="CS47" s="148">
        <f t="shared" si="80"/>
        <v>4.8095497246252004</v>
      </c>
      <c r="CT47" s="152"/>
      <c r="CU47" s="150">
        <f t="shared" si="81"/>
        <v>5.1231560749767384</v>
      </c>
      <c r="CV47" s="150">
        <f t="shared" si="82"/>
        <v>6.0739528720927511</v>
      </c>
      <c r="CW47" s="150">
        <f t="shared" si="83"/>
        <v>10.131976256476657</v>
      </c>
      <c r="CX47" s="150">
        <f t="shared" si="84"/>
        <v>16.137837764445386</v>
      </c>
      <c r="CY47" s="150">
        <f t="shared" si="85"/>
        <v>23.948700737273185</v>
      </c>
      <c r="CZ47" s="150">
        <f t="shared" si="86"/>
        <v>33.529319765664091</v>
      </c>
      <c r="DA47" s="150">
        <f t="shared" si="87"/>
        <v>44.86761828080455</v>
      </c>
      <c r="DB47" s="150">
        <f t="shared" si="88"/>
        <v>57.958551759828069</v>
      </c>
      <c r="DC47" s="150">
        <f t="shared" si="89"/>
        <v>72.799710287182847</v>
      </c>
      <c r="DD47" s="148"/>
      <c r="DE47" s="148">
        <f t="shared" si="90"/>
        <v>5.1231560749767384</v>
      </c>
      <c r="DF47" s="152"/>
      <c r="DG47" s="150">
        <f t="shared" si="91"/>
        <v>5.3959399592820017</v>
      </c>
      <c r="DH47" s="150">
        <f t="shared" si="92"/>
        <v>6.1517589992273818</v>
      </c>
      <c r="DI47" s="150">
        <f t="shared" si="93"/>
        <v>10.173675391542654</v>
      </c>
      <c r="DJ47" s="150">
        <f t="shared" si="94"/>
        <v>16.166899452287364</v>
      </c>
      <c r="DK47" s="150">
        <f t="shared" si="95"/>
        <v>23.97191309240004</v>
      </c>
      <c r="DL47" s="150">
        <f t="shared" si="96"/>
        <v>33.549354705488909</v>
      </c>
      <c r="DM47" s="150">
        <f t="shared" si="97"/>
        <v>44.885737339417553</v>
      </c>
      <c r="DN47" s="150">
        <f t="shared" si="98"/>
        <v>57.975427337846888</v>
      </c>
      <c r="DO47" s="150">
        <f t="shared" si="99"/>
        <v>72.815733339000062</v>
      </c>
      <c r="DP47" s="148"/>
      <c r="DQ47" s="148">
        <f t="shared" si="24"/>
        <v>5.3959399592820017</v>
      </c>
      <c r="DR47" s="152"/>
      <c r="DS47" s="150">
        <f t="shared" si="100"/>
        <v>5.8468339023895899</v>
      </c>
      <c r="DT47" s="150">
        <f t="shared" si="101"/>
        <v>6.2846529382714031</v>
      </c>
      <c r="DU47" s="150">
        <f t="shared" si="102"/>
        <v>10.247680440945272</v>
      </c>
      <c r="DV47" s="150">
        <f t="shared" si="103"/>
        <v>16.220293390315494</v>
      </c>
      <c r="DW47" s="150">
        <f t="shared" si="104"/>
        <v>24.01576703030625</v>
      </c>
      <c r="DX47" s="150">
        <f t="shared" si="105"/>
        <v>33.588026421106683</v>
      </c>
      <c r="DY47" s="150">
        <f t="shared" si="106"/>
        <v>44.921284338442106</v>
      </c>
      <c r="DZ47" s="150">
        <f t="shared" si="107"/>
        <v>58.008946275621035</v>
      </c>
      <c r="EA47" s="150">
        <f t="shared" si="108"/>
        <v>72.847861844657714</v>
      </c>
      <c r="EB47" s="148"/>
      <c r="EC47" s="148">
        <f t="shared" si="26"/>
        <v>5.8468339023895899</v>
      </c>
      <c r="ED47" s="152"/>
      <c r="EE47" s="150">
        <f t="shared" si="109"/>
        <v>6.2038497145676503</v>
      </c>
      <c r="EF47" s="150">
        <f t="shared" si="110"/>
        <v>6.3935545830848781</v>
      </c>
      <c r="EG47" s="150">
        <f t="shared" si="111"/>
        <v>10.310635017728275</v>
      </c>
      <c r="EH47" s="150">
        <f t="shared" si="112"/>
        <v>16.267166493287828</v>
      </c>
      <c r="EI47" s="150">
        <f t="shared" si="113"/>
        <v>24.05519670825765</v>
      </c>
      <c r="EJ47" s="150">
        <f t="shared" si="114"/>
        <v>33.623412757071407</v>
      </c>
      <c r="EK47" s="150">
        <f t="shared" si="115"/>
        <v>44.954232666715434</v>
      </c>
      <c r="EL47" s="150">
        <f t="shared" si="116"/>
        <v>58.040312243133094</v>
      </c>
      <c r="EM47" s="150">
        <f t="shared" si="117"/>
        <v>72.878142950841308</v>
      </c>
      <c r="EN47" s="148"/>
      <c r="EO47" s="148">
        <f t="shared" si="28"/>
        <v>6.2038497145676503</v>
      </c>
      <c r="EP47" s="152"/>
      <c r="EQ47" s="150">
        <f t="shared" si="118"/>
        <v>6.4933071265919686</v>
      </c>
      <c r="ER47" s="150">
        <f t="shared" si="119"/>
        <v>6.4841674271469811</v>
      </c>
      <c r="ES47" s="150">
        <f t="shared" si="120"/>
        <v>10.364424793649226</v>
      </c>
      <c r="ET47" s="150">
        <f t="shared" si="121"/>
        <v>16.308068195359386</v>
      </c>
      <c r="EU47" s="150">
        <f t="shared" si="122"/>
        <v>24.090133073290314</v>
      </c>
      <c r="EV47" s="150">
        <f t="shared" si="123"/>
        <v>33.655108692107639</v>
      </c>
      <c r="EW47" s="150">
        <f t="shared" si="124"/>
        <v>44.983974724666609</v>
      </c>
      <c r="EX47" s="150">
        <f t="shared" si="125"/>
        <v>58.068786159706988</v>
      </c>
      <c r="EY47" s="150">
        <f t="shared" si="126"/>
        <v>72.905747433861833</v>
      </c>
      <c r="EZ47" s="148"/>
      <c r="FA47" s="148">
        <f t="shared" si="30"/>
        <v>6.4841674271469811</v>
      </c>
      <c r="FB47" s="152"/>
      <c r="FC47" s="150">
        <f t="shared" si="127"/>
        <v>6.7326009760985661</v>
      </c>
      <c r="FD47" s="150">
        <f t="shared" si="128"/>
        <v>6.560611619002402</v>
      </c>
      <c r="FE47" s="150">
        <f t="shared" si="129"/>
        <v>10.410711641495157</v>
      </c>
      <c r="FF47" s="150">
        <f t="shared" si="130"/>
        <v>16.34379997280201</v>
      </c>
      <c r="FG47" s="150">
        <f t="shared" si="131"/>
        <v>24.1209793610034</v>
      </c>
      <c r="FH47" s="150">
        <f t="shared" si="132"/>
        <v>33.6833011335479</v>
      </c>
      <c r="FI47" s="150">
        <f t="shared" si="133"/>
        <v>45.010566980506361</v>
      </c>
      <c r="FJ47" s="150">
        <f t="shared" si="134"/>
        <v>58.094339833546378</v>
      </c>
      <c r="FK47" s="150">
        <f t="shared" si="135"/>
        <v>72.930589059301113</v>
      </c>
      <c r="FL47" s="148"/>
      <c r="FM47" s="148">
        <f t="shared" si="32"/>
        <v>6.560611619002402</v>
      </c>
      <c r="FN47" s="152"/>
      <c r="FO47" s="150">
        <f t="shared" si="136"/>
        <v>7.1049341140878131</v>
      </c>
      <c r="FP47" s="150">
        <f t="shared" si="137"/>
        <v>6.6822629995489429</v>
      </c>
      <c r="FQ47" s="150">
        <f t="shared" si="138"/>
        <v>10.48594047436714</v>
      </c>
      <c r="FR47" s="150">
        <f t="shared" si="139"/>
        <v>16.402780913987897</v>
      </c>
      <c r="FS47" s="150">
        <f t="shared" si="140"/>
        <v>24.172439849466013</v>
      </c>
      <c r="FT47" s="150">
        <f t="shared" si="141"/>
        <v>33.73067643781517</v>
      </c>
      <c r="FU47" s="150">
        <f t="shared" si="142"/>
        <v>45.055479047550122</v>
      </c>
      <c r="FV47" s="150">
        <f t="shared" si="143"/>
        <v>58.137653164892171</v>
      </c>
      <c r="FW47" s="150">
        <f t="shared" si="144"/>
        <v>72.97280630271581</v>
      </c>
      <c r="FX47" s="148"/>
      <c r="FY47" s="148">
        <f t="shared" si="34"/>
        <v>6.6822629995489429</v>
      </c>
      <c r="FZ47" s="152"/>
      <c r="GA47" s="150">
        <f t="shared" si="145"/>
        <v>7.3810923423039503</v>
      </c>
      <c r="GB47" s="150">
        <f t="shared" si="146"/>
        <v>6.7745804694241025</v>
      </c>
      <c r="GC47" s="150">
        <f t="shared" si="147"/>
        <v>10.544213359364331</v>
      </c>
      <c r="GD47" s="150">
        <f t="shared" si="148"/>
        <v>16.449138194277797</v>
      </c>
      <c r="GE47" s="150">
        <f t="shared" si="149"/>
        <v>24.213281907005683</v>
      </c>
      <c r="GF47" s="150">
        <f t="shared" si="150"/>
        <v>33.768522571885555</v>
      </c>
      <c r="GG47" s="150">
        <f t="shared" si="151"/>
        <v>45.091518734259658</v>
      </c>
      <c r="GH47" s="150">
        <f t="shared" si="152"/>
        <v>58.172520397785824</v>
      </c>
      <c r="GI47" s="150">
        <f t="shared" si="153"/>
        <v>73.006869705132985</v>
      </c>
      <c r="GJ47" s="148"/>
      <c r="GK47" s="148">
        <f t="shared" si="36"/>
        <v>6.7745804694241025</v>
      </c>
      <c r="GL47" s="152"/>
      <c r="GM47" s="150">
        <f t="shared" si="154"/>
        <v>7.8352059243847458</v>
      </c>
      <c r="GN47" s="150">
        <f t="shared" si="155"/>
        <v>6.9301726446661167</v>
      </c>
      <c r="GO47" s="150">
        <f t="shared" si="156"/>
        <v>10.644523792599166</v>
      </c>
      <c r="GP47" s="150">
        <f t="shared" si="157"/>
        <v>16.530100017810124</v>
      </c>
      <c r="GQ47" s="150">
        <f t="shared" si="158"/>
        <v>24.28528808833283</v>
      </c>
      <c r="GR47" s="150">
        <f t="shared" si="159"/>
        <v>33.835663959916097</v>
      </c>
      <c r="GS47" s="150">
        <f t="shared" si="160"/>
        <v>45.155726805367287</v>
      </c>
      <c r="GT47" s="150">
        <f t="shared" si="161"/>
        <v>58.234824633390659</v>
      </c>
      <c r="GU47" s="150">
        <f t="shared" si="162"/>
        <v>73.067868677385064</v>
      </c>
      <c r="GV47" s="148"/>
      <c r="GW47" s="148">
        <f t="shared" si="38"/>
        <v>6.9301726446661167</v>
      </c>
      <c r="GX47" s="152"/>
      <c r="GY47" s="150">
        <f t="shared" si="163"/>
        <v>8.1107092070122278</v>
      </c>
      <c r="GZ47" s="150">
        <f t="shared" si="164"/>
        <v>7.0268210780145521</v>
      </c>
      <c r="HA47" s="150">
        <f t="shared" si="165"/>
        <v>10.7080509575626</v>
      </c>
      <c r="HB47" s="150">
        <f t="shared" si="166"/>
        <v>16.582034738838775</v>
      </c>
      <c r="HC47" s="150">
        <f t="shared" si="167"/>
        <v>24.331857163883065</v>
      </c>
      <c r="HD47" s="150">
        <f t="shared" si="168"/>
        <v>33.879318363848391</v>
      </c>
      <c r="HE47" s="150">
        <f t="shared" si="169"/>
        <v>45.197623754242535</v>
      </c>
      <c r="HF47" s="150">
        <f t="shared" si="170"/>
        <v>58.275580926339245</v>
      </c>
      <c r="HG47" s="150">
        <f t="shared" si="171"/>
        <v>73.107842940385567</v>
      </c>
      <c r="HH47" s="148"/>
      <c r="HI47" s="148">
        <f t="shared" si="40"/>
        <v>7.0268210780145521</v>
      </c>
      <c r="HJ47" s="152"/>
      <c r="HK47" s="150">
        <f t="shared" si="172"/>
        <v>8.5279862529266701</v>
      </c>
      <c r="HL47" s="150">
        <f t="shared" si="173"/>
        <v>7.1763839342984523</v>
      </c>
      <c r="HM47" s="150">
        <f t="shared" si="174"/>
        <v>10.808037112063076</v>
      </c>
      <c r="HN47" s="150">
        <f t="shared" si="175"/>
        <v>16.664669047715069</v>
      </c>
      <c r="HO47" s="150">
        <f t="shared" si="176"/>
        <v>24.406460047070482</v>
      </c>
      <c r="HP47" s="150">
        <f t="shared" si="177"/>
        <v>33.949558497278936</v>
      </c>
      <c r="HQ47" s="150">
        <f t="shared" si="178"/>
        <v>45.265233287170176</v>
      </c>
      <c r="HR47" s="150">
        <f t="shared" si="179"/>
        <v>58.341483098363703</v>
      </c>
      <c r="HS47" s="150">
        <f t="shared" si="180"/>
        <v>73.17257455139594</v>
      </c>
      <c r="HT47" s="148"/>
      <c r="HU47" s="148">
        <f t="shared" si="42"/>
        <v>7.1763839342984523</v>
      </c>
      <c r="HV47" s="152"/>
      <c r="HW47" s="150">
        <f t="shared" si="181"/>
        <v>9.2332861698557913</v>
      </c>
      <c r="HX47" s="150">
        <f t="shared" si="182"/>
        <v>7.4377116680865276</v>
      </c>
      <c r="HY47" s="150">
        <f t="shared" si="183"/>
        <v>10.987147774899068</v>
      </c>
      <c r="HZ47" s="150">
        <f t="shared" si="184"/>
        <v>16.815003735717923</v>
      </c>
      <c r="IA47" s="150">
        <f t="shared" si="185"/>
        <v>24.543475569579012</v>
      </c>
      <c r="IB47" s="150">
        <f t="shared" si="186"/>
        <v>34.079338917543673</v>
      </c>
      <c r="IC47" s="150">
        <f t="shared" si="187"/>
        <v>45.390651168976213</v>
      </c>
      <c r="ID47" s="150">
        <f t="shared" si="188"/>
        <v>58.46406952492017</v>
      </c>
      <c r="IE47" s="150">
        <f t="shared" si="189"/>
        <v>73.293219741555177</v>
      </c>
      <c r="IF47" s="148"/>
      <c r="IG47" s="148">
        <f t="shared" si="44"/>
        <v>7.4377116680865276</v>
      </c>
    </row>
    <row r="48" spans="1:241" x14ac:dyDescent="0.3">
      <c r="V48" s="151"/>
      <c r="W48" s="151"/>
      <c r="X48" s="152"/>
      <c r="Y48" s="151"/>
      <c r="Z48" s="73"/>
      <c r="AA48" s="72"/>
      <c r="AB48" s="72"/>
      <c r="AC48" s="72"/>
      <c r="AF48" s="141">
        <f t="shared" si="202"/>
        <v>1.7656854249492382</v>
      </c>
      <c r="AG48" s="153">
        <f t="shared" si="45"/>
        <v>0.77675492675528435</v>
      </c>
      <c r="AH48" s="152">
        <f t="shared" si="190"/>
        <v>0.56635229915246599</v>
      </c>
      <c r="AI48" s="148">
        <f t="shared" si="191"/>
        <v>1.7656854249492382</v>
      </c>
      <c r="AJ48" s="86">
        <f t="shared" si="46"/>
        <v>0.72806608499748215</v>
      </c>
      <c r="AK48" s="86">
        <v>1</v>
      </c>
      <c r="AL48" s="148">
        <f t="shared" si="47"/>
        <v>0.92592592592592582</v>
      </c>
      <c r="AM48" s="148">
        <v>1.08</v>
      </c>
      <c r="AN48" s="149">
        <f t="shared" si="200"/>
        <v>8.4615949940752362</v>
      </c>
      <c r="AO48" s="149">
        <f t="shared" si="200"/>
        <v>33.846379976300945</v>
      </c>
      <c r="AP48" s="149">
        <f t="shared" si="200"/>
        <v>76.154354946677131</v>
      </c>
      <c r="AQ48" s="149">
        <f t="shared" si="200"/>
        <v>135.38551990520378</v>
      </c>
      <c r="AR48" s="149">
        <f t="shared" si="200"/>
        <v>211.53987485188088</v>
      </c>
      <c r="AS48" s="149">
        <f t="shared" si="200"/>
        <v>304.61741978670852</v>
      </c>
      <c r="AT48" s="149">
        <f t="shared" si="200"/>
        <v>414.61815470968656</v>
      </c>
      <c r="AU48" s="149">
        <f t="shared" si="200"/>
        <v>541.54207962081512</v>
      </c>
      <c r="AV48" s="149">
        <f t="shared" si="200"/>
        <v>685.38919452009418</v>
      </c>
      <c r="AW48" s="149">
        <f t="shared" si="200"/>
        <v>846.15949940752353</v>
      </c>
      <c r="AX48" s="152"/>
      <c r="AY48" s="150">
        <f t="shared" si="49"/>
        <v>4.0237388203017819</v>
      </c>
      <c r="AZ48" s="150">
        <f t="shared" si="192"/>
        <v>5.7209552812071323</v>
      </c>
      <c r="BA48" s="150">
        <f t="shared" si="193"/>
        <v>9.8456493827160472</v>
      </c>
      <c r="BB48" s="150">
        <f t="shared" si="194"/>
        <v>15.790321124828528</v>
      </c>
      <c r="BC48" s="150">
        <f t="shared" si="195"/>
        <v>23.480126507544576</v>
      </c>
      <c r="BD48" s="150">
        <f t="shared" si="196"/>
        <v>32.896597530864192</v>
      </c>
      <c r="BE48" s="150">
        <f t="shared" si="197"/>
        <v>44.033406276420024</v>
      </c>
      <c r="BF48" s="150">
        <f t="shared" si="198"/>
        <v>56.887909499314112</v>
      </c>
      <c r="BG48" s="150">
        <f t="shared" si="199"/>
        <v>71.458844444444409</v>
      </c>
      <c r="BH48" s="148"/>
      <c r="BI48" s="148">
        <f t="shared" si="50"/>
        <v>4.0237388203017819</v>
      </c>
      <c r="BJ48" s="152"/>
      <c r="BK48" s="150">
        <f t="shared" si="51"/>
        <v>4.2503285868096787</v>
      </c>
      <c r="BL48" s="150">
        <f t="shared" si="52"/>
        <v>5.7783456212314643</v>
      </c>
      <c r="BM48" s="150">
        <f t="shared" si="53"/>
        <v>9.8717064956137914</v>
      </c>
      <c r="BN48" s="150">
        <f t="shared" si="54"/>
        <v>15.805411608231969</v>
      </c>
      <c r="BO48" s="150">
        <f t="shared" si="55"/>
        <v>23.490141008153511</v>
      </c>
      <c r="BP48" s="150">
        <f t="shared" si="56"/>
        <v>32.903854707485984</v>
      </c>
      <c r="BQ48" s="150">
        <f t="shared" si="57"/>
        <v>44.039000873643261</v>
      </c>
      <c r="BR48" s="150">
        <f t="shared" si="58"/>
        <v>56.892425018562335</v>
      </c>
      <c r="BS48" s="150">
        <f t="shared" si="59"/>
        <v>71.462620151385465</v>
      </c>
      <c r="BT48" s="148"/>
      <c r="BU48" s="148">
        <f t="shared" si="60"/>
        <v>4.2503285868096787</v>
      </c>
      <c r="BV48" s="152"/>
      <c r="BW48" s="150">
        <f t="shared" si="61"/>
        <v>4.4588719118223636</v>
      </c>
      <c r="BX48" s="150">
        <f t="shared" si="62"/>
        <v>5.8324582131512139</v>
      </c>
      <c r="BY48" s="150">
        <f t="shared" si="63"/>
        <v>9.8972208036274427</v>
      </c>
      <c r="BZ48" s="150">
        <f t="shared" si="64"/>
        <v>15.820916516878484</v>
      </c>
      <c r="CA48" s="150">
        <f t="shared" si="65"/>
        <v>23.501012994807233</v>
      </c>
      <c r="CB48" s="150">
        <f t="shared" si="66"/>
        <v>32.912210045155973</v>
      </c>
      <c r="CC48" s="150">
        <f t="shared" si="67"/>
        <v>44.045838751350892</v>
      </c>
      <c r="CD48" s="150">
        <f t="shared" si="68"/>
        <v>56.898278006390548</v>
      </c>
      <c r="CE48" s="150">
        <f t="shared" si="69"/>
        <v>71.467797901954782</v>
      </c>
      <c r="CF48" s="148"/>
      <c r="CG48" s="148">
        <f t="shared" si="70"/>
        <v>4.4588719118223636</v>
      </c>
      <c r="CH48" s="152"/>
      <c r="CI48" s="150">
        <f t="shared" si="71"/>
        <v>4.8295772916570492</v>
      </c>
      <c r="CJ48" s="150">
        <f t="shared" si="72"/>
        <v>5.9316256068476534</v>
      </c>
      <c r="CK48" s="150">
        <f t="shared" si="73"/>
        <v>9.9461033850760625</v>
      </c>
      <c r="CL48" s="150">
        <f t="shared" si="74"/>
        <v>15.852199414040365</v>
      </c>
      <c r="CM48" s="150">
        <f t="shared" si="75"/>
        <v>23.524149752384968</v>
      </c>
      <c r="CN48" s="150">
        <f t="shared" si="76"/>
        <v>32.930921739255901</v>
      </c>
      <c r="CO48" s="150">
        <f t="shared" si="77"/>
        <v>44.061882271739705</v>
      </c>
      <c r="CP48" s="150">
        <f t="shared" si="78"/>
        <v>56.912589779418788</v>
      </c>
      <c r="CQ48" s="150">
        <f t="shared" si="79"/>
        <v>71.480922394693863</v>
      </c>
      <c r="CR48" s="148"/>
      <c r="CS48" s="148">
        <f t="shared" si="80"/>
        <v>4.8295772916570492</v>
      </c>
      <c r="CT48" s="152"/>
      <c r="CU48" s="150">
        <f t="shared" si="81"/>
        <v>5.1488585565422449</v>
      </c>
      <c r="CV48" s="150">
        <f t="shared" si="82"/>
        <v>6.020003837591271</v>
      </c>
      <c r="CW48" s="150">
        <f t="shared" si="83"/>
        <v>9.9917217946823484</v>
      </c>
      <c r="CX48" s="150">
        <f t="shared" si="84"/>
        <v>15.882851886248588</v>
      </c>
      <c r="CY48" s="150">
        <f t="shared" si="85"/>
        <v>23.547875133568944</v>
      </c>
      <c r="CZ48" s="150">
        <f t="shared" si="86"/>
        <v>32.950884256179791</v>
      </c>
      <c r="DA48" s="150">
        <f t="shared" si="87"/>
        <v>44.079575900195081</v>
      </c>
      <c r="DB48" s="150">
        <f t="shared" si="88"/>
        <v>56.928810811993152</v>
      </c>
      <c r="DC48" s="150">
        <f t="shared" si="89"/>
        <v>71.496133820380265</v>
      </c>
      <c r="DD48" s="148"/>
      <c r="DE48" s="148">
        <f t="shared" si="90"/>
        <v>5.1488585565422449</v>
      </c>
      <c r="DF48" s="152"/>
      <c r="DG48" s="150">
        <f t="shared" si="91"/>
        <v>5.4265244064097642</v>
      </c>
      <c r="DH48" s="150">
        <f t="shared" si="92"/>
        <v>6.0990304561164645</v>
      </c>
      <c r="DI48" s="150">
        <f t="shared" si="93"/>
        <v>10.033963370366374</v>
      </c>
      <c r="DJ48" s="150">
        <f t="shared" si="94"/>
        <v>15.912218696938202</v>
      </c>
      <c r="DK48" s="150">
        <f t="shared" si="95"/>
        <v>23.571282767318291</v>
      </c>
      <c r="DL48" s="150">
        <f t="shared" si="96"/>
        <v>32.971054806159117</v>
      </c>
      <c r="DM48" s="150">
        <f t="shared" si="97"/>
        <v>44.09779459075834</v>
      </c>
      <c r="DN48" s="150">
        <f t="shared" si="98"/>
        <v>56.945762670723887</v>
      </c>
      <c r="DO48" s="150">
        <f t="shared" si="99"/>
        <v>71.512217143377271</v>
      </c>
      <c r="DP48" s="148"/>
      <c r="DQ48" s="148">
        <f t="shared" si="24"/>
        <v>5.4265244064097642</v>
      </c>
      <c r="DR48" s="152"/>
      <c r="DS48" s="150">
        <f t="shared" si="100"/>
        <v>5.8853806170660379</v>
      </c>
      <c r="DT48" s="150">
        <f t="shared" si="101"/>
        <v>6.233914962047657</v>
      </c>
      <c r="DU48" s="150">
        <f t="shared" si="102"/>
        <v>10.10885311616329</v>
      </c>
      <c r="DV48" s="150">
        <f t="shared" si="103"/>
        <v>15.966110276688124</v>
      </c>
      <c r="DW48" s="150">
        <f t="shared" si="104"/>
        <v>23.615455195926447</v>
      </c>
      <c r="DX48" s="150">
        <f t="shared" si="105"/>
        <v>33.009947695875468</v>
      </c>
      <c r="DY48" s="150">
        <f t="shared" si="106"/>
        <v>44.133504085038986</v>
      </c>
      <c r="DZ48" s="150">
        <f t="shared" si="107"/>
        <v>56.979406018928486</v>
      </c>
      <c r="EA48" s="150">
        <f t="shared" si="108"/>
        <v>71.544443948634253</v>
      </c>
      <c r="EB48" s="148"/>
      <c r="EC48" s="148">
        <f t="shared" si="26"/>
        <v>5.8853806170660379</v>
      </c>
      <c r="ED48" s="152"/>
      <c r="EE48" s="150">
        <f t="shared" si="109"/>
        <v>6.2486088548979728</v>
      </c>
      <c r="EF48" s="150">
        <f t="shared" si="110"/>
        <v>6.3443697132745989</v>
      </c>
      <c r="EG48" s="150">
        <f t="shared" si="111"/>
        <v>10.172497962463389</v>
      </c>
      <c r="EH48" s="150">
        <f t="shared" si="112"/>
        <v>16.013371656263825</v>
      </c>
      <c r="EI48" s="150">
        <f t="shared" si="113"/>
        <v>23.655133370904007</v>
      </c>
      <c r="EJ48" s="150">
        <f t="shared" si="114"/>
        <v>33.045506599219465</v>
      </c>
      <c r="EK48" s="150">
        <f t="shared" si="115"/>
        <v>44.166579197509321</v>
      </c>
      <c r="EL48" s="150">
        <f t="shared" si="116"/>
        <v>57.010869055591421</v>
      </c>
      <c r="EM48" s="150">
        <f t="shared" si="117"/>
        <v>71.574801751430883</v>
      </c>
      <c r="EN48" s="148"/>
      <c r="EO48" s="148">
        <f t="shared" si="28"/>
        <v>6.2486088548979728</v>
      </c>
      <c r="EP48" s="152"/>
      <c r="EQ48" s="150">
        <f t="shared" si="118"/>
        <v>6.5430450519238201</v>
      </c>
      <c r="ER48" s="150">
        <f t="shared" si="119"/>
        <v>6.4362272535870835</v>
      </c>
      <c r="ES48" s="150">
        <f t="shared" si="120"/>
        <v>10.226840936717844</v>
      </c>
      <c r="ET48" s="150">
        <f t="shared" si="121"/>
        <v>16.054584532397968</v>
      </c>
      <c r="EU48" s="150">
        <f t="shared" si="122"/>
        <v>23.690268887336739</v>
      </c>
      <c r="EV48" s="150">
        <f t="shared" si="123"/>
        <v>33.077340833839074</v>
      </c>
      <c r="EW48" s="150">
        <f t="shared" si="124"/>
        <v>44.19642286331765</v>
      </c>
      <c r="EX48" s="150">
        <f t="shared" si="125"/>
        <v>57.03942076568093</v>
      </c>
      <c r="EY48" s="150">
        <f t="shared" si="126"/>
        <v>71.602467700932962</v>
      </c>
      <c r="EZ48" s="148"/>
      <c r="FA48" s="148">
        <f t="shared" si="30"/>
        <v>6.4362272535870835</v>
      </c>
      <c r="FB48" s="152"/>
      <c r="FC48" s="150">
        <f t="shared" si="127"/>
        <v>6.786416425102936</v>
      </c>
      <c r="FD48" s="150">
        <f t="shared" si="128"/>
        <v>6.5136908263606355</v>
      </c>
      <c r="FE48" s="150">
        <f t="shared" si="129"/>
        <v>10.273580842749617</v>
      </c>
      <c r="FF48" s="150">
        <f t="shared" si="130"/>
        <v>16.090571155070126</v>
      </c>
      <c r="FG48" s="150">
        <f t="shared" si="131"/>
        <v>23.721278275996724</v>
      </c>
      <c r="FH48" s="150">
        <f t="shared" si="132"/>
        <v>33.105646539825798</v>
      </c>
      <c r="FI48" s="150">
        <f t="shared" si="133"/>
        <v>44.223098333926266</v>
      </c>
      <c r="FJ48" s="150">
        <f t="shared" si="134"/>
        <v>57.065038150827725</v>
      </c>
      <c r="FK48" s="150">
        <f t="shared" si="135"/>
        <v>71.627359666170591</v>
      </c>
      <c r="FL48" s="148"/>
      <c r="FM48" s="148">
        <f t="shared" si="32"/>
        <v>6.5136908263606355</v>
      </c>
      <c r="FN48" s="152"/>
      <c r="FO48" s="150">
        <f t="shared" si="136"/>
        <v>7.1650262775476223</v>
      </c>
      <c r="FP48" s="150">
        <f t="shared" si="137"/>
        <v>6.6369113855210324</v>
      </c>
      <c r="FQ48" s="150">
        <f t="shared" si="138"/>
        <v>10.349507088338859</v>
      </c>
      <c r="FR48" s="150">
        <f t="shared" si="139"/>
        <v>16.149944390909464</v>
      </c>
      <c r="FS48" s="150">
        <f t="shared" si="140"/>
        <v>23.772989833037542</v>
      </c>
      <c r="FT48" s="150">
        <f t="shared" si="141"/>
        <v>33.153196197272386</v>
      </c>
      <c r="FU48" s="150">
        <f t="shared" si="142"/>
        <v>44.268138497183351</v>
      </c>
      <c r="FV48" s="150">
        <f t="shared" si="143"/>
        <v>57.108449555836913</v>
      </c>
      <c r="FW48" s="150">
        <f t="shared" si="144"/>
        <v>71.669654399887193</v>
      </c>
      <c r="FX48" s="148"/>
      <c r="FY48" s="148">
        <f t="shared" si="34"/>
        <v>6.6369113855210324</v>
      </c>
      <c r="FZ48" s="152"/>
      <c r="GA48" s="150">
        <f t="shared" si="145"/>
        <v>7.4457876167246315</v>
      </c>
      <c r="GB48" s="150">
        <f t="shared" si="146"/>
        <v>6.7303796331364047</v>
      </c>
      <c r="GC48" s="150">
        <f t="shared" si="147"/>
        <v>10.408291430109498</v>
      </c>
      <c r="GD48" s="150">
        <f t="shared" si="148"/>
        <v>16.196589365634424</v>
      </c>
      <c r="GE48" s="150">
        <f t="shared" si="149"/>
        <v>23.814016015015646</v>
      </c>
      <c r="GF48" s="150">
        <f t="shared" si="150"/>
        <v>33.191170195536117</v>
      </c>
      <c r="GG48" s="150">
        <f t="shared" si="151"/>
        <v>44.304272124932865</v>
      </c>
      <c r="GH48" s="150">
        <f t="shared" si="152"/>
        <v>57.143388712339217</v>
      </c>
      <c r="GI48" s="150">
        <f t="shared" si="153"/>
        <v>71.703774630834928</v>
      </c>
      <c r="GJ48" s="148"/>
      <c r="GK48" s="148">
        <f t="shared" si="36"/>
        <v>6.7303796331364047</v>
      </c>
      <c r="GL48" s="152"/>
      <c r="GM48" s="150">
        <f t="shared" si="154"/>
        <v>7.9073757500000506</v>
      </c>
      <c r="GN48" s="150">
        <f t="shared" si="155"/>
        <v>6.8878404461770764</v>
      </c>
      <c r="GO48" s="150">
        <f t="shared" si="156"/>
        <v>10.509432369032607</v>
      </c>
      <c r="GP48" s="150">
        <f t="shared" si="157"/>
        <v>16.278018348616424</v>
      </c>
      <c r="GQ48" s="150">
        <f t="shared" si="158"/>
        <v>23.886321178390588</v>
      </c>
      <c r="GR48" s="150">
        <f t="shared" si="159"/>
        <v>33.258519209988769</v>
      </c>
      <c r="GS48" s="150">
        <f t="shared" si="160"/>
        <v>44.368632737901677</v>
      </c>
      <c r="GT48" s="150">
        <f t="shared" si="161"/>
        <v>57.205809737806511</v>
      </c>
      <c r="GU48" s="150">
        <f t="shared" si="162"/>
        <v>71.764865881496576</v>
      </c>
      <c r="GV48" s="148"/>
      <c r="GW48" s="148">
        <f t="shared" si="38"/>
        <v>6.8878404461770764</v>
      </c>
      <c r="GX48" s="152"/>
      <c r="GY48" s="150">
        <f t="shared" si="163"/>
        <v>8.1873573035210612</v>
      </c>
      <c r="GZ48" s="150">
        <f t="shared" si="164"/>
        <v>6.9856084472488922</v>
      </c>
      <c r="HA48" s="150">
        <f t="shared" si="165"/>
        <v>10.573457119650891</v>
      </c>
      <c r="HB48" s="150">
        <f t="shared" si="166"/>
        <v>16.330232961575913</v>
      </c>
      <c r="HC48" s="150">
        <f t="shared" si="167"/>
        <v>23.933069384776584</v>
      </c>
      <c r="HD48" s="150">
        <f t="shared" si="168"/>
        <v>33.302298010334802</v>
      </c>
      <c r="HE48" s="150">
        <f t="shared" si="169"/>
        <v>44.410621080060338</v>
      </c>
      <c r="HF48" s="150">
        <f t="shared" si="170"/>
        <v>57.246636003737919</v>
      </c>
      <c r="HG48" s="150">
        <f t="shared" si="171"/>
        <v>71.804895431792332</v>
      </c>
      <c r="HH48" s="148"/>
      <c r="HI48" s="148">
        <f t="shared" si="40"/>
        <v>6.9856084472488922</v>
      </c>
      <c r="HJ48" s="152"/>
      <c r="HK48" s="150">
        <f t="shared" si="172"/>
        <v>8.6113375317536764</v>
      </c>
      <c r="HL48" s="150">
        <f t="shared" si="173"/>
        <v>7.1368470991123303</v>
      </c>
      <c r="HM48" s="150">
        <f t="shared" si="174"/>
        <v>10.674188072186697</v>
      </c>
      <c r="HN48" s="150">
        <f t="shared" si="175"/>
        <v>16.413286219347071</v>
      </c>
      <c r="HO48" s="150">
        <f t="shared" si="176"/>
        <v>24.007940395256657</v>
      </c>
      <c r="HP48" s="150">
        <f t="shared" si="177"/>
        <v>33.372724343274029</v>
      </c>
      <c r="HQ48" s="150">
        <f t="shared" si="178"/>
        <v>44.478367412627172</v>
      </c>
      <c r="HR48" s="150">
        <f t="shared" si="179"/>
        <v>57.312642912986036</v>
      </c>
      <c r="HS48" s="150">
        <f t="shared" si="180"/>
        <v>71.869709798139738</v>
      </c>
      <c r="HT48" s="148"/>
      <c r="HU48" s="148">
        <f t="shared" si="42"/>
        <v>7.1368470991123303</v>
      </c>
      <c r="HV48" s="152"/>
      <c r="HW48" s="150">
        <f t="shared" si="181"/>
        <v>9.3277538803216995</v>
      </c>
      <c r="HX48" s="150">
        <f t="shared" si="182"/>
        <v>7.4009539408101173</v>
      </c>
      <c r="HY48" s="150">
        <f t="shared" si="183"/>
        <v>10.854533894093702</v>
      </c>
      <c r="HZ48" s="150">
        <f t="shared" si="184"/>
        <v>16.564315684327308</v>
      </c>
      <c r="IA48" s="150">
        <f t="shared" si="185"/>
        <v>24.145400575030788</v>
      </c>
      <c r="IB48" s="150">
        <f t="shared" si="186"/>
        <v>33.502813553306538</v>
      </c>
      <c r="IC48" s="150">
        <f t="shared" si="187"/>
        <v>44.604012160385082</v>
      </c>
      <c r="ID48" s="150">
        <f t="shared" si="188"/>
        <v>57.435403033786912</v>
      </c>
      <c r="IE48" s="150">
        <f t="shared" si="189"/>
        <v>71.990492228195606</v>
      </c>
      <c r="IF48" s="148"/>
      <c r="IG48" s="148">
        <f t="shared" si="44"/>
        <v>7.4009539408101173</v>
      </c>
    </row>
    <row r="49" spans="1:241" x14ac:dyDescent="0.3">
      <c r="B49" s="68"/>
      <c r="C49" s="159"/>
      <c r="E49" s="67"/>
      <c r="V49" s="151"/>
      <c r="W49" s="151"/>
      <c r="X49" s="152"/>
      <c r="Y49" s="151"/>
      <c r="Z49" s="72"/>
      <c r="AA49" s="72"/>
      <c r="AB49" s="74"/>
      <c r="AC49" s="72"/>
      <c r="AF49" s="141">
        <f t="shared" si="202"/>
        <v>1.8242640687119287</v>
      </c>
      <c r="AG49" s="153">
        <f t="shared" si="45"/>
        <v>0.75648624151199351</v>
      </c>
      <c r="AH49" s="152">
        <f t="shared" si="190"/>
        <v>0.54816625353262438</v>
      </c>
      <c r="AI49" s="148">
        <f t="shared" si="191"/>
        <v>1.8242640687119287</v>
      </c>
      <c r="AJ49" s="86">
        <f t="shared" si="46"/>
        <v>0.7077973997541912</v>
      </c>
      <c r="AK49" s="86">
        <v>1</v>
      </c>
      <c r="AL49" s="148">
        <f t="shared" si="47"/>
        <v>0.9174311926605504</v>
      </c>
      <c r="AM49" s="148">
        <v>1.0900000000000001</v>
      </c>
      <c r="AN49" s="149">
        <f t="shared" si="200"/>
        <v>8.3070485658525026</v>
      </c>
      <c r="AO49" s="149">
        <f t="shared" si="200"/>
        <v>33.22819426341001</v>
      </c>
      <c r="AP49" s="149">
        <f t="shared" si="200"/>
        <v>74.763437092672547</v>
      </c>
      <c r="AQ49" s="149">
        <f t="shared" si="200"/>
        <v>132.91277705364004</v>
      </c>
      <c r="AR49" s="149">
        <f t="shared" si="200"/>
        <v>207.6762141463125</v>
      </c>
      <c r="AS49" s="149">
        <f t="shared" si="200"/>
        <v>299.05374837069019</v>
      </c>
      <c r="AT49" s="149">
        <f t="shared" si="200"/>
        <v>407.04537972677258</v>
      </c>
      <c r="AU49" s="149">
        <f t="shared" si="200"/>
        <v>531.65110821456017</v>
      </c>
      <c r="AV49" s="149">
        <f t="shared" si="200"/>
        <v>672.87093383405272</v>
      </c>
      <c r="AW49" s="149">
        <f t="shared" si="200"/>
        <v>830.70485658525001</v>
      </c>
      <c r="AX49" s="152"/>
      <c r="AY49" s="150">
        <f t="shared" si="49"/>
        <v>4.029779993266561</v>
      </c>
      <c r="AZ49" s="150">
        <f t="shared" si="192"/>
        <v>5.6637449730662404</v>
      </c>
      <c r="BA49" s="150">
        <f t="shared" si="193"/>
        <v>9.7071310505101511</v>
      </c>
      <c r="BB49" s="150">
        <f t="shared" si="194"/>
        <v>15.541136142264959</v>
      </c>
      <c r="BC49" s="150">
        <f t="shared" si="195"/>
        <v>23.089523831663993</v>
      </c>
      <c r="BD49" s="150">
        <f t="shared" si="196"/>
        <v>32.333482535373939</v>
      </c>
      <c r="BE49" s="150">
        <f t="shared" si="197"/>
        <v>43.266566608836946</v>
      </c>
      <c r="BF49" s="150">
        <f t="shared" si="198"/>
        <v>55.886083631559842</v>
      </c>
      <c r="BG49" s="150">
        <f t="shared" si="199"/>
        <v>70.190747355825906</v>
      </c>
      <c r="BH49" s="148"/>
      <c r="BI49" s="148">
        <f t="shared" si="50"/>
        <v>4.029779993266561</v>
      </c>
      <c r="BJ49" s="152"/>
      <c r="BK49" s="150">
        <f t="shared" si="51"/>
        <v>4.2605668648895625</v>
      </c>
      <c r="BL49" s="150">
        <f t="shared" si="52"/>
        <v>5.7221845893693484</v>
      </c>
      <c r="BM49" s="150">
        <f t="shared" si="53"/>
        <v>9.7336545084206882</v>
      </c>
      <c r="BN49" s="150">
        <f t="shared" si="54"/>
        <v>15.556488944738094</v>
      </c>
      <c r="BO49" s="150">
        <f t="shared" si="55"/>
        <v>23.099706216477532</v>
      </c>
      <c r="BP49" s="150">
        <f t="shared" si="56"/>
        <v>32.34085629824893</v>
      </c>
      <c r="BQ49" s="150">
        <f t="shared" si="57"/>
        <v>43.272246861266616</v>
      </c>
      <c r="BR49" s="150">
        <f t="shared" si="58"/>
        <v>55.890664730575473</v>
      </c>
      <c r="BS49" s="150">
        <f t="shared" si="59"/>
        <v>70.194574878879507</v>
      </c>
      <c r="BT49" s="148"/>
      <c r="BU49" s="148">
        <f t="shared" si="60"/>
        <v>4.2605668648895625</v>
      </c>
      <c r="BV49" s="152"/>
      <c r="BW49" s="150">
        <f t="shared" si="61"/>
        <v>4.4729409476847293</v>
      </c>
      <c r="BX49" s="150">
        <f t="shared" si="62"/>
        <v>5.7772548707347191</v>
      </c>
      <c r="BY49" s="150">
        <f t="shared" si="63"/>
        <v>9.759594456187946</v>
      </c>
      <c r="BZ49" s="150">
        <f t="shared" si="64"/>
        <v>15.572233275746013</v>
      </c>
      <c r="CA49" s="150">
        <f t="shared" si="65"/>
        <v>23.11073143344256</v>
      </c>
      <c r="CB49" s="150">
        <f t="shared" si="66"/>
        <v>32.349318045857316</v>
      </c>
      <c r="CC49" s="150">
        <f t="shared" si="67"/>
        <v>43.279162917704504</v>
      </c>
      <c r="CD49" s="150">
        <f t="shared" si="68"/>
        <v>55.896577573994037</v>
      </c>
      <c r="CE49" s="150">
        <f t="shared" si="69"/>
        <v>70.199799922754764</v>
      </c>
      <c r="CF49" s="148"/>
      <c r="CG49" s="148">
        <f t="shared" si="70"/>
        <v>4.4729409476847293</v>
      </c>
      <c r="CH49" s="152"/>
      <c r="CI49" s="150">
        <f t="shared" si="71"/>
        <v>4.8503820091600174</v>
      </c>
      <c r="CJ49" s="150">
        <f t="shared" si="72"/>
        <v>5.8781061848413101</v>
      </c>
      <c r="CK49" s="150">
        <f t="shared" si="73"/>
        <v>9.8092254467077424</v>
      </c>
      <c r="CL49" s="150">
        <f t="shared" si="74"/>
        <v>15.603937153010435</v>
      </c>
      <c r="CM49" s="150">
        <f t="shared" si="75"/>
        <v>23.134137618285919</v>
      </c>
      <c r="CN49" s="150">
        <f t="shared" si="76"/>
        <v>32.368216842225046</v>
      </c>
      <c r="CO49" s="150">
        <f t="shared" si="77"/>
        <v>43.295343900983944</v>
      </c>
      <c r="CP49" s="150">
        <f t="shared" si="78"/>
        <v>55.910994592047928</v>
      </c>
      <c r="CQ49" s="150">
        <f t="shared" si="79"/>
        <v>70.213007572057307</v>
      </c>
      <c r="CR49" s="148"/>
      <c r="CS49" s="148">
        <f t="shared" si="80"/>
        <v>4.8503820091600174</v>
      </c>
      <c r="CT49" s="152"/>
      <c r="CU49" s="150">
        <f t="shared" si="81"/>
        <v>5.1753909784815102</v>
      </c>
      <c r="CV49" s="150">
        <f t="shared" si="82"/>
        <v>5.967916341694</v>
      </c>
      <c r="CW49" s="150">
        <f t="shared" si="83"/>
        <v>9.8554802679180646</v>
      </c>
      <c r="CX49" s="150">
        <f t="shared" si="84"/>
        <v>15.634947606745925</v>
      </c>
      <c r="CY49" s="150">
        <f t="shared" si="85"/>
        <v>23.158092107647345</v>
      </c>
      <c r="CZ49" s="150">
        <f t="shared" si="86"/>
        <v>32.388338462049944</v>
      </c>
      <c r="DA49" s="150">
        <f t="shared" si="87"/>
        <v>43.31315442136659</v>
      </c>
      <c r="DB49" s="150">
        <f t="shared" si="88"/>
        <v>55.927305120004107</v>
      </c>
      <c r="DC49" s="150">
        <f t="shared" si="89"/>
        <v>70.228289710144182</v>
      </c>
      <c r="DD49" s="148"/>
      <c r="DE49" s="148">
        <f t="shared" si="90"/>
        <v>5.1753909784815102</v>
      </c>
      <c r="DF49" s="152"/>
      <c r="DG49" s="150">
        <f t="shared" si="91"/>
        <v>5.4579842075444187</v>
      </c>
      <c r="DH49" s="150">
        <f t="shared" si="92"/>
        <v>6.0481748050180428</v>
      </c>
      <c r="DI49" s="150">
        <f t="shared" si="93"/>
        <v>9.898269330179355</v>
      </c>
      <c r="DJ49" s="150">
        <f t="shared" si="94"/>
        <v>15.664622378635254</v>
      </c>
      <c r="DK49" s="150">
        <f t="shared" si="95"/>
        <v>23.181696836564512</v>
      </c>
      <c r="DL49" s="150">
        <f t="shared" si="96"/>
        <v>32.408645883673593</v>
      </c>
      <c r="DM49" s="150">
        <f t="shared" si="97"/>
        <v>43.331473670688943</v>
      </c>
      <c r="DN49" s="150">
        <f t="shared" si="98"/>
        <v>55.944333969034787</v>
      </c>
      <c r="DO49" s="150">
        <f t="shared" si="99"/>
        <v>70.24443386498308</v>
      </c>
      <c r="DP49" s="148"/>
      <c r="DQ49" s="148">
        <f t="shared" si="24"/>
        <v>5.4579842075444187</v>
      </c>
      <c r="DR49" s="152"/>
      <c r="DS49" s="150">
        <f t="shared" si="100"/>
        <v>5.9248767533544777</v>
      </c>
      <c r="DT49" s="150">
        <f t="shared" si="101"/>
        <v>6.185068394737681</v>
      </c>
      <c r="DU49" s="150">
        <f t="shared" si="102"/>
        <v>9.9740520021044734</v>
      </c>
      <c r="DV49" s="150">
        <f t="shared" si="103"/>
        <v>15.719016229332288</v>
      </c>
      <c r="DW49" s="150">
        <f t="shared" si="104"/>
        <v>23.226190718578824</v>
      </c>
      <c r="DX49" s="150">
        <f t="shared" si="105"/>
        <v>32.447762004921998</v>
      </c>
      <c r="DY49" s="150">
        <f t="shared" si="106"/>
        <v>43.36734717180947</v>
      </c>
      <c r="DZ49" s="150">
        <f t="shared" si="107"/>
        <v>55.97810288497616</v>
      </c>
      <c r="EA49" s="150">
        <f t="shared" si="108"/>
        <v>70.276759884254346</v>
      </c>
      <c r="EB49" s="148"/>
      <c r="EC49" s="148">
        <f t="shared" si="26"/>
        <v>5.9248767533544777</v>
      </c>
      <c r="ED49" s="152"/>
      <c r="EE49" s="150">
        <f t="shared" si="109"/>
        <v>6.2943752068463636</v>
      </c>
      <c r="EF49" s="150">
        <f t="shared" si="110"/>
        <v>6.2970906998796119</v>
      </c>
      <c r="EG49" s="150">
        <f t="shared" si="111"/>
        <v>10.038393539033457</v>
      </c>
      <c r="EH49" s="150">
        <f t="shared" si="112"/>
        <v>15.76666949738674</v>
      </c>
      <c r="EI49" s="150">
        <f t="shared" si="113"/>
        <v>23.266119702182795</v>
      </c>
      <c r="EJ49" s="150">
        <f t="shared" si="114"/>
        <v>32.48349508092322</v>
      </c>
      <c r="EK49" s="150">
        <f t="shared" si="115"/>
        <v>43.4005502478647</v>
      </c>
      <c r="EL49" s="150">
        <f t="shared" si="116"/>
        <v>56.009663893758791</v>
      </c>
      <c r="EM49" s="150">
        <f t="shared" si="117"/>
        <v>70.307195097120839</v>
      </c>
      <c r="EN49" s="148"/>
      <c r="EO49" s="148">
        <f t="shared" si="28"/>
        <v>6.2943752068463636</v>
      </c>
      <c r="EP49" s="152"/>
      <c r="EQ49" s="150">
        <f t="shared" si="118"/>
        <v>6.593836503152823</v>
      </c>
      <c r="ER49" s="150">
        <f t="shared" si="119"/>
        <v>6.3902045150122522</v>
      </c>
      <c r="ES49" s="150">
        <f t="shared" si="120"/>
        <v>10.09329485765242</v>
      </c>
      <c r="ET49" s="150">
        <f t="shared" si="121"/>
        <v>15.808196442225913</v>
      </c>
      <c r="EU49" s="150">
        <f t="shared" si="122"/>
        <v>23.301456222586754</v>
      </c>
      <c r="EV49" s="150">
        <f t="shared" si="123"/>
        <v>32.515468901633987</v>
      </c>
      <c r="EW49" s="150">
        <f t="shared" si="124"/>
        <v>43.430496466719589</v>
      </c>
      <c r="EX49" s="150">
        <f t="shared" si="125"/>
        <v>56.038294121024542</v>
      </c>
      <c r="EY49" s="150">
        <f t="shared" si="126"/>
        <v>70.334923084885602</v>
      </c>
      <c r="EZ49" s="148"/>
      <c r="FA49" s="148">
        <f t="shared" si="30"/>
        <v>6.3902045150122522</v>
      </c>
      <c r="FB49" s="152"/>
      <c r="FC49" s="150">
        <f t="shared" si="127"/>
        <v>6.841323330457227</v>
      </c>
      <c r="FD49" s="150">
        <f t="shared" si="128"/>
        <v>6.4686969513171224</v>
      </c>
      <c r="FE49" s="150">
        <f t="shared" si="129"/>
        <v>10.140492036364794</v>
      </c>
      <c r="FF49" s="150">
        <f t="shared" si="130"/>
        <v>15.844440280780917</v>
      </c>
      <c r="FG49" s="150">
        <f t="shared" si="131"/>
        <v>23.332630229411752</v>
      </c>
      <c r="FH49" s="150">
        <f t="shared" si="132"/>
        <v>32.54388892579086</v>
      </c>
      <c r="FI49" s="150">
        <f t="shared" si="133"/>
        <v>43.457255926187919</v>
      </c>
      <c r="FJ49" s="150">
        <f t="shared" si="134"/>
        <v>56.06397581014209</v>
      </c>
      <c r="FK49" s="150">
        <f t="shared" si="135"/>
        <v>70.35986585819893</v>
      </c>
      <c r="FL49" s="148"/>
      <c r="FM49" s="148">
        <f t="shared" si="32"/>
        <v>6.4686969513171224</v>
      </c>
      <c r="FN49" s="152"/>
      <c r="FO49" s="150">
        <f t="shared" si="136"/>
        <v>7.2262682853987821</v>
      </c>
      <c r="FP49" s="150">
        <f t="shared" si="137"/>
        <v>6.5935012861017377</v>
      </c>
      <c r="FQ49" s="150">
        <f t="shared" si="138"/>
        <v>10.217122182231462</v>
      </c>
      <c r="FR49" s="150">
        <f t="shared" si="139"/>
        <v>15.90420946052631</v>
      </c>
      <c r="FS49" s="150">
        <f t="shared" si="140"/>
        <v>23.384595190552471</v>
      </c>
      <c r="FT49" s="150">
        <f t="shared" si="141"/>
        <v>32.591614558306787</v>
      </c>
      <c r="FU49" s="150">
        <f t="shared" si="142"/>
        <v>43.502425377251043</v>
      </c>
      <c r="FV49" s="150">
        <f t="shared" si="143"/>
        <v>56.107486201127799</v>
      </c>
      <c r="FW49" s="150">
        <f t="shared" si="144"/>
        <v>70.40223880305733</v>
      </c>
      <c r="FX49" s="148"/>
      <c r="FY49" s="148">
        <f t="shared" si="34"/>
        <v>6.5935012861017377</v>
      </c>
      <c r="FZ49" s="152"/>
      <c r="GA49" s="150">
        <f t="shared" si="145"/>
        <v>7.5116755551735146</v>
      </c>
      <c r="GB49" s="150">
        <f t="shared" si="146"/>
        <v>6.6881310163665484</v>
      </c>
      <c r="GC49" s="150">
        <f t="shared" si="147"/>
        <v>10.276422738512951</v>
      </c>
      <c r="GD49" s="150">
        <f t="shared" si="148"/>
        <v>15.951144805913625</v>
      </c>
      <c r="GE49" s="150">
        <f t="shared" si="149"/>
        <v>23.425807209754502</v>
      </c>
      <c r="GF49" s="150">
        <f t="shared" si="150"/>
        <v>32.629717610198284</v>
      </c>
      <c r="GG49" s="150">
        <f t="shared" si="151"/>
        <v>43.538653819910735</v>
      </c>
      <c r="GH49" s="150">
        <f t="shared" si="152"/>
        <v>56.142497950295656</v>
      </c>
      <c r="GI49" s="150">
        <f t="shared" si="153"/>
        <v>70.436416391172898</v>
      </c>
      <c r="GJ49" s="148"/>
      <c r="GK49" s="148">
        <f t="shared" si="36"/>
        <v>6.6881310163665484</v>
      </c>
      <c r="GL49" s="152"/>
      <c r="GM49" s="150">
        <f t="shared" si="154"/>
        <v>7.9808077703523272</v>
      </c>
      <c r="GN49" s="150">
        <f t="shared" si="155"/>
        <v>6.8474778498830622</v>
      </c>
      <c r="GO49" s="150">
        <f t="shared" si="156"/>
        <v>10.378401908758677</v>
      </c>
      <c r="GP49" s="150">
        <f t="shared" si="157"/>
        <v>16.033045294014578</v>
      </c>
      <c r="GQ49" s="150">
        <f t="shared" si="158"/>
        <v>23.498414136405575</v>
      </c>
      <c r="GR49" s="150">
        <f t="shared" si="159"/>
        <v>32.697276182481495</v>
      </c>
      <c r="GS49" s="150">
        <f t="shared" si="160"/>
        <v>43.603168393734769</v>
      </c>
      <c r="GT49" s="150">
        <f t="shared" si="161"/>
        <v>56.205036852042724</v>
      </c>
      <c r="GU49" s="150">
        <f t="shared" si="162"/>
        <v>70.497600778648248</v>
      </c>
      <c r="GV49" s="148"/>
      <c r="GW49" s="148">
        <f t="shared" si="38"/>
        <v>6.8474778498830622</v>
      </c>
      <c r="GX49" s="152"/>
      <c r="GY49" s="150">
        <f t="shared" si="163"/>
        <v>8.2653092531007477</v>
      </c>
      <c r="GZ49" s="150">
        <f t="shared" si="164"/>
        <v>6.9463758332617367</v>
      </c>
      <c r="HA49" s="150">
        <f t="shared" si="165"/>
        <v>10.442928873735539</v>
      </c>
      <c r="HB49" s="150">
        <f t="shared" si="166"/>
        <v>16.0855424025508</v>
      </c>
      <c r="HC49" s="150">
        <f t="shared" si="167"/>
        <v>23.545343139960675</v>
      </c>
      <c r="HD49" s="150">
        <f t="shared" si="168"/>
        <v>32.741180536417239</v>
      </c>
      <c r="HE49" s="150">
        <f t="shared" si="169"/>
        <v>43.645248979346995</v>
      </c>
      <c r="HF49" s="150">
        <f t="shared" si="170"/>
        <v>56.2459337418682</v>
      </c>
      <c r="HG49" s="150">
        <f t="shared" si="171"/>
        <v>70.537686130539356</v>
      </c>
      <c r="HH49" s="148"/>
      <c r="HI49" s="148">
        <f t="shared" si="40"/>
        <v>6.9463758332617367</v>
      </c>
      <c r="HJ49" s="152"/>
      <c r="HK49" s="150">
        <f t="shared" si="172"/>
        <v>8.6960550188358905</v>
      </c>
      <c r="HL49" s="150">
        <f t="shared" si="173"/>
        <v>7.0993058695007916</v>
      </c>
      <c r="HM49" s="150">
        <f t="shared" si="174"/>
        <v>10.544411552660542</v>
      </c>
      <c r="HN49" s="150">
        <f t="shared" si="175"/>
        <v>16.169018506415863</v>
      </c>
      <c r="HO49" s="150">
        <f t="shared" si="176"/>
        <v>23.620484771940873</v>
      </c>
      <c r="HP49" s="150">
        <f t="shared" si="177"/>
        <v>32.811794800953834</v>
      </c>
      <c r="HQ49" s="150">
        <f t="shared" si="178"/>
        <v>43.713133384107714</v>
      </c>
      <c r="HR49" s="150">
        <f t="shared" si="179"/>
        <v>56.312046362639933</v>
      </c>
      <c r="HS49" s="150">
        <f t="shared" si="180"/>
        <v>70.602584022041171</v>
      </c>
      <c r="HT49" s="148"/>
      <c r="HU49" s="148">
        <f t="shared" si="42"/>
        <v>7.0993058695007916</v>
      </c>
      <c r="HV49" s="152"/>
      <c r="HW49" s="150">
        <f t="shared" si="181"/>
        <v>9.423691207709215</v>
      </c>
      <c r="HX49" s="150">
        <f t="shared" si="182"/>
        <v>7.3662176712749119</v>
      </c>
      <c r="HY49" s="150">
        <f t="shared" si="183"/>
        <v>10.726004023490376</v>
      </c>
      <c r="HZ49" s="150">
        <f t="shared" si="184"/>
        <v>16.320749211415229</v>
      </c>
      <c r="IA49" s="150">
        <f t="shared" si="185"/>
        <v>23.758393745327226</v>
      </c>
      <c r="IB49" s="150">
        <f t="shared" si="186"/>
        <v>32.942195673217036</v>
      </c>
      <c r="IC49" s="150">
        <f t="shared" si="187"/>
        <v>43.83900710819853</v>
      </c>
      <c r="ID49" s="150">
        <f t="shared" si="188"/>
        <v>56.434981793445552</v>
      </c>
      <c r="IE49" s="150">
        <f t="shared" si="189"/>
        <v>70.723504968644022</v>
      </c>
      <c r="IF49" s="148"/>
      <c r="IG49" s="148">
        <f t="shared" si="44"/>
        <v>7.3662176712749119</v>
      </c>
    </row>
    <row r="50" spans="1:241" x14ac:dyDescent="0.3">
      <c r="B50" s="68"/>
      <c r="C50" s="167"/>
      <c r="V50" s="151"/>
      <c r="W50" s="151"/>
      <c r="X50" s="152"/>
      <c r="Y50" s="151"/>
      <c r="Z50" s="93"/>
      <c r="AA50" s="72"/>
      <c r="AB50" s="73"/>
      <c r="AC50" s="72"/>
      <c r="AF50" s="141">
        <f t="shared" si="202"/>
        <v>1.8828427124746192</v>
      </c>
      <c r="AG50" s="153">
        <f t="shared" si="45"/>
        <v>0.7380797541755364</v>
      </c>
      <c r="AH50" s="152">
        <f t="shared" si="190"/>
        <v>0.53111180948604064</v>
      </c>
      <c r="AI50" s="148">
        <f t="shared" si="191"/>
        <v>1.8828427124746192</v>
      </c>
      <c r="AJ50" s="86">
        <f t="shared" si="46"/>
        <v>0.68939091241773409</v>
      </c>
      <c r="AK50" s="86">
        <v>1</v>
      </c>
      <c r="AL50" s="148">
        <f t="shared" si="47"/>
        <v>0.90909090909090906</v>
      </c>
      <c r="AM50" s="148">
        <v>1.1000000000000001</v>
      </c>
      <c r="AN50" s="149">
        <f t="shared" si="200"/>
        <v>8.1566978521399633</v>
      </c>
      <c r="AO50" s="149">
        <f t="shared" si="200"/>
        <v>32.626791408559853</v>
      </c>
      <c r="AP50" s="149">
        <f t="shared" si="200"/>
        <v>73.410280669259691</v>
      </c>
      <c r="AQ50" s="149">
        <f t="shared" si="200"/>
        <v>130.50716563423941</v>
      </c>
      <c r="AR50" s="149">
        <f t="shared" si="200"/>
        <v>203.91744630349905</v>
      </c>
      <c r="AS50" s="149">
        <f t="shared" si="200"/>
        <v>293.64112267703877</v>
      </c>
      <c r="AT50" s="149">
        <f t="shared" si="200"/>
        <v>399.67819475485828</v>
      </c>
      <c r="AU50" s="149">
        <f t="shared" si="200"/>
        <v>522.02866253695765</v>
      </c>
      <c r="AV50" s="149">
        <f t="shared" si="200"/>
        <v>660.69252602333711</v>
      </c>
      <c r="AW50" s="149">
        <f t="shared" si="200"/>
        <v>815.66978521399619</v>
      </c>
      <c r="AX50" s="152"/>
      <c r="AY50" s="150">
        <f t="shared" si="49"/>
        <v>4.0364462809917363</v>
      </c>
      <c r="AZ50" s="150">
        <f t="shared" si="192"/>
        <v>5.608285123966942</v>
      </c>
      <c r="BA50" s="150">
        <f t="shared" si="193"/>
        <v>9.5724609733700667</v>
      </c>
      <c r="BB50" s="150">
        <f t="shared" si="194"/>
        <v>15.298765495867768</v>
      </c>
      <c r="BC50" s="150">
        <f t="shared" si="195"/>
        <v>22.70955702479338</v>
      </c>
      <c r="BD50" s="150">
        <f t="shared" si="196"/>
        <v>31.785677226813597</v>
      </c>
      <c r="BE50" s="150">
        <f t="shared" si="197"/>
        <v>42.520561646146071</v>
      </c>
      <c r="BF50" s="150">
        <f t="shared" si="198"/>
        <v>54.911468233471076</v>
      </c>
      <c r="BG50" s="150">
        <f t="shared" si="199"/>
        <v>68.957087031935501</v>
      </c>
      <c r="BH50" s="148"/>
      <c r="BI50" s="148">
        <f t="shared" si="50"/>
        <v>4.0364462809917363</v>
      </c>
      <c r="BJ50" s="152"/>
      <c r="BK50" s="150">
        <f t="shared" si="51"/>
        <v>4.2714689407262956</v>
      </c>
      <c r="BL50" s="150">
        <f t="shared" si="52"/>
        <v>5.6677836872979412</v>
      </c>
      <c r="BM50" s="150">
        <f t="shared" si="53"/>
        <v>9.5994550744041085</v>
      </c>
      <c r="BN50" s="150">
        <f t="shared" si="54"/>
        <v>15.314383035097874</v>
      </c>
      <c r="BO50" s="150">
        <f t="shared" si="55"/>
        <v>22.719908841131382</v>
      </c>
      <c r="BP50" s="150">
        <f t="shared" si="56"/>
        <v>31.793168650469465</v>
      </c>
      <c r="BQ50" s="150">
        <f t="shared" si="57"/>
        <v>42.526328343231071</v>
      </c>
      <c r="BR50" s="150">
        <f t="shared" si="58"/>
        <v>54.916115516675966</v>
      </c>
      <c r="BS50" s="150">
        <f t="shared" si="59"/>
        <v>68.960966848669472</v>
      </c>
      <c r="BT50" s="148"/>
      <c r="BU50" s="148">
        <f t="shared" si="60"/>
        <v>4.2714689407262956</v>
      </c>
      <c r="BV50" s="152"/>
      <c r="BW50" s="150">
        <f t="shared" si="61"/>
        <v>4.4877090878272874</v>
      </c>
      <c r="BX50" s="150">
        <f t="shared" si="62"/>
        <v>5.7238204847397665</v>
      </c>
      <c r="BY50" s="150">
        <f t="shared" si="63"/>
        <v>9.6258245848720154</v>
      </c>
      <c r="BZ50" s="150">
        <f t="shared" si="64"/>
        <v>15.330368995124909</v>
      </c>
      <c r="CA50" s="150">
        <f t="shared" si="65"/>
        <v>22.731088700668639</v>
      </c>
      <c r="CB50" s="150">
        <f t="shared" si="66"/>
        <v>31.801737788753019</v>
      </c>
      <c r="CC50" s="150">
        <f t="shared" si="67"/>
        <v>42.533323298940502</v>
      </c>
      <c r="CD50" s="150">
        <f t="shared" si="68"/>
        <v>54.922088767349294</v>
      </c>
      <c r="CE50" s="150">
        <f t="shared" si="69"/>
        <v>68.96623962173372</v>
      </c>
      <c r="CF50" s="148"/>
      <c r="CG50" s="148">
        <f t="shared" si="70"/>
        <v>4.4877090878272874</v>
      </c>
      <c r="CH50" s="152"/>
      <c r="CI50" s="150">
        <f t="shared" si="71"/>
        <v>4.8719479109582986</v>
      </c>
      <c r="CJ50" s="150">
        <f t="shared" si="72"/>
        <v>5.826371239260288</v>
      </c>
      <c r="CK50" s="150">
        <f t="shared" si="73"/>
        <v>9.6762108822424455</v>
      </c>
      <c r="CL50" s="150">
        <f t="shared" si="74"/>
        <v>15.362497732492812</v>
      </c>
      <c r="CM50" s="150">
        <f t="shared" si="75"/>
        <v>22.754766795978227</v>
      </c>
      <c r="CN50" s="150">
        <f t="shared" si="76"/>
        <v>31.820825411833397</v>
      </c>
      <c r="CO50" s="150">
        <f t="shared" si="77"/>
        <v>42.549643012049657</v>
      </c>
      <c r="CP50" s="150">
        <f t="shared" si="78"/>
        <v>54.936612000429037</v>
      </c>
      <c r="CQ50" s="150">
        <f t="shared" si="79"/>
        <v>68.979531194019657</v>
      </c>
      <c r="CR50" s="148"/>
      <c r="CS50" s="148">
        <f t="shared" si="80"/>
        <v>4.8719479109582986</v>
      </c>
      <c r="CT50" s="152"/>
      <c r="CU50" s="150">
        <f t="shared" si="81"/>
        <v>5.2027373746187262</v>
      </c>
      <c r="CV50" s="150">
        <f t="shared" si="82"/>
        <v>5.9176265196977127</v>
      </c>
      <c r="CW50" s="150">
        <f t="shared" si="83"/>
        <v>9.7231079806015348</v>
      </c>
      <c r="CX50" s="150">
        <f t="shared" si="84"/>
        <v>15.393869467124485</v>
      </c>
      <c r="CY50" s="150">
        <f t="shared" si="85"/>
        <v>22.77895250511321</v>
      </c>
      <c r="CZ50" s="150">
        <f t="shared" si="86"/>
        <v>31.841107600945481</v>
      </c>
      <c r="DA50" s="150">
        <f t="shared" si="87"/>
        <v>42.567571501704521</v>
      </c>
      <c r="DB50" s="150">
        <f t="shared" si="88"/>
        <v>54.953012848609262</v>
      </c>
      <c r="DC50" s="150">
        <f t="shared" si="89"/>
        <v>68.994884696234166</v>
      </c>
      <c r="DD50" s="148"/>
      <c r="DE50" s="148">
        <f t="shared" si="90"/>
        <v>5.2027373746187262</v>
      </c>
      <c r="DF50" s="152"/>
      <c r="DG50" s="150">
        <f t="shared" si="91"/>
        <v>5.4903033965101642</v>
      </c>
      <c r="DH50" s="150">
        <f t="shared" si="92"/>
        <v>5.9991281812288877</v>
      </c>
      <c r="DI50" s="150">
        <f t="shared" si="93"/>
        <v>9.7664495753993261</v>
      </c>
      <c r="DJ50" s="150">
        <f t="shared" si="94"/>
        <v>15.423855038565595</v>
      </c>
      <c r="DK50" s="150">
        <f t="shared" si="95"/>
        <v>22.802756145743516</v>
      </c>
      <c r="DL50" s="150">
        <f t="shared" si="96"/>
        <v>31.861553155703245</v>
      </c>
      <c r="DM50" s="150">
        <f t="shared" si="97"/>
        <v>42.585992236594805</v>
      </c>
      <c r="DN50" s="150">
        <f t="shared" si="98"/>
        <v>54.97011939752786</v>
      </c>
      <c r="DO50" s="150">
        <f t="shared" si="99"/>
        <v>69.011090243577115</v>
      </c>
      <c r="DP50" s="148"/>
      <c r="DQ50" s="148">
        <f t="shared" si="24"/>
        <v>5.4903033965101642</v>
      </c>
      <c r="DR50" s="152"/>
      <c r="DS50" s="150">
        <f t="shared" si="100"/>
        <v>5.9653063450791182</v>
      </c>
      <c r="DT50" s="150">
        <f t="shared" si="101"/>
        <v>6.1380493716382487</v>
      </c>
      <c r="DU50" s="150">
        <f t="shared" si="102"/>
        <v>9.8431334031865383</v>
      </c>
      <c r="DV50" s="150">
        <f t="shared" si="103"/>
        <v>15.478755789435059</v>
      </c>
      <c r="DW50" s="150">
        <f t="shared" si="104"/>
        <v>22.84757444386819</v>
      </c>
      <c r="DX50" s="150">
        <f t="shared" si="105"/>
        <v>31.900894565917159</v>
      </c>
      <c r="DY50" s="150">
        <f t="shared" si="106"/>
        <v>42.62203125613896</v>
      </c>
      <c r="DZ50" s="150">
        <f t="shared" si="107"/>
        <v>55.004015038512328</v>
      </c>
      <c r="EA50" s="150">
        <f t="shared" si="108"/>
        <v>69.043516391277493</v>
      </c>
      <c r="EB50" s="148"/>
      <c r="EC50" s="148">
        <f t="shared" si="26"/>
        <v>5.9653063450791182</v>
      </c>
      <c r="ED50" s="152"/>
      <c r="EE50" s="150">
        <f t="shared" si="109"/>
        <v>6.3411328042370423</v>
      </c>
      <c r="EF50" s="150">
        <f t="shared" si="110"/>
        <v>6.2516536781966892</v>
      </c>
      <c r="EG50" s="150">
        <f t="shared" si="111"/>
        <v>9.9081780518561846</v>
      </c>
      <c r="EH50" s="150">
        <f t="shared" si="112"/>
        <v>15.526804557843636</v>
      </c>
      <c r="EI50" s="150">
        <f t="shared" si="113"/>
        <v>22.887756547698785</v>
      </c>
      <c r="EJ50" s="150">
        <f t="shared" si="114"/>
        <v>31.936803419853547</v>
      </c>
      <c r="EK50" s="150">
        <f t="shared" si="115"/>
        <v>42.655363475166972</v>
      </c>
      <c r="EL50" s="150">
        <f t="shared" si="116"/>
        <v>55.035674922383457</v>
      </c>
      <c r="EM50" s="150">
        <f t="shared" si="117"/>
        <v>69.07402972767072</v>
      </c>
      <c r="EN50" s="148"/>
      <c r="EO50" s="148">
        <f t="shared" si="28"/>
        <v>6.2516536781966892</v>
      </c>
      <c r="EP50" s="152"/>
      <c r="EQ50" s="150">
        <f t="shared" si="118"/>
        <v>6.6456655141031984</v>
      </c>
      <c r="ER50" s="150">
        <f t="shared" si="119"/>
        <v>6.3460353467192574</v>
      </c>
      <c r="ES50" s="150">
        <f t="shared" si="120"/>
        <v>9.9636428608706709</v>
      </c>
      <c r="ET50" s="150">
        <f t="shared" si="121"/>
        <v>15.568648466030293</v>
      </c>
      <c r="EU50" s="150">
        <f t="shared" si="122"/>
        <v>22.923295924645124</v>
      </c>
      <c r="EV50" s="150">
        <f t="shared" si="123"/>
        <v>31.968918113163156</v>
      </c>
      <c r="EW50" s="150">
        <f t="shared" si="124"/>
        <v>42.685413192257776</v>
      </c>
      <c r="EX50" s="150">
        <f t="shared" si="125"/>
        <v>55.06438439048609</v>
      </c>
      <c r="EY50" s="150">
        <f t="shared" si="126"/>
        <v>69.101820325479409</v>
      </c>
      <c r="EZ50" s="148"/>
      <c r="FA50" s="148">
        <f t="shared" si="30"/>
        <v>6.3460353467192574</v>
      </c>
      <c r="FB50" s="152"/>
      <c r="FC50" s="150">
        <f t="shared" si="127"/>
        <v>6.8973057259856549</v>
      </c>
      <c r="FD50" s="150">
        <f t="shared" si="128"/>
        <v>6.4255661291686375</v>
      </c>
      <c r="FE50" s="150">
        <f t="shared" si="129"/>
        <v>10.011301526758373</v>
      </c>
      <c r="FF50" s="150">
        <f t="shared" si="130"/>
        <v>15.605151891121412</v>
      </c>
      <c r="FG50" s="150">
        <f t="shared" si="131"/>
        <v>22.954636066853261</v>
      </c>
      <c r="FH50" s="150">
        <f t="shared" si="132"/>
        <v>31.99745350911385</v>
      </c>
      <c r="FI50" s="150">
        <f t="shared" si="133"/>
        <v>42.712257414676628</v>
      </c>
      <c r="FJ50" s="150">
        <f t="shared" si="134"/>
        <v>55.090130976237646</v>
      </c>
      <c r="FK50" s="150">
        <f t="shared" si="135"/>
        <v>69.126814375145543</v>
      </c>
      <c r="FL50" s="148"/>
      <c r="FM50" s="148">
        <f t="shared" si="32"/>
        <v>6.4255661291686375</v>
      </c>
      <c r="FN50" s="152"/>
      <c r="FO50" s="150">
        <f t="shared" si="136"/>
        <v>7.288644171465533</v>
      </c>
      <c r="FP50" s="150">
        <f t="shared" si="137"/>
        <v>6.5519688365878368</v>
      </c>
      <c r="FQ50" s="150">
        <f t="shared" si="138"/>
        <v>10.088642060462634</v>
      </c>
      <c r="FR50" s="150">
        <f t="shared" si="139"/>
        <v>15.665320664025455</v>
      </c>
      <c r="FS50" s="150">
        <f t="shared" si="140"/>
        <v>23.006856767615488</v>
      </c>
      <c r="FT50" s="150">
        <f t="shared" si="141"/>
        <v>32.045356738589163</v>
      </c>
      <c r="FU50" s="150">
        <f t="shared" si="142"/>
        <v>42.757557345138515</v>
      </c>
      <c r="FV50" s="150">
        <f t="shared" si="143"/>
        <v>55.133741265512953</v>
      </c>
      <c r="FW50" s="150">
        <f t="shared" si="144"/>
        <v>69.169266251985889</v>
      </c>
      <c r="FX50" s="148"/>
      <c r="FY50" s="148">
        <f t="shared" si="34"/>
        <v>6.5519688365878368</v>
      </c>
      <c r="FZ50" s="152"/>
      <c r="GA50" s="150">
        <f t="shared" si="145"/>
        <v>7.578740191474842</v>
      </c>
      <c r="GB50" s="150">
        <f t="shared" si="146"/>
        <v>6.6477707544112876</v>
      </c>
      <c r="GC50" s="150">
        <f t="shared" si="147"/>
        <v>10.148463588992398</v>
      </c>
      <c r="GD50" s="150">
        <f t="shared" si="148"/>
        <v>15.712549056302432</v>
      </c>
      <c r="GE50" s="150">
        <f t="shared" si="149"/>
        <v>23.048256336826878</v>
      </c>
      <c r="GF50" s="150">
        <f t="shared" si="150"/>
        <v>32.083590033542734</v>
      </c>
      <c r="GG50" s="150">
        <f t="shared" si="151"/>
        <v>42.793881476578534</v>
      </c>
      <c r="GH50" s="150">
        <f t="shared" si="152"/>
        <v>55.168826276403252</v>
      </c>
      <c r="GI50" s="150">
        <f t="shared" si="153"/>
        <v>69.203501725906875</v>
      </c>
      <c r="GJ50" s="148"/>
      <c r="GK50" s="148">
        <f t="shared" si="36"/>
        <v>6.6477707544112876</v>
      </c>
      <c r="GL50" s="152"/>
      <c r="GM50" s="150">
        <f t="shared" si="154"/>
        <v>8.0554860192658282</v>
      </c>
      <c r="GN50" s="150">
        <f t="shared" si="155"/>
        <v>6.8090209910808497</v>
      </c>
      <c r="GO50" s="150">
        <f t="shared" si="156"/>
        <v>10.251288716195033</v>
      </c>
      <c r="GP50" s="150">
        <f t="shared" si="157"/>
        <v>15.794925395191637</v>
      </c>
      <c r="GQ50" s="150">
        <f t="shared" si="158"/>
        <v>23.121167807982445</v>
      </c>
      <c r="GR50" s="150">
        <f t="shared" si="159"/>
        <v>32.151360095065151</v>
      </c>
      <c r="GS50" s="150">
        <f t="shared" si="160"/>
        <v>42.858551430251715</v>
      </c>
      <c r="GT50" s="150">
        <f t="shared" si="161"/>
        <v>55.23148414084735</v>
      </c>
      <c r="GU50" s="150">
        <f t="shared" si="162"/>
        <v>69.264780108599695</v>
      </c>
      <c r="GV50" s="148"/>
      <c r="GW50" s="148">
        <f t="shared" si="38"/>
        <v>6.8090209910808497</v>
      </c>
      <c r="GX50" s="152"/>
      <c r="GY50" s="150">
        <f t="shared" si="163"/>
        <v>8.3445490895755743</v>
      </c>
      <c r="GZ50" s="150">
        <f t="shared" si="164"/>
        <v>6.9090593713498638</v>
      </c>
      <c r="HA50" s="150">
        <f t="shared" si="165"/>
        <v>10.316322524234238</v>
      </c>
      <c r="HB50" s="150">
        <f t="shared" si="166"/>
        <v>15.847707602950434</v>
      </c>
      <c r="HC50" s="150">
        <f t="shared" si="167"/>
        <v>23.168279275039982</v>
      </c>
      <c r="HD50" s="150">
        <f t="shared" si="168"/>
        <v>32.195391159766487</v>
      </c>
      <c r="HE50" s="150">
        <f t="shared" si="169"/>
        <v>42.900725109487638</v>
      </c>
      <c r="HF50" s="150">
        <f t="shared" si="170"/>
        <v>55.272452305478481</v>
      </c>
      <c r="HG50" s="150">
        <f t="shared" si="171"/>
        <v>69.304921776386564</v>
      </c>
      <c r="HH50" s="148"/>
      <c r="HI50" s="148">
        <f t="shared" si="40"/>
        <v>6.9090593713498638</v>
      </c>
      <c r="HJ50" s="152"/>
      <c r="HK50" s="150">
        <f t="shared" si="172"/>
        <v>8.7821227479975867</v>
      </c>
      <c r="HL50" s="150">
        <f t="shared" si="173"/>
        <v>7.0636963807606516</v>
      </c>
      <c r="HM50" s="150">
        <f t="shared" si="174"/>
        <v>10.418563857902212</v>
      </c>
      <c r="HN50" s="150">
        <f t="shared" si="175"/>
        <v>15.931610450108453</v>
      </c>
      <c r="HO50" s="150">
        <f t="shared" si="176"/>
        <v>23.243694022727713</v>
      </c>
      <c r="HP50" s="150">
        <f t="shared" si="177"/>
        <v>32.266195087988748</v>
      </c>
      <c r="HQ50" s="150">
        <f t="shared" si="178"/>
        <v>42.96874885899723</v>
      </c>
      <c r="HR50" s="150">
        <f t="shared" si="179"/>
        <v>55.33867161207332</v>
      </c>
      <c r="HS50" s="150">
        <f t="shared" si="180"/>
        <v>69.369903962859667</v>
      </c>
      <c r="HT50" s="148"/>
      <c r="HU50" s="148">
        <f t="shared" si="42"/>
        <v>7.0636963807606516</v>
      </c>
      <c r="HV50" s="152"/>
      <c r="HW50" s="150">
        <f t="shared" si="181"/>
        <v>9.5210821858426318</v>
      </c>
      <c r="HX50" s="150">
        <f t="shared" si="182"/>
        <v>7.3334389947776923</v>
      </c>
      <c r="HY50" s="150">
        <f t="shared" si="183"/>
        <v>10.601414467506695</v>
      </c>
      <c r="HZ50" s="150">
        <f t="shared" si="184"/>
        <v>16.084048858168444</v>
      </c>
      <c r="IA50" s="150">
        <f t="shared" si="185"/>
        <v>23.382055926072852</v>
      </c>
      <c r="IB50" s="150">
        <f t="shared" si="186"/>
        <v>32.396910494945594</v>
      </c>
      <c r="IC50" s="150">
        <f t="shared" si="187"/>
        <v>43.094853669801559</v>
      </c>
      <c r="ID50" s="150">
        <f t="shared" si="188"/>
        <v>55.461783968644042</v>
      </c>
      <c r="IE50" s="150">
        <f t="shared" si="189"/>
        <v>69.490964702659539</v>
      </c>
      <c r="IF50" s="148"/>
      <c r="IG50" s="148">
        <f t="shared" si="44"/>
        <v>7.3334389947776923</v>
      </c>
    </row>
    <row r="51" spans="1:241" x14ac:dyDescent="0.3">
      <c r="A51" s="67"/>
      <c r="B51" s="81"/>
      <c r="C51" s="167"/>
      <c r="D51" s="167"/>
      <c r="E51" s="67"/>
      <c r="I51" s="67"/>
      <c r="J51" s="67"/>
      <c r="K51" s="67"/>
      <c r="V51" s="151"/>
      <c r="W51" s="151"/>
      <c r="X51" s="152"/>
      <c r="Y51" s="151"/>
      <c r="Z51" s="75"/>
      <c r="AA51" s="75"/>
      <c r="AB51" s="146"/>
      <c r="AC51" s="146"/>
      <c r="AF51" s="141">
        <f t="shared" si="202"/>
        <v>1.9414213562373097</v>
      </c>
      <c r="AG51" s="153">
        <f t="shared" si="45"/>
        <v>0.72131413887829221</v>
      </c>
      <c r="AH51" s="152">
        <f t="shared" si="190"/>
        <v>0.51508653533002802</v>
      </c>
      <c r="AI51" s="148">
        <f t="shared" si="191"/>
        <v>1.9414213562373097</v>
      </c>
      <c r="AJ51" s="86">
        <f t="shared" si="46"/>
        <v>0.67262529712048991</v>
      </c>
      <c r="AK51" s="86">
        <v>1</v>
      </c>
      <c r="AL51" s="148">
        <f t="shared" si="47"/>
        <v>0.9009009009009008</v>
      </c>
      <c r="AM51" s="148">
        <v>1.1100000000000001</v>
      </c>
      <c r="AN51" s="149">
        <f t="shared" si="200"/>
        <v>8.0103923391683765</v>
      </c>
      <c r="AO51" s="149">
        <f t="shared" si="200"/>
        <v>32.041569356673506</v>
      </c>
      <c r="AP51" s="149">
        <f t="shared" si="200"/>
        <v>72.093531052515388</v>
      </c>
      <c r="AQ51" s="149">
        <f t="shared" si="200"/>
        <v>128.16627742669402</v>
      </c>
      <c r="AR51" s="149">
        <f t="shared" si="200"/>
        <v>200.2598084792094</v>
      </c>
      <c r="AS51" s="149">
        <f t="shared" si="200"/>
        <v>288.37412421006155</v>
      </c>
      <c r="AT51" s="149">
        <f t="shared" si="200"/>
        <v>392.50922461925046</v>
      </c>
      <c r="AU51" s="149">
        <f t="shared" si="200"/>
        <v>512.66510970677609</v>
      </c>
      <c r="AV51" s="149">
        <f t="shared" si="200"/>
        <v>648.84177947263856</v>
      </c>
      <c r="AW51" s="149">
        <f t="shared" si="200"/>
        <v>801.03923391683759</v>
      </c>
      <c r="AX51" s="152"/>
      <c r="AY51" s="150">
        <f t="shared" si="49"/>
        <v>4.0437224332440547</v>
      </c>
      <c r="AZ51" s="150">
        <f t="shared" si="192"/>
        <v>5.5545147329762194</v>
      </c>
      <c r="BA51" s="150">
        <f t="shared" si="193"/>
        <v>9.4415018991964939</v>
      </c>
      <c r="BB51" s="150">
        <f t="shared" si="194"/>
        <v>15.062965181904874</v>
      </c>
      <c r="BC51" s="150">
        <f t="shared" si="195"/>
        <v>22.33984483110137</v>
      </c>
      <c r="BD51" s="150">
        <f t="shared" si="196"/>
        <v>31.252632596785968</v>
      </c>
      <c r="BE51" s="150">
        <f t="shared" si="197"/>
        <v>41.794644126917866</v>
      </c>
      <c r="BF51" s="150">
        <f t="shared" si="198"/>
        <v>53.963087290119496</v>
      </c>
      <c r="BG51" s="150">
        <f t="shared" si="199"/>
        <v>67.756628203879529</v>
      </c>
      <c r="BH51" s="148"/>
      <c r="BI51" s="148">
        <f t="shared" si="50"/>
        <v>4.0437224332440547</v>
      </c>
      <c r="BJ51" s="152"/>
      <c r="BK51" s="150">
        <f t="shared" si="51"/>
        <v>4.2830195640866231</v>
      </c>
      <c r="BL51" s="150">
        <f t="shared" si="52"/>
        <v>5.6150819140842199</v>
      </c>
      <c r="BM51" s="150">
        <f t="shared" si="53"/>
        <v>9.4689709414647592</v>
      </c>
      <c r="BN51" s="150">
        <f t="shared" si="54"/>
        <v>15.078849875579232</v>
      </c>
      <c r="BO51" s="150">
        <f t="shared" si="55"/>
        <v>22.350367626283692</v>
      </c>
      <c r="BP51" s="150">
        <f t="shared" si="56"/>
        <v>31.26024275575039</v>
      </c>
      <c r="BQ51" s="150">
        <f t="shared" si="57"/>
        <v>41.800498058107124</v>
      </c>
      <c r="BR51" s="150">
        <f t="shared" si="58"/>
        <v>53.967801361935443</v>
      </c>
      <c r="BS51" s="150">
        <f t="shared" si="59"/>
        <v>67.760560791861764</v>
      </c>
      <c r="BT51" s="148"/>
      <c r="BU51" s="148">
        <f t="shared" si="60"/>
        <v>4.2830195640866231</v>
      </c>
      <c r="BV51" s="152"/>
      <c r="BW51" s="150">
        <f t="shared" si="61"/>
        <v>4.5031610820167813</v>
      </c>
      <c r="BX51" s="150">
        <f t="shared" si="62"/>
        <v>5.6720940542333373</v>
      </c>
      <c r="BY51" s="150">
        <f t="shared" si="63"/>
        <v>9.4957739375803509</v>
      </c>
      <c r="BZ51" s="150">
        <f t="shared" si="64"/>
        <v>15.095079671283088</v>
      </c>
      <c r="CA51" s="150">
        <f t="shared" si="65"/>
        <v>22.361703540654116</v>
      </c>
      <c r="CB51" s="150">
        <f t="shared" si="66"/>
        <v>31.268920265445871</v>
      </c>
      <c r="CC51" s="150">
        <f t="shared" si="67"/>
        <v>41.807572633629391</v>
      </c>
      <c r="CD51" s="150">
        <f t="shared" si="68"/>
        <v>53.973835571527985</v>
      </c>
      <c r="CE51" s="150">
        <f t="shared" si="69"/>
        <v>67.765881729997957</v>
      </c>
      <c r="CF51" s="148"/>
      <c r="CG51" s="148">
        <f t="shared" si="70"/>
        <v>4.5031610820167813</v>
      </c>
      <c r="CH51" s="152"/>
      <c r="CI51" s="150">
        <f t="shared" si="71"/>
        <v>4.894259746818638</v>
      </c>
      <c r="CJ51" s="150">
        <f t="shared" si="72"/>
        <v>5.7763597691715702</v>
      </c>
      <c r="CK51" s="150">
        <f t="shared" si="73"/>
        <v>9.5469224395808752</v>
      </c>
      <c r="CL51" s="150">
        <f t="shared" si="74"/>
        <v>15.12763714875542</v>
      </c>
      <c r="CM51" s="150">
        <f t="shared" si="75"/>
        <v>22.385656029630535</v>
      </c>
      <c r="CN51" s="150">
        <f t="shared" si="76"/>
        <v>31.288198439683772</v>
      </c>
      <c r="CO51" s="150">
        <f t="shared" si="77"/>
        <v>41.824032343507334</v>
      </c>
      <c r="CP51" s="150">
        <f t="shared" si="78"/>
        <v>53.988465989633845</v>
      </c>
      <c r="CQ51" s="150">
        <f t="shared" si="79"/>
        <v>67.779257991687246</v>
      </c>
      <c r="CR51" s="148"/>
      <c r="CS51" s="148">
        <f t="shared" si="80"/>
        <v>4.894259746818638</v>
      </c>
      <c r="CT51" s="152"/>
      <c r="CU51" s="150">
        <f t="shared" si="81"/>
        <v>5.2308824947206398</v>
      </c>
      <c r="CV51" s="150">
        <f t="shared" si="82"/>
        <v>5.8690733706693896</v>
      </c>
      <c r="CW51" s="150">
        <f t="shared" si="83"/>
        <v>9.5944676806334748</v>
      </c>
      <c r="CX51" s="150">
        <f t="shared" si="84"/>
        <v>15.159373463652191</v>
      </c>
      <c r="CY51" s="150">
        <f t="shared" si="85"/>
        <v>22.410075070135182</v>
      </c>
      <c r="CZ51" s="150">
        <f t="shared" si="86"/>
        <v>31.308642664469232</v>
      </c>
      <c r="DA51" s="150">
        <f t="shared" si="87"/>
        <v>41.842079879779376</v>
      </c>
      <c r="DB51" s="150">
        <f t="shared" si="88"/>
        <v>54.004957982880356</v>
      </c>
      <c r="DC51" s="150">
        <f t="shared" si="89"/>
        <v>67.794683509756581</v>
      </c>
      <c r="DD51" s="148"/>
      <c r="DE51" s="148">
        <f t="shared" si="90"/>
        <v>5.2308824947206398</v>
      </c>
      <c r="DF51" s="152"/>
      <c r="DG51" s="150">
        <f t="shared" si="91"/>
        <v>5.523466723073744</v>
      </c>
      <c r="DH51" s="150">
        <f t="shared" si="92"/>
        <v>5.9518295838159787</v>
      </c>
      <c r="DI51" s="150">
        <f t="shared" si="93"/>
        <v>9.6383668539270051</v>
      </c>
      <c r="DJ51" s="150">
        <f t="shared" si="94"/>
        <v>15.189672672997155</v>
      </c>
      <c r="DK51" s="150">
        <f t="shared" si="95"/>
        <v>22.43407943902395</v>
      </c>
      <c r="DL51" s="150">
        <f t="shared" si="96"/>
        <v>31.329227613850939</v>
      </c>
      <c r="DM51" s="150">
        <f t="shared" si="97"/>
        <v>41.86060302704643</v>
      </c>
      <c r="DN51" s="150">
        <f t="shared" si="98"/>
        <v>54.022142941274929</v>
      </c>
      <c r="DO51" s="150">
        <f t="shared" si="99"/>
        <v>67.810951010265754</v>
      </c>
      <c r="DP51" s="148"/>
      <c r="DQ51" s="148">
        <f t="shared" si="24"/>
        <v>5.523466723073744</v>
      </c>
      <c r="DR51" s="152"/>
      <c r="DS51" s="150">
        <f t="shared" si="100"/>
        <v>6.0066541420066937</v>
      </c>
      <c r="DT51" s="150">
        <f t="shared" si="101"/>
        <v>6.0927968918163398</v>
      </c>
      <c r="DU51" s="150">
        <f t="shared" si="102"/>
        <v>9.7159600673102204</v>
      </c>
      <c r="DV51" s="150">
        <f t="shared" si="103"/>
        <v>15.245084953264367</v>
      </c>
      <c r="DW51" s="150">
        <f t="shared" si="104"/>
        <v>22.479225115963185</v>
      </c>
      <c r="DX51" s="150">
        <f t="shared" si="105"/>
        <v>31.368796370463855</v>
      </c>
      <c r="DY51" s="150">
        <f t="shared" si="106"/>
        <v>41.896809076598039</v>
      </c>
      <c r="DZ51" s="150">
        <f t="shared" si="107"/>
        <v>54.056166464608836</v>
      </c>
      <c r="EA51" s="150">
        <f t="shared" si="108"/>
        <v>67.843478200810139</v>
      </c>
      <c r="EB51" s="148"/>
      <c r="EC51" s="148">
        <f t="shared" si="26"/>
        <v>6.0066541420066937</v>
      </c>
      <c r="ED51" s="152"/>
      <c r="EE51" s="150">
        <f t="shared" si="109"/>
        <v>6.3888663968367361</v>
      </c>
      <c r="EF51" s="150">
        <f t="shared" si="110"/>
        <v>6.2079976472928111</v>
      </c>
      <c r="EG51" s="150">
        <f t="shared" si="111"/>
        <v>9.7817142488323228</v>
      </c>
      <c r="EH51" s="150">
        <f t="shared" si="112"/>
        <v>15.293532833902455</v>
      </c>
      <c r="EI51" s="150">
        <f t="shared" si="113"/>
        <v>22.519662651620663</v>
      </c>
      <c r="EJ51" s="150">
        <f t="shared" si="114"/>
        <v>31.404882607613359</v>
      </c>
      <c r="EK51" s="150">
        <f t="shared" si="115"/>
        <v>41.930271617986705</v>
      </c>
      <c r="EL51" s="150">
        <f t="shared" si="116"/>
        <v>54.087926126537369</v>
      </c>
      <c r="EM51" s="150">
        <f t="shared" si="117"/>
        <v>67.874070374186985</v>
      </c>
      <c r="EN51" s="148"/>
      <c r="EO51" s="148">
        <f t="shared" si="28"/>
        <v>6.2079976472928111</v>
      </c>
      <c r="EP51" s="152"/>
      <c r="EQ51" s="150">
        <f t="shared" si="118"/>
        <v>6.6985168345416755</v>
      </c>
      <c r="ER51" s="150">
        <f t="shared" si="119"/>
        <v>6.3036587477750707</v>
      </c>
      <c r="ES51" s="150">
        <f t="shared" si="120"/>
        <v>9.8377476942733466</v>
      </c>
      <c r="ET51" s="150">
        <f t="shared" si="121"/>
        <v>15.335696600079038</v>
      </c>
      <c r="EU51" s="150">
        <f t="shared" si="122"/>
        <v>22.555406737680556</v>
      </c>
      <c r="EV51" s="150">
        <f t="shared" si="123"/>
        <v>31.437139460029616</v>
      </c>
      <c r="EW51" s="150">
        <f t="shared" si="124"/>
        <v>41.960425778502795</v>
      </c>
      <c r="EX51" s="150">
        <f t="shared" si="125"/>
        <v>54.116715559137489</v>
      </c>
      <c r="EY51" s="150">
        <f t="shared" si="126"/>
        <v>67.901924153820872</v>
      </c>
      <c r="EZ51" s="148"/>
      <c r="FA51" s="148">
        <f t="shared" si="30"/>
        <v>6.3036587477750707</v>
      </c>
      <c r="FB51" s="152"/>
      <c r="FC51" s="150">
        <f t="shared" si="127"/>
        <v>6.9543483614549535</v>
      </c>
      <c r="FD51" s="150">
        <f t="shared" si="128"/>
        <v>6.3842373589821557</v>
      </c>
      <c r="FE51" s="150">
        <f t="shared" si="129"/>
        <v>9.8858720618311366</v>
      </c>
      <c r="FF51" s="150">
        <f t="shared" si="130"/>
        <v>15.372461982359576</v>
      </c>
      <c r="FG51" s="150">
        <f t="shared" si="131"/>
        <v>22.586914532489921</v>
      </c>
      <c r="FH51" s="150">
        <f t="shared" si="132"/>
        <v>31.465791281397824</v>
      </c>
      <c r="FI51" s="150">
        <f t="shared" si="133"/>
        <v>41.987355537963111</v>
      </c>
      <c r="FJ51" s="150">
        <f t="shared" si="134"/>
        <v>54.142527634186436</v>
      </c>
      <c r="FK51" s="150">
        <f t="shared" si="135"/>
        <v>67.926969948116977</v>
      </c>
      <c r="FL51" s="148"/>
      <c r="FM51" s="148">
        <f t="shared" si="32"/>
        <v>6.3842373589821557</v>
      </c>
      <c r="FN51" s="152"/>
      <c r="FO51" s="150">
        <f t="shared" si="136"/>
        <v>7.3521386855146043</v>
      </c>
      <c r="FP51" s="150">
        <f t="shared" si="137"/>
        <v>6.5122530360463022</v>
      </c>
      <c r="FQ51" s="150">
        <f t="shared" si="138"/>
        <v>9.9639294709331487</v>
      </c>
      <c r="FR51" s="150">
        <f t="shared" si="139"/>
        <v>15.433033997674864</v>
      </c>
      <c r="FS51" s="150">
        <f t="shared" si="140"/>
        <v>22.639393308395331</v>
      </c>
      <c r="FT51" s="150">
        <f t="shared" si="141"/>
        <v>31.513873729722626</v>
      </c>
      <c r="FU51" s="150">
        <f t="shared" si="142"/>
        <v>42.032787139416413</v>
      </c>
      <c r="FV51" s="150">
        <f t="shared" si="143"/>
        <v>54.186238734064524</v>
      </c>
      <c r="FW51" s="150">
        <f t="shared" si="144"/>
        <v>67.969501477779446</v>
      </c>
      <c r="FX51" s="148"/>
      <c r="FY51" s="148">
        <f t="shared" si="34"/>
        <v>6.5122530360463022</v>
      </c>
      <c r="FZ51" s="152"/>
      <c r="GA51" s="150">
        <f t="shared" si="145"/>
        <v>7.6469662753953216</v>
      </c>
      <c r="GB51" s="150">
        <f t="shared" si="146"/>
        <v>6.6092378463376011</v>
      </c>
      <c r="GC51" s="150">
        <f t="shared" si="147"/>
        <v>10.02427672944863</v>
      </c>
      <c r="GD51" s="150">
        <f t="shared" si="148"/>
        <v>15.480558113068817</v>
      </c>
      <c r="GE51" s="150">
        <f t="shared" si="149"/>
        <v>22.680982140401579</v>
      </c>
      <c r="GF51" s="150">
        <f t="shared" si="150"/>
        <v>31.552238457172567</v>
      </c>
      <c r="GG51" s="150">
        <f t="shared" si="151"/>
        <v>42.069207833506844</v>
      </c>
      <c r="GH51" s="150">
        <f t="shared" si="152"/>
        <v>54.221397675734153</v>
      </c>
      <c r="GI51" s="150">
        <f t="shared" si="153"/>
        <v>68.003795366143123</v>
      </c>
      <c r="GJ51" s="148"/>
      <c r="GK51" s="148">
        <f t="shared" si="36"/>
        <v>6.6092378463376011</v>
      </c>
      <c r="GL51" s="152"/>
      <c r="GM51" s="150">
        <f t="shared" si="154"/>
        <v>8.1313952465072941</v>
      </c>
      <c r="GN51" s="150">
        <f t="shared" si="155"/>
        <v>6.7724088688374078</v>
      </c>
      <c r="GO51" s="150">
        <f t="shared" si="156"/>
        <v>10.127955539242468</v>
      </c>
      <c r="GP51" s="150">
        <f t="shared" si="157"/>
        <v>15.563414648415586</v>
      </c>
      <c r="GQ51" s="150">
        <f t="shared" si="158"/>
        <v>22.75420093728999</v>
      </c>
      <c r="GR51" s="150">
        <f t="shared" si="159"/>
        <v>31.620221939342841</v>
      </c>
      <c r="GS51" s="150">
        <f t="shared" si="160"/>
        <v>42.134034586023361</v>
      </c>
      <c r="GT51" s="150">
        <f t="shared" si="161"/>
        <v>54.284175589292616</v>
      </c>
      <c r="GU51" s="150">
        <f t="shared" si="162"/>
        <v>68.065168602457248</v>
      </c>
      <c r="GV51" s="148"/>
      <c r="GW51" s="148">
        <f t="shared" si="38"/>
        <v>6.7724088688374078</v>
      </c>
      <c r="GX51" s="152"/>
      <c r="GY51" s="150">
        <f t="shared" si="163"/>
        <v>8.4250615627122425</v>
      </c>
      <c r="GZ51" s="150">
        <f t="shared" si="164"/>
        <v>6.8735980605802194</v>
      </c>
      <c r="HA51" s="150">
        <f t="shared" si="165"/>
        <v>10.193500819047834</v>
      </c>
      <c r="HB51" s="150">
        <f t="shared" si="166"/>
        <v>15.616484559042824</v>
      </c>
      <c r="HC51" s="150">
        <f t="shared" si="167"/>
        <v>22.801496534183354</v>
      </c>
      <c r="HD51" s="150">
        <f t="shared" si="168"/>
        <v>31.66438087198571</v>
      </c>
      <c r="HE51" s="150">
        <f t="shared" si="169"/>
        <v>42.176302209053198</v>
      </c>
      <c r="HF51" s="150">
        <f t="shared" si="170"/>
        <v>54.325215679640849</v>
      </c>
      <c r="HG51" s="150">
        <f t="shared" si="171"/>
        <v>68.105367100440347</v>
      </c>
      <c r="HH51" s="148"/>
      <c r="HI51" s="148">
        <f t="shared" si="40"/>
        <v>6.8735980605802194</v>
      </c>
      <c r="HJ51" s="152"/>
      <c r="HK51" s="150">
        <f t="shared" si="172"/>
        <v>8.8695254690054934</v>
      </c>
      <c r="HL51" s="150">
        <f t="shared" si="173"/>
        <v>7.02995763195882</v>
      </c>
      <c r="HM51" s="150">
        <f t="shared" si="174"/>
        <v>10.296507735812593</v>
      </c>
      <c r="HN51" s="150">
        <f t="shared" si="175"/>
        <v>15.700818046692765</v>
      </c>
      <c r="HO51" s="150">
        <f t="shared" si="176"/>
        <v>22.877186891785882</v>
      </c>
      <c r="HP51" s="150">
        <f t="shared" si="177"/>
        <v>31.735376195982205</v>
      </c>
      <c r="HQ51" s="150">
        <f t="shared" si="178"/>
        <v>42.244466575866113</v>
      </c>
      <c r="HR51" s="150">
        <f t="shared" si="179"/>
        <v>54.391542646358744</v>
      </c>
      <c r="HS51" s="150">
        <f t="shared" si="180"/>
        <v>68.170434351702227</v>
      </c>
      <c r="HT51" s="148"/>
      <c r="HU51" s="148">
        <f t="shared" si="42"/>
        <v>7.02995763195882</v>
      </c>
      <c r="HV51" s="152"/>
      <c r="HW51" s="150">
        <f t="shared" si="181"/>
        <v>9.6199115644886568</v>
      </c>
      <c r="HX51" s="150">
        <f t="shared" si="182"/>
        <v>7.3025569103853991</v>
      </c>
      <c r="HY51" s="150">
        <f t="shared" si="183"/>
        <v>10.480627974043507</v>
      </c>
      <c r="HZ51" s="150">
        <f t="shared" si="184"/>
        <v>15.853970620855179</v>
      </c>
      <c r="IA51" s="150">
        <f t="shared" si="185"/>
        <v>23.016005861436643</v>
      </c>
      <c r="IB51" s="150">
        <f t="shared" si="186"/>
        <v>31.866409010095705</v>
      </c>
      <c r="IC51" s="150">
        <f t="shared" si="187"/>
        <v>42.370804583765157</v>
      </c>
      <c r="ID51" s="150">
        <f t="shared" si="188"/>
        <v>54.514833544455101</v>
      </c>
      <c r="IE51" s="150">
        <f t="shared" si="189"/>
        <v>68.29163616134953</v>
      </c>
      <c r="IF51" s="148"/>
      <c r="IG51" s="148">
        <f t="shared" si="44"/>
        <v>7.3025569103853991</v>
      </c>
    </row>
    <row r="52" spans="1:241" x14ac:dyDescent="0.3">
      <c r="B52" s="68"/>
      <c r="C52" s="168"/>
      <c r="D52" s="67"/>
      <c r="E52" s="67"/>
      <c r="F52" s="67"/>
      <c r="G52" s="67"/>
      <c r="V52" s="151"/>
      <c r="W52" s="151"/>
      <c r="X52" s="152"/>
      <c r="Y52" s="151"/>
      <c r="AE52" s="169">
        <f>AF52-AF42</f>
        <v>0.58578643762690485</v>
      </c>
      <c r="AF52" s="141">
        <v>2</v>
      </c>
      <c r="AG52" s="153">
        <f t="shared" si="45"/>
        <v>0.70599999999999996</v>
      </c>
      <c r="AH52" s="152">
        <f t="shared" si="190"/>
        <v>0.5</v>
      </c>
      <c r="AI52" s="148">
        <f t="shared" si="191"/>
        <v>2</v>
      </c>
      <c r="AJ52" s="86">
        <f t="shared" si="46"/>
        <v>0.65731115824219788</v>
      </c>
      <c r="AK52" s="86">
        <v>1</v>
      </c>
      <c r="AL52" s="148">
        <f t="shared" si="47"/>
        <v>0.89285714285714279</v>
      </c>
      <c r="AM52" s="148">
        <v>1.1200000000000001</v>
      </c>
      <c r="AN52" s="149">
        <f t="shared" si="200"/>
        <v>7.867988202399042</v>
      </c>
      <c r="AO52" s="149">
        <f t="shared" si="200"/>
        <v>31.471952809596168</v>
      </c>
      <c r="AP52" s="149">
        <f t="shared" si="200"/>
        <v>70.811893821591383</v>
      </c>
      <c r="AQ52" s="149">
        <f t="shared" si="200"/>
        <v>125.88781123838467</v>
      </c>
      <c r="AR52" s="149">
        <f t="shared" si="200"/>
        <v>196.69970505997603</v>
      </c>
      <c r="AS52" s="149">
        <f t="shared" si="200"/>
        <v>283.24757528636553</v>
      </c>
      <c r="AT52" s="149">
        <f t="shared" si="200"/>
        <v>385.53142191755308</v>
      </c>
      <c r="AU52" s="149">
        <f t="shared" si="200"/>
        <v>503.55124495353868</v>
      </c>
      <c r="AV52" s="149">
        <f t="shared" si="200"/>
        <v>637.30704439432247</v>
      </c>
      <c r="AW52" s="149">
        <f t="shared" si="200"/>
        <v>786.7988202399041</v>
      </c>
      <c r="AX52" s="152"/>
      <c r="AY52" s="150">
        <f t="shared" si="49"/>
        <v>4.0515938775510207</v>
      </c>
      <c r="AZ52" s="150">
        <f t="shared" si="192"/>
        <v>5.5023755102040814</v>
      </c>
      <c r="BA52" s="150">
        <f t="shared" si="193"/>
        <v>9.3141226757369608</v>
      </c>
      <c r="BB52" s="150">
        <f t="shared" si="194"/>
        <v>14.833502040816326</v>
      </c>
      <c r="BC52" s="150">
        <f t="shared" si="195"/>
        <v>21.980022938775505</v>
      </c>
      <c r="BD52" s="150">
        <f t="shared" si="196"/>
        <v>30.733824036281174</v>
      </c>
      <c r="BE52" s="150">
        <f t="shared" si="197"/>
        <v>41.088100000000004</v>
      </c>
      <c r="BF52" s="150">
        <f t="shared" si="198"/>
        <v>53.040008163265291</v>
      </c>
      <c r="BG52" s="150">
        <f t="shared" si="199"/>
        <v>66.588190501385753</v>
      </c>
      <c r="BH52" s="148"/>
      <c r="BI52" s="148">
        <f t="shared" si="50"/>
        <v>4.0515938775510207</v>
      </c>
      <c r="BJ52" s="152"/>
      <c r="BK52" s="150">
        <f t="shared" si="51"/>
        <v>4.2952041624980506</v>
      </c>
      <c r="BL52" s="150">
        <f t="shared" si="52"/>
        <v>5.5640209798381974</v>
      </c>
      <c r="BM52" s="150">
        <f t="shared" si="53"/>
        <v>9.3420709573501668</v>
      </c>
      <c r="BN52" s="150">
        <f t="shared" si="54"/>
        <v>14.849656306622212</v>
      </c>
      <c r="BO52" s="150">
        <f t="shared" si="55"/>
        <v>21.990718260122001</v>
      </c>
      <c r="BP52" s="150">
        <f t="shared" si="56"/>
        <v>30.741554005081831</v>
      </c>
      <c r="BQ52" s="150">
        <f t="shared" si="57"/>
        <v>41.094041954742409</v>
      </c>
      <c r="BR52" s="150">
        <f t="shared" si="58"/>
        <v>53.044789628114117</v>
      </c>
      <c r="BS52" s="150">
        <f t="shared" si="59"/>
        <v>66.592176338184089</v>
      </c>
      <c r="BT52" s="148"/>
      <c r="BU52" s="148">
        <f t="shared" si="60"/>
        <v>4.2952041624980506</v>
      </c>
      <c r="BV52" s="152"/>
      <c r="BW52" s="150">
        <f t="shared" si="61"/>
        <v>4.5192823577807149</v>
      </c>
      <c r="BX52" s="150">
        <f t="shared" si="62"/>
        <v>5.6220172893254414</v>
      </c>
      <c r="BY52" s="150">
        <f t="shared" si="63"/>
        <v>9.3693113620604809</v>
      </c>
      <c r="BZ52" s="150">
        <f t="shared" si="64"/>
        <v>14.866132144660602</v>
      </c>
      <c r="CA52" s="150">
        <f t="shared" si="65"/>
        <v>22.002211641586534</v>
      </c>
      <c r="CB52" s="150">
        <f t="shared" si="66"/>
        <v>30.750340866925988</v>
      </c>
      <c r="CC52" s="150">
        <f t="shared" si="67"/>
        <v>41.101196870618807</v>
      </c>
      <c r="CD52" s="150">
        <f t="shared" si="68"/>
        <v>53.050885348290286</v>
      </c>
      <c r="CE52" s="150">
        <f t="shared" si="69"/>
        <v>66.597545877275238</v>
      </c>
      <c r="CF52" s="148"/>
      <c r="CG52" s="148">
        <f t="shared" si="70"/>
        <v>4.5192823577807149</v>
      </c>
      <c r="CH52" s="152"/>
      <c r="CI52" s="150">
        <f t="shared" si="71"/>
        <v>4.9173029442685374</v>
      </c>
      <c r="CJ52" s="150">
        <f t="shared" si="72"/>
        <v>5.7280134846851656</v>
      </c>
      <c r="CK52" s="150">
        <f t="shared" si="73"/>
        <v>9.421228966470558</v>
      </c>
      <c r="CL52" s="150">
        <f t="shared" si="74"/>
        <v>14.899122242238306</v>
      </c>
      <c r="CM52" s="150">
        <f t="shared" si="75"/>
        <v>22.026441007430392</v>
      </c>
      <c r="CN52" s="150">
        <f t="shared" si="76"/>
        <v>30.769811316766283</v>
      </c>
      <c r="CO52" s="150">
        <f t="shared" si="77"/>
        <v>41.117797844204638</v>
      </c>
      <c r="CP52" s="150">
        <f t="shared" si="78"/>
        <v>53.065623921422507</v>
      </c>
      <c r="CQ52" s="150">
        <f t="shared" si="79"/>
        <v>66.611007594787807</v>
      </c>
      <c r="CR52" s="148"/>
      <c r="CS52" s="148">
        <f t="shared" si="80"/>
        <v>4.9173029442685374</v>
      </c>
      <c r="CT52" s="152"/>
      <c r="CU52" s="150">
        <f t="shared" si="81"/>
        <v>5.2598117663147521</v>
      </c>
      <c r="CV52" s="150">
        <f t="shared" si="82"/>
        <v>5.8221986047190368</v>
      </c>
      <c r="CW52" s="150">
        <f t="shared" si="83"/>
        <v>9.4694282157614023</v>
      </c>
      <c r="CX52" s="150">
        <f t="shared" si="84"/>
        <v>14.931226436769089</v>
      </c>
      <c r="CY52" s="150">
        <f t="shared" si="85"/>
        <v>22.051095490900806</v>
      </c>
      <c r="CZ52" s="150">
        <f t="shared" si="86"/>
        <v>30.790419043611315</v>
      </c>
      <c r="DA52" s="150">
        <f t="shared" si="87"/>
        <v>41.135965504438808</v>
      </c>
      <c r="DB52" s="150">
        <f t="shared" si="88"/>
        <v>53.082207884577521</v>
      </c>
      <c r="DC52" s="150">
        <f t="shared" si="89"/>
        <v>66.62650578043916</v>
      </c>
      <c r="DD52" s="148"/>
      <c r="DE52" s="148">
        <f t="shared" si="90"/>
        <v>5.2598117663147521</v>
      </c>
      <c r="DF52" s="152"/>
      <c r="DG52" s="150">
        <f t="shared" si="91"/>
        <v>5.5574596147626592</v>
      </c>
      <c r="DH52" s="150">
        <f t="shared" si="92"/>
        <v>5.9062207228893282</v>
      </c>
      <c r="DI52" s="150">
        <f t="shared" si="93"/>
        <v>9.5138900135099149</v>
      </c>
      <c r="DJ52" s="150">
        <f t="shared" si="94"/>
        <v>14.961842122369978</v>
      </c>
      <c r="DK52" s="150">
        <f t="shared" si="95"/>
        <v>22.075302404593369</v>
      </c>
      <c r="DL52" s="150">
        <f t="shared" si="96"/>
        <v>30.811144649106769</v>
      </c>
      <c r="DM52" s="150">
        <f t="shared" si="97"/>
        <v>41.154591990891468</v>
      </c>
      <c r="DN52" s="150">
        <f t="shared" si="98"/>
        <v>53.099471962036077</v>
      </c>
      <c r="DO52" s="150">
        <f t="shared" si="99"/>
        <v>66.642835794776644</v>
      </c>
      <c r="DP52" s="148"/>
      <c r="DQ52" s="148">
        <f t="shared" si="24"/>
        <v>5.5574596147626592</v>
      </c>
      <c r="DR52" s="152"/>
      <c r="DS52" s="150">
        <f t="shared" si="100"/>
        <v>6.0489055716647107</v>
      </c>
      <c r="DT52" s="150">
        <f t="shared" si="101"/>
        <v>6.0492526653819656</v>
      </c>
      <c r="DU52" s="150">
        <f t="shared" si="102"/>
        <v>9.5924008422230305</v>
      </c>
      <c r="DV52" s="150">
        <f t="shared" si="103"/>
        <v>15.017770561260262</v>
      </c>
      <c r="DW52" s="150">
        <f t="shared" si="104"/>
        <v>22.120778423051366</v>
      </c>
      <c r="DX52" s="150">
        <f t="shared" si="105"/>
        <v>30.850942809552176</v>
      </c>
      <c r="DY52" s="150">
        <f t="shared" si="106"/>
        <v>41.190966582034264</v>
      </c>
      <c r="DZ52" s="150">
        <f t="shared" si="107"/>
        <v>53.133624525025773</v>
      </c>
      <c r="EA52" s="150">
        <f t="shared" si="108"/>
        <v>66.675464942579865</v>
      </c>
      <c r="EB52" s="148"/>
      <c r="EC52" s="148">
        <f t="shared" si="26"/>
        <v>6.0489055716647107</v>
      </c>
      <c r="ED52" s="152"/>
      <c r="EE52" s="150">
        <f t="shared" si="109"/>
        <v>6.4375614121729567</v>
      </c>
      <c r="EF52" s="150">
        <f t="shared" si="110"/>
        <v>6.1660643172779865</v>
      </c>
      <c r="EG52" s="150">
        <f t="shared" si="111"/>
        <v>9.658870977709384</v>
      </c>
      <c r="EH52" s="150">
        <f t="shared" si="112"/>
        <v>15.066621166003236</v>
      </c>
      <c r="EI52" s="150">
        <f t="shared" si="113"/>
        <v>22.161473702135986</v>
      </c>
      <c r="EJ52" s="150">
        <f t="shared" si="114"/>
        <v>30.887208035192739</v>
      </c>
      <c r="EK52" s="150">
        <f t="shared" si="115"/>
        <v>41.224560625171485</v>
      </c>
      <c r="EL52" s="150">
        <f t="shared" si="116"/>
        <v>53.165484867980524</v>
      </c>
      <c r="EM52" s="150">
        <f t="shared" si="117"/>
        <v>66.706136666397171</v>
      </c>
      <c r="EN52" s="148"/>
      <c r="EO52" s="148">
        <f t="shared" si="28"/>
        <v>6.1660643172779865</v>
      </c>
      <c r="EP52" s="152"/>
      <c r="EQ52" s="150">
        <f t="shared" si="118"/>
        <v>6.7523758919957579</v>
      </c>
      <c r="ER52" s="150">
        <f t="shared" si="119"/>
        <v>6.2630164282897125</v>
      </c>
      <c r="ES52" s="150">
        <f t="shared" si="120"/>
        <v>9.7154782056079441</v>
      </c>
      <c r="ET52" s="150">
        <f t="shared" si="121"/>
        <v>15.109107684812182</v>
      </c>
      <c r="EU52" s="150">
        <f t="shared" si="122"/>
        <v>22.197424349880588</v>
      </c>
      <c r="EV52" s="150">
        <f t="shared" si="123"/>
        <v>30.91960833322339</v>
      </c>
      <c r="EW52" s="150">
        <f t="shared" si="124"/>
        <v>41.254820174302225</v>
      </c>
      <c r="EX52" s="150">
        <f t="shared" si="125"/>
        <v>53.194354988738745</v>
      </c>
      <c r="EY52" s="150">
        <f t="shared" si="126"/>
        <v>66.734054199637413</v>
      </c>
      <c r="EZ52" s="148"/>
      <c r="FA52" s="148">
        <f t="shared" si="30"/>
        <v>6.2630164282897125</v>
      </c>
      <c r="FB52" s="152"/>
      <c r="FC52" s="150">
        <f t="shared" si="127"/>
        <v>7.012436664392629</v>
      </c>
      <c r="FD52" s="150">
        <f t="shared" si="128"/>
        <v>6.3446523508676966</v>
      </c>
      <c r="FE52" s="150">
        <f t="shared" si="129"/>
        <v>9.7640724893305837</v>
      </c>
      <c r="FF52" s="150">
        <f t="shared" si="130"/>
        <v>15.146137394935446</v>
      </c>
      <c r="FG52" s="150">
        <f t="shared" si="131"/>
        <v>22.22910131450929</v>
      </c>
      <c r="FH52" s="150">
        <f t="shared" si="132"/>
        <v>30.948377633632841</v>
      </c>
      <c r="FI52" s="150">
        <f t="shared" si="133"/>
        <v>41.281836244894826</v>
      </c>
      <c r="FJ52" s="150">
        <f t="shared" si="134"/>
        <v>53.220233145748374</v>
      </c>
      <c r="FK52" s="150">
        <f t="shared" si="135"/>
        <v>66.759152206840653</v>
      </c>
      <c r="FL52" s="148"/>
      <c r="FM52" s="148">
        <f t="shared" si="32"/>
        <v>6.3446523508676966</v>
      </c>
      <c r="FN52" s="152"/>
      <c r="FO52" s="150">
        <f t="shared" si="136"/>
        <v>7.4167372550734934</v>
      </c>
      <c r="FP52" s="150">
        <f t="shared" si="137"/>
        <v>6.4742955945871445</v>
      </c>
      <c r="FQ52" s="150">
        <f t="shared" si="138"/>
        <v>9.8428532613905126</v>
      </c>
      <c r="FR52" s="150">
        <f t="shared" si="139"/>
        <v>15.207116301914555</v>
      </c>
      <c r="FS52" s="150">
        <f t="shared" si="140"/>
        <v>22.281840501079575</v>
      </c>
      <c r="FT52" s="150">
        <f t="shared" si="141"/>
        <v>30.9966409226971</v>
      </c>
      <c r="FU52" s="150">
        <f t="shared" si="142"/>
        <v>41.327400708932274</v>
      </c>
      <c r="FV52" s="150">
        <f t="shared" si="143"/>
        <v>53.264045968542469</v>
      </c>
      <c r="FW52" s="150">
        <f t="shared" si="144"/>
        <v>66.801764110165081</v>
      </c>
      <c r="FX52" s="148"/>
      <c r="FY52" s="148">
        <f t="shared" si="34"/>
        <v>6.4742955945871445</v>
      </c>
      <c r="FZ52" s="152"/>
      <c r="GA52" s="150">
        <f t="shared" si="145"/>
        <v>7.7163392344624677</v>
      </c>
      <c r="GB52" s="150">
        <f t="shared" si="146"/>
        <v>6.5724740022555075</v>
      </c>
      <c r="GC52" s="150">
        <f t="shared" si="147"/>
        <v>9.9037310076291476</v>
      </c>
      <c r="GD52" s="150">
        <f t="shared" si="148"/>
        <v>15.254938816652768</v>
      </c>
      <c r="GE52" s="150">
        <f t="shared" si="149"/>
        <v>22.323620308666165</v>
      </c>
      <c r="GF52" s="150">
        <f t="shared" si="150"/>
        <v>31.035138272077837</v>
      </c>
      <c r="GG52" s="150">
        <f t="shared" si="151"/>
        <v>41.363918839543345</v>
      </c>
      <c r="GH52" s="150">
        <f t="shared" si="152"/>
        <v>53.299279510048116</v>
      </c>
      <c r="GI52" s="150">
        <f t="shared" si="153"/>
        <v>66.836116941609149</v>
      </c>
      <c r="GJ52" s="148"/>
      <c r="GK52" s="148">
        <f t="shared" si="36"/>
        <v>6.5724740022555075</v>
      </c>
      <c r="GL52" s="152"/>
      <c r="GM52" s="150">
        <f t="shared" si="154"/>
        <v>8.208520879604194</v>
      </c>
      <c r="GN52" s="150">
        <f t="shared" si="155"/>
        <v>6.7375831932627568</v>
      </c>
      <c r="GO52" s="150">
        <f t="shared" si="156"/>
        <v>10.008271225648516</v>
      </c>
      <c r="GP52" s="150">
        <f t="shared" si="157"/>
        <v>15.338279894126385</v>
      </c>
      <c r="GQ52" s="150">
        <f t="shared" si="158"/>
        <v>22.39714921251575</v>
      </c>
      <c r="GR52" s="150">
        <f t="shared" si="159"/>
        <v>31.103337106304547</v>
      </c>
      <c r="GS52" s="150">
        <f t="shared" si="160"/>
        <v>41.428903809897079</v>
      </c>
      <c r="GT52" s="150">
        <f t="shared" si="161"/>
        <v>53.362178559138357</v>
      </c>
      <c r="GU52" s="150">
        <f t="shared" si="162"/>
        <v>66.897585889948289</v>
      </c>
      <c r="GV52" s="148"/>
      <c r="GW52" s="148">
        <f t="shared" si="38"/>
        <v>6.7375831932627568</v>
      </c>
      <c r="GX52" s="152"/>
      <c r="GY52" s="150">
        <f t="shared" si="163"/>
        <v>8.5068321000382419</v>
      </c>
      <c r="GZ52" s="150">
        <f t="shared" si="164"/>
        <v>6.8399336110628397</v>
      </c>
      <c r="HA52" s="150">
        <f t="shared" si="165"/>
        <v>10.074332605923773</v>
      </c>
      <c r="HB52" s="150">
        <f t="shared" si="166"/>
        <v>15.391640111267959</v>
      </c>
      <c r="HC52" s="150">
        <f t="shared" si="167"/>
        <v>22.44463060557829</v>
      </c>
      <c r="HD52" s="150">
        <f t="shared" si="168"/>
        <v>31.147625064064865</v>
      </c>
      <c r="HE52" s="150">
        <f t="shared" si="169"/>
        <v>41.471266226890791</v>
      </c>
      <c r="HF52" s="150">
        <f t="shared" si="170"/>
        <v>53.403291226115222</v>
      </c>
      <c r="HG52" s="150">
        <f t="shared" si="171"/>
        <v>66.937841732427941</v>
      </c>
      <c r="HH52" s="148"/>
      <c r="HI52" s="148">
        <f t="shared" si="40"/>
        <v>6.8399336110628397</v>
      </c>
      <c r="HJ52" s="152"/>
      <c r="HK52" s="150">
        <f t="shared" si="172"/>
        <v>8.9582486093871001</v>
      </c>
      <c r="HL52" s="150">
        <f t="shared" si="173"/>
        <v>6.9980313332053488</v>
      </c>
      <c r="HM52" s="150">
        <f t="shared" si="174"/>
        <v>10.178112034139177</v>
      </c>
      <c r="HN52" s="150">
        <f t="shared" si="175"/>
        <v>15.476408136608878</v>
      </c>
      <c r="HO52" s="150">
        <f t="shared" si="176"/>
        <v>22.520599067303039</v>
      </c>
      <c r="HP52" s="150">
        <f t="shared" si="177"/>
        <v>31.21881351592404</v>
      </c>
      <c r="HQ52" s="150">
        <f t="shared" si="178"/>
        <v>41.539572483561983</v>
      </c>
      <c r="HR52" s="150">
        <f t="shared" si="179"/>
        <v>53.469726827255904</v>
      </c>
      <c r="HS52" s="150">
        <f t="shared" si="180"/>
        <v>67.002994818295363</v>
      </c>
      <c r="HT52" s="148"/>
      <c r="HU52" s="148">
        <f t="shared" si="42"/>
        <v>6.9980313332053488</v>
      </c>
      <c r="HV52" s="152"/>
      <c r="HW52" s="150">
        <f t="shared" si="181"/>
        <v>9.7201647711747992</v>
      </c>
      <c r="HX52" s="150">
        <f t="shared" si="182"/>
        <v>7.2735131282080481</v>
      </c>
      <c r="HY52" s="150">
        <f t="shared" si="183"/>
        <v>10.363513390848372</v>
      </c>
      <c r="HZ52" s="150">
        <f t="shared" si="184"/>
        <v>15.630281339915348</v>
      </c>
      <c r="IA52" s="150">
        <f t="shared" si="185"/>
        <v>22.659879239605978</v>
      </c>
      <c r="IB52" s="150">
        <f t="shared" si="186"/>
        <v>31.35016660965729</v>
      </c>
      <c r="IC52" s="150">
        <f t="shared" si="187"/>
        <v>41.666145798936626</v>
      </c>
      <c r="ID52" s="150">
        <f t="shared" si="188"/>
        <v>53.593197882638293</v>
      </c>
      <c r="IE52" s="150">
        <f t="shared" si="189"/>
        <v>67.124338974440263</v>
      </c>
      <c r="IF52" s="148"/>
      <c r="IG52" s="148">
        <f t="shared" si="44"/>
        <v>7.2735131282080481</v>
      </c>
    </row>
    <row r="53" spans="1:241" x14ac:dyDescent="0.3">
      <c r="A53" s="67"/>
      <c r="J53" s="81"/>
      <c r="K53" s="170"/>
      <c r="V53" s="151"/>
      <c r="W53" s="151"/>
      <c r="X53" s="152"/>
      <c r="Y53" s="151"/>
      <c r="AF53" s="141">
        <f>AF52+$AE$60/8</f>
        <v>2.0561862178478973</v>
      </c>
      <c r="AG53" s="153">
        <f t="shared" si="45"/>
        <v>0.69252394407015361</v>
      </c>
      <c r="AH53" s="152">
        <f t="shared" si="190"/>
        <v>0.48633727398807669</v>
      </c>
      <c r="AI53" s="148">
        <f t="shared" si="191"/>
        <v>2.0561862178478973</v>
      </c>
      <c r="AJ53" s="86">
        <f t="shared" si="46"/>
        <v>0.6438351023123513</v>
      </c>
      <c r="AK53" s="86">
        <v>1</v>
      </c>
      <c r="AL53" s="148">
        <f t="shared" si="47"/>
        <v>0.88495575221238942</v>
      </c>
      <c r="AM53" s="148">
        <v>1.1299999999999999</v>
      </c>
      <c r="AN53" s="149">
        <f t="shared" si="200"/>
        <v>7.7293479529245506</v>
      </c>
      <c r="AO53" s="149">
        <f t="shared" si="200"/>
        <v>30.917391811698202</v>
      </c>
      <c r="AP53" s="149">
        <f t="shared" si="200"/>
        <v>69.564131576320975</v>
      </c>
      <c r="AQ53" s="149">
        <f t="shared" si="200"/>
        <v>123.66956724679281</v>
      </c>
      <c r="AR53" s="149">
        <f t="shared" si="200"/>
        <v>193.23369882311374</v>
      </c>
      <c r="AS53" s="149">
        <f t="shared" si="200"/>
        <v>278.2565263052839</v>
      </c>
      <c r="AT53" s="149">
        <f t="shared" si="200"/>
        <v>378.73804969330303</v>
      </c>
      <c r="AU53" s="149">
        <f t="shared" si="200"/>
        <v>494.67826898717124</v>
      </c>
      <c r="AV53" s="149">
        <f t="shared" si="200"/>
        <v>626.07718418688876</v>
      </c>
      <c r="AW53" s="149">
        <f t="shared" si="200"/>
        <v>772.93479529245496</v>
      </c>
      <c r="AX53" s="152"/>
      <c r="AY53" s="150">
        <f t="shared" si="49"/>
        <v>4.0600466833737956</v>
      </c>
      <c r="AZ53" s="150">
        <f t="shared" si="192"/>
        <v>5.4518117334951839</v>
      </c>
      <c r="BA53" s="150">
        <f t="shared" si="193"/>
        <v>9.1901979281419415</v>
      </c>
      <c r="BB53" s="150">
        <f t="shared" si="194"/>
        <v>14.610153183980733</v>
      </c>
      <c r="BC53" s="150">
        <f t="shared" si="195"/>
        <v>21.629743084344895</v>
      </c>
      <c r="BD53" s="150">
        <f t="shared" si="196"/>
        <v>30.228750045901101</v>
      </c>
      <c r="BE53" s="150">
        <f t="shared" si="197"/>
        <v>40.400246668989475</v>
      </c>
      <c r="BF53" s="150">
        <f t="shared" si="198"/>
        <v>52.141339298422949</v>
      </c>
      <c r="BG53" s="150">
        <f t="shared" si="199"/>
        <v>65.450645550808346</v>
      </c>
      <c r="BH53" s="148"/>
      <c r="BI53" s="148">
        <f t="shared" si="50"/>
        <v>4.0600466833737956</v>
      </c>
      <c r="BJ53" s="152"/>
      <c r="BK53" s="150">
        <f t="shared" si="51"/>
        <v>4.30800880542174</v>
      </c>
      <c r="BL53" s="150">
        <f t="shared" si="52"/>
        <v>5.5145451624045281</v>
      </c>
      <c r="BM53" s="150">
        <f t="shared" si="53"/>
        <v>9.2186297472108052</v>
      </c>
      <c r="BN53" s="150">
        <f t="shared" si="54"/>
        <v>14.626579439605429</v>
      </c>
      <c r="BO53" s="150">
        <f t="shared" si="55"/>
        <v>21.640612479175431</v>
      </c>
      <c r="BP53" s="150">
        <f t="shared" si="56"/>
        <v>30.236600899065671</v>
      </c>
      <c r="BQ53" s="150">
        <f t="shared" si="57"/>
        <v>40.406277436733937</v>
      </c>
      <c r="BR53" s="150">
        <f t="shared" si="58"/>
        <v>52.146188760726481</v>
      </c>
      <c r="BS53" s="150">
        <f t="shared" si="59"/>
        <v>65.454685113990649</v>
      </c>
      <c r="BT53" s="148"/>
      <c r="BU53" s="148">
        <f t="shared" si="60"/>
        <v>4.30800880542174</v>
      </c>
      <c r="BV53" s="152"/>
      <c r="BW53" s="150">
        <f t="shared" si="61"/>
        <v>4.5360589845802517</v>
      </c>
      <c r="BX53" s="150">
        <f t="shared" si="62"/>
        <v>5.5735344678607346</v>
      </c>
      <c r="BY53" s="150">
        <f t="shared" si="63"/>
        <v>9.246311483462879</v>
      </c>
      <c r="BZ53" s="150">
        <f t="shared" si="64"/>
        <v>14.643303526636057</v>
      </c>
      <c r="CA53" s="150">
        <f t="shared" si="65"/>
        <v>21.652264739994994</v>
      </c>
      <c r="CB53" s="150">
        <f t="shared" si="66"/>
        <v>30.24549809379527</v>
      </c>
      <c r="CC53" s="150">
        <f t="shared" si="67"/>
        <v>40.413513413505768</v>
      </c>
      <c r="CD53" s="150">
        <f t="shared" si="68"/>
        <v>52.152346543150706</v>
      </c>
      <c r="CE53" s="150">
        <f t="shared" si="69"/>
        <v>65.460103689919777</v>
      </c>
      <c r="CF53" s="148"/>
      <c r="CG53" s="148">
        <f t="shared" si="70"/>
        <v>4.5360589845802517</v>
      </c>
      <c r="CH53" s="152"/>
      <c r="CI53" s="150">
        <f t="shared" si="71"/>
        <v>4.9410635727691616</v>
      </c>
      <c r="CJ53" s="150">
        <f t="shared" si="72"/>
        <v>5.6812766636457299</v>
      </c>
      <c r="CK53" s="150">
        <f t="shared" si="73"/>
        <v>9.2990050880619659</v>
      </c>
      <c r="CL53" s="150">
        <f t="shared" si="74"/>
        <v>14.676730124320077</v>
      </c>
      <c r="CM53" s="150">
        <f t="shared" si="75"/>
        <v>21.676773465906894</v>
      </c>
      <c r="CN53" s="150">
        <f t="shared" si="76"/>
        <v>30.265162543682816</v>
      </c>
      <c r="CO53" s="150">
        <f t="shared" si="77"/>
        <v>40.430256917738554</v>
      </c>
      <c r="CP53" s="150">
        <f t="shared" si="78"/>
        <v>52.167194241309495</v>
      </c>
      <c r="CQ53" s="150">
        <f t="shared" si="79"/>
        <v>65.473651629675572</v>
      </c>
      <c r="CR53" s="148"/>
      <c r="CS53" s="148">
        <f t="shared" si="80"/>
        <v>4.9410635727691616</v>
      </c>
      <c r="CT53" s="152"/>
      <c r="CU53" s="150">
        <f t="shared" si="81"/>
        <v>5.289511258862226</v>
      </c>
      <c r="CV53" s="150">
        <f t="shared" si="82"/>
        <v>5.7769464996913156</v>
      </c>
      <c r="CW53" s="150">
        <f t="shared" si="83"/>
        <v>9.3478642111357964</v>
      </c>
      <c r="CX53" s="150">
        <f t="shared" si="84"/>
        <v>14.709205497853791</v>
      </c>
      <c r="CY53" s="150">
        <f t="shared" si="85"/>
        <v>21.701665503939182</v>
      </c>
      <c r="CZ53" s="150">
        <f t="shared" si="86"/>
        <v>30.28593523897359</v>
      </c>
      <c r="DA53" s="150">
        <f t="shared" si="87"/>
        <v>40.448545779279797</v>
      </c>
      <c r="DB53" s="150">
        <f t="shared" si="88"/>
        <v>52.183870999215237</v>
      </c>
      <c r="DC53" s="150">
        <f t="shared" si="89"/>
        <v>65.489223134636148</v>
      </c>
      <c r="DD53" s="148"/>
      <c r="DE53" s="148">
        <f t="shared" si="90"/>
        <v>5.289511258862226</v>
      </c>
      <c r="DF53" s="152"/>
      <c r="DG53" s="150">
        <f t="shared" si="91"/>
        <v>5.5922681410380743</v>
      </c>
      <c r="DH53" s="150">
        <f t="shared" si="92"/>
        <v>5.8622458762935912</v>
      </c>
      <c r="DI53" s="150">
        <f t="shared" si="93"/>
        <v>9.392893679298524</v>
      </c>
      <c r="DJ53" s="150">
        <f t="shared" si="94"/>
        <v>14.740140498062681</v>
      </c>
      <c r="DK53" s="150">
        <f t="shared" si="95"/>
        <v>21.726076778980865</v>
      </c>
      <c r="DL53" s="150">
        <f t="shared" si="96"/>
        <v>30.306802762072596</v>
      </c>
      <c r="DM53" s="150">
        <f t="shared" si="97"/>
        <v>40.467276531726917</v>
      </c>
      <c r="DN53" s="150">
        <f t="shared" si="98"/>
        <v>52.201214905325791</v>
      </c>
      <c r="DO53" s="150">
        <f t="shared" si="99"/>
        <v>65.505616223464116</v>
      </c>
      <c r="DP53" s="148"/>
      <c r="DQ53" s="148">
        <f t="shared" si="24"/>
        <v>5.5922681410380743</v>
      </c>
      <c r="DR53" s="152"/>
      <c r="DS53" s="150">
        <f t="shared" si="100"/>
        <v>6.0920467035143302</v>
      </c>
      <c r="DT53" s="150">
        <f t="shared" si="101"/>
        <v>6.0073609701797803</v>
      </c>
      <c r="DU53" s="150">
        <f t="shared" si="102"/>
        <v>9.4723303530754404</v>
      </c>
      <c r="DV53" s="150">
        <f t="shared" si="103"/>
        <v>14.79658972480135</v>
      </c>
      <c r="DW53" s="150">
        <f t="shared" si="104"/>
        <v>21.771886101661828</v>
      </c>
      <c r="DX53" s="150">
        <f t="shared" si="105"/>
        <v>30.346832383783941</v>
      </c>
      <c r="DY53" s="150">
        <f t="shared" si="106"/>
        <v>40.503821176044703</v>
      </c>
      <c r="DZ53" s="150">
        <f t="shared" si="107"/>
        <v>52.235497665277578</v>
      </c>
      <c r="EA53" s="150">
        <f t="shared" si="108"/>
        <v>65.538348242941069</v>
      </c>
      <c r="EB53" s="148"/>
      <c r="EC53" s="148">
        <f t="shared" si="26"/>
        <v>6.0073609701797803</v>
      </c>
      <c r="ED53" s="152"/>
      <c r="EE53" s="150">
        <f t="shared" si="109"/>
        <v>6.4872039197068627</v>
      </c>
      <c r="EF53" s="150">
        <f t="shared" si="110"/>
        <v>6.1257979659968731</v>
      </c>
      <c r="EG53" s="150">
        <f t="shared" si="111"/>
        <v>9.539522863637826</v>
      </c>
      <c r="EH53" s="150">
        <f t="shared" si="112"/>
        <v>14.845846665524599</v>
      </c>
      <c r="EI53" s="150">
        <f t="shared" si="113"/>
        <v>21.812841435773819</v>
      </c>
      <c r="EJ53" s="150">
        <f t="shared" si="114"/>
        <v>30.38327820319352</v>
      </c>
      <c r="EK53" s="150">
        <f t="shared" si="115"/>
        <v>40.537547900318337</v>
      </c>
      <c r="EL53" s="150">
        <f t="shared" si="116"/>
        <v>52.267459592227368</v>
      </c>
      <c r="EM53" s="150">
        <f t="shared" si="117"/>
        <v>65.569100230655749</v>
      </c>
      <c r="EN53" s="148"/>
      <c r="EO53" s="148">
        <f t="shared" si="28"/>
        <v>6.1257979659968731</v>
      </c>
      <c r="EP53" s="152"/>
      <c r="EQ53" s="150">
        <f t="shared" si="118"/>
        <v>6.8072287559266123</v>
      </c>
      <c r="ER53" s="150">
        <f t="shared" si="119"/>
        <v>6.224052666107835</v>
      </c>
      <c r="ES53" s="150">
        <f t="shared" si="120"/>
        <v>9.596709020024937</v>
      </c>
      <c r="ET53" s="150">
        <f t="shared" si="121"/>
        <v>14.888658831608359</v>
      </c>
      <c r="EU53" s="150">
        <f t="shared" si="122"/>
        <v>21.849000497774309</v>
      </c>
      <c r="EV53" s="150">
        <f t="shared" si="123"/>
        <v>30.415823233346305</v>
      </c>
      <c r="EW53" s="150">
        <f t="shared" si="124"/>
        <v>40.567913783253097</v>
      </c>
      <c r="EX53" s="150">
        <f t="shared" si="125"/>
        <v>52.296411124804308</v>
      </c>
      <c r="EY53" s="150">
        <f t="shared" si="126"/>
        <v>65.597082089283631</v>
      </c>
      <c r="EZ53" s="148"/>
      <c r="FA53" s="148">
        <f t="shared" si="30"/>
        <v>6.224052666107835</v>
      </c>
      <c r="FB53" s="152"/>
      <c r="FC53" s="150">
        <f t="shared" si="127"/>
        <v>7.0715567042598346</v>
      </c>
      <c r="FD53" s="150">
        <f t="shared" si="128"/>
        <v>6.3067553826699099</v>
      </c>
      <c r="FE53" s="150">
        <f t="shared" si="129"/>
        <v>9.6457774344071723</v>
      </c>
      <c r="FF53" s="150">
        <f t="shared" si="130"/>
        <v>14.925955240227644</v>
      </c>
      <c r="FG53" s="150">
        <f t="shared" si="131"/>
        <v>21.880848149440471</v>
      </c>
      <c r="FH53" s="150">
        <f t="shared" si="132"/>
        <v>30.444711066420631</v>
      </c>
      <c r="FI53" s="150">
        <f t="shared" si="133"/>
        <v>40.595016939068934</v>
      </c>
      <c r="FJ53" s="150">
        <f t="shared" si="134"/>
        <v>52.322355956437924</v>
      </c>
      <c r="FK53" s="150">
        <f t="shared" si="135"/>
        <v>65.6222327776713</v>
      </c>
      <c r="FL53" s="148"/>
      <c r="FM53" s="148">
        <f t="shared" si="32"/>
        <v>6.3067553826699099</v>
      </c>
      <c r="FN53" s="152"/>
      <c r="FO53" s="150">
        <f t="shared" si="136"/>
        <v>7.4824259496033649</v>
      </c>
      <c r="FP53" s="150">
        <f t="shared" si="137"/>
        <v>6.4380407900550258</v>
      </c>
      <c r="FQ53" s="150">
        <f t="shared" si="138"/>
        <v>9.7252880569851747</v>
      </c>
      <c r="FR53" s="150">
        <f t="shared" si="139"/>
        <v>14.987344688123184</v>
      </c>
      <c r="FS53" s="150">
        <f t="shared" si="140"/>
        <v>21.933850082197228</v>
      </c>
      <c r="FT53" s="150">
        <f t="shared" si="141"/>
        <v>30.493156818114421</v>
      </c>
      <c r="FU53" s="150">
        <f t="shared" si="142"/>
        <v>40.640715457283115</v>
      </c>
      <c r="FV53" s="150">
        <f t="shared" si="143"/>
        <v>52.366271414461075</v>
      </c>
      <c r="FW53" s="150">
        <f t="shared" si="144"/>
        <v>65.66492577549775</v>
      </c>
      <c r="FX53" s="148"/>
      <c r="FY53" s="148">
        <f t="shared" si="34"/>
        <v>6.4380407900550258</v>
      </c>
      <c r="FZ53" s="152"/>
      <c r="GA53" s="150">
        <f t="shared" si="145"/>
        <v>7.7868451381374451</v>
      </c>
      <c r="GB53" s="150">
        <f t="shared" si="146"/>
        <v>6.5374235000096688</v>
      </c>
      <c r="GC53" s="150">
        <f t="shared" si="147"/>
        <v>9.786701048684364</v>
      </c>
      <c r="GD53" s="150">
        <f t="shared" si="148"/>
        <v>15.035468278432953</v>
      </c>
      <c r="GE53" s="150">
        <f t="shared" si="149"/>
        <v>21.975822578149671</v>
      </c>
      <c r="GF53" s="150">
        <f t="shared" si="150"/>
        <v>30.531787978860301</v>
      </c>
      <c r="GG53" s="150">
        <f t="shared" si="151"/>
        <v>40.677331898284869</v>
      </c>
      <c r="GH53" s="150">
        <f t="shared" si="152"/>
        <v>52.401580224859593</v>
      </c>
      <c r="GI53" s="150">
        <f t="shared" si="153"/>
        <v>65.699338078659679</v>
      </c>
      <c r="GJ53" s="148"/>
      <c r="GK53" s="148">
        <f t="shared" si="36"/>
        <v>6.5374235000096688</v>
      </c>
      <c r="GL53" s="152"/>
      <c r="GM53" s="150">
        <f t="shared" si="154"/>
        <v>8.2868489880177201</v>
      </c>
      <c r="GN53" s="150">
        <f t="shared" si="155"/>
        <v>6.7044882422015508</v>
      </c>
      <c r="GO53" s="150">
        <f t="shared" si="156"/>
        <v>9.8921104005635776</v>
      </c>
      <c r="GP53" s="150">
        <f t="shared" si="157"/>
        <v>15.119298243702756</v>
      </c>
      <c r="GQ53" s="150">
        <f t="shared" si="158"/>
        <v>22.049664370188765</v>
      </c>
      <c r="GR53" s="150">
        <f t="shared" si="159"/>
        <v>30.600204096551902</v>
      </c>
      <c r="GS53" s="150">
        <f t="shared" si="160"/>
        <v>40.742476505470059</v>
      </c>
      <c r="GT53" s="150">
        <f t="shared" si="161"/>
        <v>52.464601495898847</v>
      </c>
      <c r="GU53" s="150">
        <f t="shared" si="162"/>
        <v>65.760903597427657</v>
      </c>
      <c r="GV53" s="148"/>
      <c r="GW53" s="148">
        <f t="shared" si="38"/>
        <v>6.7044882422015508</v>
      </c>
      <c r="GX53" s="152"/>
      <c r="GY53" s="150">
        <f t="shared" si="163"/>
        <v>8.5898467710147735</v>
      </c>
      <c r="GZ53" s="150">
        <f t="shared" si="164"/>
        <v>6.8080103006423771</v>
      </c>
      <c r="HA53" s="150">
        <f t="shared" si="165"/>
        <v>9.9586925100125114</v>
      </c>
      <c r="HB53" s="150">
        <f t="shared" si="166"/>
        <v>15.172951371004496</v>
      </c>
      <c r="HC53" s="150">
        <f t="shared" si="167"/>
        <v>22.097333225753818</v>
      </c>
      <c r="HD53" s="150">
        <f t="shared" si="168"/>
        <v>30.644622236605706</v>
      </c>
      <c r="HE53" s="150">
        <f t="shared" si="169"/>
        <v>40.784934566597684</v>
      </c>
      <c r="HF53" s="150">
        <f t="shared" si="170"/>
        <v>52.505787390415733</v>
      </c>
      <c r="HG53" s="150">
        <f t="shared" si="171"/>
        <v>65.801217298704444</v>
      </c>
      <c r="HH53" s="148"/>
      <c r="HI53" s="148">
        <f t="shared" si="40"/>
        <v>6.8080103006423771</v>
      </c>
      <c r="HJ53" s="152"/>
      <c r="HK53" s="150">
        <f t="shared" si="172"/>
        <v>9.0482782386035598</v>
      </c>
      <c r="HL53" s="150">
        <f t="shared" si="173"/>
        <v>6.9678617623448798</v>
      </c>
      <c r="HM53" s="150">
        <f t="shared" si="174"/>
        <v>10.063251378032364</v>
      </c>
      <c r="HN53" s="150">
        <f t="shared" si="175"/>
        <v>15.258157831235483</v>
      </c>
      <c r="HO53" s="150">
        <f t="shared" si="176"/>
        <v>22.173582285808138</v>
      </c>
      <c r="HP53" s="150">
        <f t="shared" si="177"/>
        <v>30.716005548415964</v>
      </c>
      <c r="HQ53" s="150">
        <f t="shared" si="178"/>
        <v>40.853383985681987</v>
      </c>
      <c r="HR53" s="150">
        <f t="shared" si="179"/>
        <v>52.572332600278848</v>
      </c>
      <c r="HS53" s="150">
        <f t="shared" si="180"/>
        <v>65.866456988994628</v>
      </c>
      <c r="HT53" s="148"/>
      <c r="HU53" s="148">
        <f t="shared" si="42"/>
        <v>6.9678617623448798</v>
      </c>
      <c r="HV53" s="152"/>
      <c r="HW53" s="150">
        <f t="shared" si="181"/>
        <v>9.8218278753622101</v>
      </c>
      <c r="HX53" s="150">
        <f t="shared" si="182"/>
        <v>7.2462519260903342</v>
      </c>
      <c r="HY53" s="150">
        <f t="shared" si="183"/>
        <v>10.249945343071671</v>
      </c>
      <c r="HZ53" s="150">
        <f t="shared" si="184"/>
        <v>15.412758126727631</v>
      </c>
      <c r="IA53" s="150">
        <f t="shared" si="185"/>
        <v>22.313327797109952</v>
      </c>
      <c r="IB53" s="150">
        <f t="shared" si="186"/>
        <v>30.847681794231566</v>
      </c>
      <c r="IC53" s="150">
        <f t="shared" si="187"/>
        <v>40.98019471891314</v>
      </c>
      <c r="ID53" s="150">
        <f t="shared" si="188"/>
        <v>52.695985428707658</v>
      </c>
      <c r="IE53" s="150">
        <f t="shared" si="189"/>
        <v>65.987944768287321</v>
      </c>
      <c r="IF53" s="148"/>
      <c r="IG53" s="148">
        <f t="shared" si="44"/>
        <v>7.2462519260903342</v>
      </c>
    </row>
    <row r="54" spans="1:241" x14ac:dyDescent="0.3">
      <c r="J54" s="167"/>
      <c r="K54" s="167"/>
      <c r="V54" s="151"/>
      <c r="W54" s="151"/>
      <c r="X54" s="152"/>
      <c r="Y54" s="151"/>
      <c r="AF54" s="141">
        <f t="shared" ref="AF54:AF59" si="203">AF53+$AE$60/8</f>
        <v>2.1123724356957947</v>
      </c>
      <c r="AG54" s="153">
        <f t="shared" si="45"/>
        <v>0.68010885487292194</v>
      </c>
      <c r="AH54" s="152">
        <f t="shared" si="190"/>
        <v>0.47340136762890955</v>
      </c>
      <c r="AI54" s="148">
        <f t="shared" si="191"/>
        <v>2.1123724356957947</v>
      </c>
      <c r="AJ54" s="86">
        <f t="shared" si="46"/>
        <v>0.63142001311511975</v>
      </c>
      <c r="AK54" s="86">
        <v>1</v>
      </c>
      <c r="AL54" s="148">
        <f t="shared" si="47"/>
        <v>0.87719298245614041</v>
      </c>
      <c r="AM54" s="148">
        <v>1.1399999999999999</v>
      </c>
      <c r="AN54" s="149">
        <f t="shared" si="200"/>
        <v>7.594340105485812</v>
      </c>
      <c r="AO54" s="149">
        <f t="shared" si="200"/>
        <v>30.377360421943248</v>
      </c>
      <c r="AP54" s="149">
        <f t="shared" si="200"/>
        <v>68.349060949372316</v>
      </c>
      <c r="AQ54" s="149">
        <f t="shared" si="200"/>
        <v>121.50944168777299</v>
      </c>
      <c r="AR54" s="149">
        <f t="shared" si="200"/>
        <v>189.85850263714525</v>
      </c>
      <c r="AS54" s="149">
        <f t="shared" si="200"/>
        <v>273.39624379748926</v>
      </c>
      <c r="AT54" s="149">
        <f t="shared" si="200"/>
        <v>372.12266516880482</v>
      </c>
      <c r="AU54" s="149">
        <f t="shared" si="200"/>
        <v>486.03776675109197</v>
      </c>
      <c r="AV54" s="149">
        <f t="shared" si="200"/>
        <v>615.14154854435083</v>
      </c>
      <c r="AW54" s="149">
        <f t="shared" si="200"/>
        <v>759.434010548581</v>
      </c>
      <c r="AX54" s="152"/>
      <c r="AY54" s="150">
        <f t="shared" si="49"/>
        <v>4.0690675284702973</v>
      </c>
      <c r="AZ54" s="150">
        <f t="shared" si="192"/>
        <v>5.4027701138811937</v>
      </c>
      <c r="BA54" s="150">
        <f t="shared" si="193"/>
        <v>9.0696077562326867</v>
      </c>
      <c r="BB54" s="150">
        <f t="shared" si="194"/>
        <v>14.39270545552478</v>
      </c>
      <c r="BC54" s="150">
        <f t="shared" si="195"/>
        <v>21.288672211757465</v>
      </c>
      <c r="BD54" s="150">
        <f t="shared" si="196"/>
        <v>29.736931024930755</v>
      </c>
      <c r="BE54" s="150">
        <f t="shared" si="197"/>
        <v>39.730431344024225</v>
      </c>
      <c r="BF54" s="150">
        <f t="shared" si="198"/>
        <v>51.266228072099118</v>
      </c>
      <c r="BG54" s="150">
        <f t="shared" si="199"/>
        <v>64.342914250538641</v>
      </c>
      <c r="BH54" s="148"/>
      <c r="BI54" s="148">
        <f t="shared" si="50"/>
        <v>4.0690675284702973</v>
      </c>
      <c r="BJ54" s="152"/>
      <c r="BK54" s="150">
        <f t="shared" si="51"/>
        <v>4.3214201706156095</v>
      </c>
      <c r="BL54" s="150">
        <f t="shared" si="52"/>
        <v>5.4666011728148804</v>
      </c>
      <c r="BM54" s="150">
        <f t="shared" si="53"/>
        <v>9.0985274108679235</v>
      </c>
      <c r="BN54" s="150">
        <f t="shared" si="54"/>
        <v>14.409406118655559</v>
      </c>
      <c r="BO54" s="150">
        <f t="shared" si="55"/>
        <v>21.299717227391898</v>
      </c>
      <c r="BP54" s="150">
        <f t="shared" si="56"/>
        <v>29.744903836986918</v>
      </c>
      <c r="BQ54" s="150">
        <f t="shared" si="57"/>
        <v>39.736551714219651</v>
      </c>
      <c r="BR54" s="150">
        <f t="shared" si="58"/>
        <v>51.271146136279164</v>
      </c>
      <c r="BS54" s="150">
        <f t="shared" si="59"/>
        <v>64.347008017672749</v>
      </c>
      <c r="BT54" s="148"/>
      <c r="BU54" s="148">
        <f t="shared" si="60"/>
        <v>4.3214201706156095</v>
      </c>
      <c r="BV54" s="152"/>
      <c r="BW54" s="150">
        <f t="shared" si="61"/>
        <v>4.5534776401733081</v>
      </c>
      <c r="BX54" s="150">
        <f t="shared" si="62"/>
        <v>5.5265923008708837</v>
      </c>
      <c r="BY54" s="150">
        <f t="shared" si="63"/>
        <v>9.1266544016087998</v>
      </c>
      <c r="BZ54" s="150">
        <f t="shared" si="64"/>
        <v>14.426380661336141</v>
      </c>
      <c r="CA54" s="150">
        <f t="shared" si="65"/>
        <v>21.311529779827424</v>
      </c>
      <c r="CB54" s="150">
        <f t="shared" si="66"/>
        <v>29.753912345338719</v>
      </c>
      <c r="CC54" s="150">
        <f t="shared" si="67"/>
        <v>39.743869472428202</v>
      </c>
      <c r="CD54" s="150">
        <f t="shared" si="68"/>
        <v>51.277366532615893</v>
      </c>
      <c r="CE54" s="150">
        <f t="shared" si="69"/>
        <v>64.352476066322879</v>
      </c>
      <c r="CF54" s="148"/>
      <c r="CG54" s="148">
        <f t="shared" si="70"/>
        <v>4.5534776401733081</v>
      </c>
      <c r="CH54" s="152"/>
      <c r="CI54" s="150">
        <f t="shared" si="71"/>
        <v>4.9655283100784242</v>
      </c>
      <c r="CJ54" s="150">
        <f t="shared" si="72"/>
        <v>5.6360960170849319</v>
      </c>
      <c r="CK54" s="150">
        <f t="shared" si="73"/>
        <v>9.1801309041763535</v>
      </c>
      <c r="CL54" s="150">
        <f t="shared" si="74"/>
        <v>14.46024763912742</v>
      </c>
      <c r="CM54" s="150">
        <f t="shared" si="75"/>
        <v>21.33632034900797</v>
      </c>
      <c r="CN54" s="150">
        <f t="shared" si="76"/>
        <v>29.773772519718381</v>
      </c>
      <c r="CO54" s="150">
        <f t="shared" si="77"/>
        <v>39.760756774247035</v>
      </c>
      <c r="CP54" s="150">
        <f t="shared" si="78"/>
        <v>51.292324325801495</v>
      </c>
      <c r="CQ54" s="150">
        <f t="shared" si="79"/>
        <v>64.366110994741831</v>
      </c>
      <c r="CR54" s="148"/>
      <c r="CS54" s="148">
        <f t="shared" si="80"/>
        <v>4.9655283100784242</v>
      </c>
      <c r="CT54" s="152"/>
      <c r="CU54" s="150">
        <f t="shared" si="81"/>
        <v>5.3199676501209803</v>
      </c>
      <c r="CV54" s="150">
        <f t="shared" si="82"/>
        <v>5.7332637666178901</v>
      </c>
      <c r="CW54" s="150">
        <f t="shared" si="83"/>
        <v>9.2296557665779044</v>
      </c>
      <c r="CX54" s="150">
        <f t="shared" si="84"/>
        <v>14.493097491032978</v>
      </c>
      <c r="CY54" s="150">
        <f t="shared" si="85"/>
        <v>21.361452053198242</v>
      </c>
      <c r="CZ54" s="150">
        <f t="shared" si="86"/>
        <v>29.794711649841084</v>
      </c>
      <c r="DA54" s="150">
        <f t="shared" si="87"/>
        <v>39.779167914440322</v>
      </c>
      <c r="DB54" s="150">
        <f t="shared" si="88"/>
        <v>51.309094703300204</v>
      </c>
      <c r="DC54" s="150">
        <f t="shared" si="89"/>
        <v>64.381756470738821</v>
      </c>
      <c r="DD54" s="148"/>
      <c r="DE54" s="148">
        <f t="shared" si="90"/>
        <v>5.3199676501209803</v>
      </c>
      <c r="DF54" s="152"/>
      <c r="DG54" s="150">
        <f t="shared" si="91"/>
        <v>5.6278789796579067</v>
      </c>
      <c r="DH54" s="150">
        <f t="shared" si="92"/>
        <v>5.8198517550604354</v>
      </c>
      <c r="DI54" s="150">
        <f t="shared" si="93"/>
        <v>9.2752579511140851</v>
      </c>
      <c r="DJ54" s="150">
        <f t="shared" si="94"/>
        <v>14.524354644201935</v>
      </c>
      <c r="DK54" s="150">
        <f t="shared" si="95"/>
        <v>21.386069506134366</v>
      </c>
      <c r="DL54" s="150">
        <f t="shared" si="96"/>
        <v>29.815722352033447</v>
      </c>
      <c r="DM54" s="150">
        <f t="shared" si="97"/>
        <v>39.798003859690724</v>
      </c>
      <c r="DN54" s="150">
        <f t="shared" si="98"/>
        <v>51.326519147650771</v>
      </c>
      <c r="DO54" s="150">
        <f t="shared" si="99"/>
        <v>64.398213194719375</v>
      </c>
      <c r="DP54" s="148"/>
      <c r="DQ54" s="148">
        <f t="shared" si="24"/>
        <v>5.6278789796579067</v>
      </c>
      <c r="DR54" s="152"/>
      <c r="DS54" s="150">
        <f t="shared" si="100"/>
        <v>6.1360642153134712</v>
      </c>
      <c r="DT54" s="150">
        <f t="shared" si="101"/>
        <v>5.9670685172414544</v>
      </c>
      <c r="DU54" s="150">
        <f t="shared" si="102"/>
        <v>9.3556286996887064</v>
      </c>
      <c r="DV54" s="150">
        <f t="shared" si="103"/>
        <v>14.581329288014311</v>
      </c>
      <c r="DW54" s="150">
        <f t="shared" si="104"/>
        <v>21.432215095742507</v>
      </c>
      <c r="DX54" s="150">
        <f t="shared" si="105"/>
        <v>29.855985492444223</v>
      </c>
      <c r="DY54" s="150">
        <f t="shared" si="106"/>
        <v>39.834720068767282</v>
      </c>
      <c r="DZ54" s="150">
        <f t="shared" si="107"/>
        <v>51.360933261870983</v>
      </c>
      <c r="EA54" s="150">
        <f t="shared" si="108"/>
        <v>64.431049000285</v>
      </c>
      <c r="EB54" s="148"/>
      <c r="EC54" s="148">
        <f t="shared" si="26"/>
        <v>5.9670685172414544</v>
      </c>
      <c r="ED54" s="152"/>
      <c r="EE54" s="150">
        <f t="shared" si="109"/>
        <v>6.5377805971963694</v>
      </c>
      <c r="EF54" s="150">
        <f t="shared" si="110"/>
        <v>6.0871453044811377</v>
      </c>
      <c r="EG54" s="150">
        <f t="shared" si="111"/>
        <v>9.4235500064389122</v>
      </c>
      <c r="EH54" s="150">
        <f t="shared" si="112"/>
        <v>14.630996176593207</v>
      </c>
      <c r="EI54" s="150">
        <f t="shared" si="113"/>
        <v>21.473432796482101</v>
      </c>
      <c r="EJ54" s="150">
        <f t="shared" si="114"/>
        <v>29.892613510900752</v>
      </c>
      <c r="EK54" s="150">
        <f t="shared" si="115"/>
        <v>39.868580653565203</v>
      </c>
      <c r="EL54" s="150">
        <f t="shared" si="116"/>
        <v>51.392997675784713</v>
      </c>
      <c r="EM54" s="150">
        <f t="shared" si="117"/>
        <v>64.46188196535384</v>
      </c>
      <c r="EN54" s="148"/>
      <c r="EO54" s="148">
        <f t="shared" si="28"/>
        <v>6.0871453044811377</v>
      </c>
      <c r="EP54" s="152"/>
      <c r="EQ54" s="150">
        <f t="shared" si="118"/>
        <v>6.8630621040921538</v>
      </c>
      <c r="ER54" s="150">
        <f t="shared" si="119"/>
        <v>6.1867141722611061</v>
      </c>
      <c r="ES54" s="150">
        <f t="shared" si="120"/>
        <v>9.4813202373455852</v>
      </c>
      <c r="ET54" s="150">
        <f t="shared" si="121"/>
        <v>14.674136884594208</v>
      </c>
      <c r="EU54" s="150">
        <f t="shared" si="122"/>
        <v>21.50980212530963</v>
      </c>
      <c r="EV54" s="150">
        <f t="shared" si="123"/>
        <v>29.925304559683415</v>
      </c>
      <c r="EW54" s="150">
        <f t="shared" si="124"/>
        <v>39.899053815493382</v>
      </c>
      <c r="EX54" s="150">
        <f t="shared" si="125"/>
        <v>51.422031343840949</v>
      </c>
      <c r="EY54" s="150">
        <f t="shared" si="126"/>
        <v>64.48992872115052</v>
      </c>
      <c r="EZ54" s="148"/>
      <c r="FA54" s="148">
        <f t="shared" si="30"/>
        <v>6.1867141722611061</v>
      </c>
      <c r="FB54" s="152"/>
      <c r="FC54" s="150">
        <f t="shared" si="127"/>
        <v>7.1316951588145034</v>
      </c>
      <c r="FD54" s="150">
        <f t="shared" si="128"/>
        <v>6.2704931654204739</v>
      </c>
      <c r="FE54" s="150">
        <f t="shared" si="129"/>
        <v>9.5308669968821711</v>
      </c>
      <c r="FF54" s="150">
        <f t="shared" si="130"/>
        <v>14.711702362362825</v>
      </c>
      <c r="FG54" s="150">
        <f t="shared" si="131"/>
        <v>21.541821981231354</v>
      </c>
      <c r="FH54" s="150">
        <f t="shared" si="132"/>
        <v>29.954311979046341</v>
      </c>
      <c r="FI54" s="150">
        <f t="shared" si="133"/>
        <v>39.926244830623233</v>
      </c>
      <c r="FJ54" s="150">
        <f t="shared" si="134"/>
        <v>51.448043442761893</v>
      </c>
      <c r="FK54" s="150">
        <f t="shared" si="135"/>
        <v>64.515132558999838</v>
      </c>
      <c r="FL54" s="148"/>
      <c r="FM54" s="148">
        <f t="shared" si="32"/>
        <v>6.2704931654204739</v>
      </c>
      <c r="FN54" s="152"/>
      <c r="FO54" s="150">
        <f t="shared" si="136"/>
        <v>7.5491914468621406</v>
      </c>
      <c r="FP54" s="150">
        <f t="shared" si="137"/>
        <v>6.4034353334816059</v>
      </c>
      <c r="FQ54" s="150">
        <f t="shared" si="138"/>
        <v>9.6111139575384144</v>
      </c>
      <c r="FR54" s="150">
        <f t="shared" si="139"/>
        <v>14.773506000427361</v>
      </c>
      <c r="FS54" s="150">
        <f t="shared" si="140"/>
        <v>21.595088995696297</v>
      </c>
      <c r="FT54" s="150">
        <f t="shared" si="141"/>
        <v>30.002941815259661</v>
      </c>
      <c r="FU54" s="150">
        <f t="shared" si="142"/>
        <v>39.97207859460697</v>
      </c>
      <c r="FV54" s="150">
        <f t="shared" si="143"/>
        <v>51.492062448327324</v>
      </c>
      <c r="FW54" s="150">
        <f t="shared" si="144"/>
        <v>64.557907372168245</v>
      </c>
      <c r="FX54" s="148"/>
      <c r="FY54" s="148">
        <f t="shared" si="34"/>
        <v>6.4034353334816059</v>
      </c>
      <c r="FZ54" s="152"/>
      <c r="GA54" s="150">
        <f t="shared" si="145"/>
        <v>7.8584706641781699</v>
      </c>
      <c r="GB54" s="150">
        <f t="shared" si="146"/>
        <v>6.5040330506317385</v>
      </c>
      <c r="GC54" s="150">
        <f t="shared" si="147"/>
        <v>9.6730669524356081</v>
      </c>
      <c r="GD54" s="150">
        <f t="shared" si="148"/>
        <v>14.82193334253602</v>
      </c>
      <c r="GE54" s="150">
        <f t="shared" si="149"/>
        <v>21.637255892799974</v>
      </c>
      <c r="GF54" s="150">
        <f t="shared" si="150"/>
        <v>30.041707976805082</v>
      </c>
      <c r="GG54" s="150">
        <f t="shared" si="151"/>
        <v>40.0087942198696</v>
      </c>
      <c r="GH54" s="150">
        <f t="shared" si="152"/>
        <v>51.527447196675595</v>
      </c>
      <c r="GI54" s="150">
        <f t="shared" si="153"/>
        <v>64.592379675685564</v>
      </c>
      <c r="GJ54" s="148"/>
      <c r="GK54" s="148">
        <f t="shared" si="36"/>
        <v>6.5040330506317385</v>
      </c>
      <c r="GL54" s="152"/>
      <c r="GM54" s="150">
        <f t="shared" si="154"/>
        <v>8.3663662495057842</v>
      </c>
      <c r="GN54" s="150">
        <f t="shared" si="155"/>
        <v>6.6730707266854559</v>
      </c>
      <c r="GO54" s="150">
        <f t="shared" si="156"/>
        <v>9.779353163808965</v>
      </c>
      <c r="GP54" s="150">
        <f t="shared" si="157"/>
        <v>14.906256541271244</v>
      </c>
      <c r="GQ54" s="150">
        <f t="shared" si="158"/>
        <v>21.711413354257022</v>
      </c>
      <c r="GR54" s="150">
        <f t="shared" si="159"/>
        <v>30.110343309370204</v>
      </c>
      <c r="GS54" s="150">
        <f t="shared" si="160"/>
        <v>40.074099882880276</v>
      </c>
      <c r="GT54" s="150">
        <f t="shared" si="161"/>
        <v>51.590591776081212</v>
      </c>
      <c r="GU54" s="150">
        <f t="shared" si="162"/>
        <v>64.65404262328623</v>
      </c>
      <c r="GV54" s="148"/>
      <c r="GW54" s="148">
        <f t="shared" si="38"/>
        <v>6.6730707266854559</v>
      </c>
      <c r="GX54" s="152"/>
      <c r="GY54" s="150">
        <f t="shared" si="163"/>
        <v>8.6740922533997153</v>
      </c>
      <c r="GZ54" s="150">
        <f t="shared" si="164"/>
        <v>6.7777748403505109</v>
      </c>
      <c r="HA54" s="150">
        <f t="shared" si="165"/>
        <v>9.8464606311353364</v>
      </c>
      <c r="HB54" s="150">
        <f t="shared" si="166"/>
        <v>14.96020518237909</v>
      </c>
      <c r="HC54" s="150">
        <f t="shared" si="167"/>
        <v>21.759271338657925</v>
      </c>
      <c r="HD54" s="150">
        <f t="shared" si="168"/>
        <v>30.15489278889331</v>
      </c>
      <c r="HE54" s="150">
        <f t="shared" si="169"/>
        <v>40.116654438311912</v>
      </c>
      <c r="HF54" s="150">
        <f t="shared" si="170"/>
        <v>51.631851549049628</v>
      </c>
      <c r="HG54" s="150">
        <f t="shared" si="171"/>
        <v>64.694414697660491</v>
      </c>
      <c r="HH54" s="148"/>
      <c r="HI54" s="148">
        <f t="shared" si="40"/>
        <v>6.7777748403505109</v>
      </c>
      <c r="HJ54" s="152"/>
      <c r="HK54" s="150">
        <f t="shared" si="172"/>
        <v>9.1396010344128165</v>
      </c>
      <c r="HL54" s="150">
        <f t="shared" si="173"/>
        <v>6.9393956304090842</v>
      </c>
      <c r="HM54" s="150">
        <f t="shared" si="174"/>
        <v>9.9518058673134426</v>
      </c>
      <c r="HN54" s="150">
        <f t="shared" si="175"/>
        <v>15.045853974699051</v>
      </c>
      <c r="HO54" s="150">
        <f t="shared" si="176"/>
        <v>21.835803491249266</v>
      </c>
      <c r="HP54" s="150">
        <f t="shared" si="177"/>
        <v>30.226472692743211</v>
      </c>
      <c r="HQ54" s="150">
        <f t="shared" si="178"/>
        <v>40.185248292364044</v>
      </c>
      <c r="HR54" s="150">
        <f t="shared" si="179"/>
        <v>51.698507341935034</v>
      </c>
      <c r="HS54" s="150">
        <f t="shared" si="180"/>
        <v>64.759741762190359</v>
      </c>
      <c r="HT54" s="148"/>
      <c r="HU54" s="148">
        <f t="shared" si="42"/>
        <v>6.9393956304090842</v>
      </c>
      <c r="HV54" s="152"/>
      <c r="HW54" s="150">
        <f t="shared" si="181"/>
        <v>9.9248875548088051</v>
      </c>
      <c r="HX54" s="150">
        <f t="shared" si="182"/>
        <v>7.2207200150638906</v>
      </c>
      <c r="HY54" s="150">
        <f t="shared" si="183"/>
        <v>10.139803930534686</v>
      </c>
      <c r="HZ54" s="150">
        <f t="shared" si="184"/>
        <v>15.201187825418545</v>
      </c>
      <c r="IA54" s="150">
        <f t="shared" si="185"/>
        <v>21.976018477896528</v>
      </c>
      <c r="IB54" s="150">
        <f t="shared" si="186"/>
        <v>30.358474963104285</v>
      </c>
      <c r="IC54" s="150">
        <f t="shared" si="187"/>
        <v>40.312298553832811</v>
      </c>
      <c r="ID54" s="150">
        <f t="shared" si="188"/>
        <v>51.822343559170683</v>
      </c>
      <c r="IE54" s="150">
        <f t="shared" si="189"/>
        <v>64.881374441280926</v>
      </c>
      <c r="IF54" s="148"/>
      <c r="IG54" s="148">
        <f t="shared" si="44"/>
        <v>7.2207200150638906</v>
      </c>
    </row>
    <row r="55" spans="1:241" x14ac:dyDescent="0.3">
      <c r="I55" s="167"/>
      <c r="J55" s="167"/>
      <c r="K55" s="167"/>
      <c r="V55" s="151"/>
      <c r="W55" s="151"/>
      <c r="X55" s="152"/>
      <c r="Y55" s="151"/>
      <c r="AF55" s="141">
        <f t="shared" si="203"/>
        <v>2.168558653543692</v>
      </c>
      <c r="AG55" s="153">
        <f t="shared" si="45"/>
        <v>0.66864621347476183</v>
      </c>
      <c r="AH55" s="152">
        <f t="shared" si="190"/>
        <v>0.46113578637399399</v>
      </c>
      <c r="AI55" s="148">
        <f t="shared" si="191"/>
        <v>2.168558653543692</v>
      </c>
      <c r="AJ55" s="86">
        <f t="shared" si="46"/>
        <v>0.61995737171695964</v>
      </c>
      <c r="AK55" s="86">
        <v>1</v>
      </c>
      <c r="AL55" s="148">
        <f t="shared" si="47"/>
        <v>0.86956521739130443</v>
      </c>
      <c r="AM55" s="148">
        <v>1.1499999999999999</v>
      </c>
      <c r="AN55" s="149">
        <f t="shared" si="200"/>
        <v>7.4628388666082106</v>
      </c>
      <c r="AO55" s="149">
        <f t="shared" si="200"/>
        <v>29.851355466432842</v>
      </c>
      <c r="AP55" s="149">
        <f t="shared" si="200"/>
        <v>67.165549799473922</v>
      </c>
      <c r="AQ55" s="149">
        <f t="shared" si="200"/>
        <v>119.40542186573137</v>
      </c>
      <c r="AR55" s="149">
        <f t="shared" si="200"/>
        <v>186.57097166520524</v>
      </c>
      <c r="AS55" s="149">
        <f t="shared" si="200"/>
        <v>268.66219919789569</v>
      </c>
      <c r="AT55" s="149">
        <f t="shared" si="200"/>
        <v>365.67910446380233</v>
      </c>
      <c r="AU55" s="149">
        <f t="shared" si="200"/>
        <v>477.62168746292548</v>
      </c>
      <c r="AV55" s="149">
        <f t="shared" si="200"/>
        <v>604.48994819526513</v>
      </c>
      <c r="AW55" s="149">
        <f t="shared" si="200"/>
        <v>746.28388666082094</v>
      </c>
      <c r="AX55" s="152"/>
      <c r="AY55" s="150">
        <f t="shared" si="49"/>
        <v>4.0786436672967854</v>
      </c>
      <c r="AZ55" s="150">
        <f t="shared" si="192"/>
        <v>5.3551996691871455</v>
      </c>
      <c r="BA55" s="150">
        <f t="shared" si="193"/>
        <v>8.9522374501155255</v>
      </c>
      <c r="BB55" s="150">
        <f t="shared" si="194"/>
        <v>14.180954926748585</v>
      </c>
      <c r="BC55" s="150">
        <f t="shared" si="195"/>
        <v>20.95649168241966</v>
      </c>
      <c r="BD55" s="150">
        <f t="shared" si="196"/>
        <v>29.257908133795429</v>
      </c>
      <c r="BE55" s="150">
        <f t="shared" si="197"/>
        <v>39.078029493460917</v>
      </c>
      <c r="BF55" s="150">
        <f t="shared" si="198"/>
        <v>50.41385876949434</v>
      </c>
      <c r="BG55" s="150">
        <f t="shared" si="199"/>
        <v>63.263964211533548</v>
      </c>
      <c r="BH55" s="148"/>
      <c r="BI55" s="148">
        <f t="shared" si="50"/>
        <v>4.0786436672967854</v>
      </c>
      <c r="BJ55" s="152"/>
      <c r="BK55" s="150">
        <f t="shared" si="51"/>
        <v>4.3354255125359176</v>
      </c>
      <c r="BL55" s="150">
        <f t="shared" si="52"/>
        <v>5.4201380288942866</v>
      </c>
      <c r="BM55" s="150">
        <f t="shared" si="53"/>
        <v>8.9816492384278526</v>
      </c>
      <c r="BN55" s="150">
        <f t="shared" si="54"/>
        <v>14.197932415072728</v>
      </c>
      <c r="BO55" s="150">
        <f t="shared" si="55"/>
        <v>20.967713866177839</v>
      </c>
      <c r="BP55" s="150">
        <f t="shared" si="56"/>
        <v>29.26600397927087</v>
      </c>
      <c r="BQ55" s="150">
        <f t="shared" si="57"/>
        <v>39.084240255556217</v>
      </c>
      <c r="BR55" s="150">
        <f t="shared" si="58"/>
        <v>50.418846039972728</v>
      </c>
      <c r="BS55" s="150">
        <f t="shared" si="59"/>
        <v>63.268112660187342</v>
      </c>
      <c r="BT55" s="148"/>
      <c r="BU55" s="148">
        <f t="shared" si="60"/>
        <v>4.3354255125359176</v>
      </c>
      <c r="BV55" s="152"/>
      <c r="BW55" s="150">
        <f t="shared" si="61"/>
        <v>4.5715255790161455</v>
      </c>
      <c r="BX55" s="150">
        <f t="shared" si="62"/>
        <v>5.4811398061809227</v>
      </c>
      <c r="BY55" s="150">
        <f t="shared" si="63"/>
        <v>9.0102254066045617</v>
      </c>
      <c r="BZ55" s="150">
        <f t="shared" si="64"/>
        <v>14.215159620060964</v>
      </c>
      <c r="CA55" s="150">
        <f t="shared" si="65"/>
        <v>20.97968812249027</v>
      </c>
      <c r="CB55" s="150">
        <f t="shared" si="66"/>
        <v>29.275124781981628</v>
      </c>
      <c r="CC55" s="150">
        <f t="shared" si="67"/>
        <v>39.091640515742782</v>
      </c>
      <c r="CD55" s="150">
        <f t="shared" si="68"/>
        <v>50.425129601886368</v>
      </c>
      <c r="CE55" s="150">
        <f t="shared" si="69"/>
        <v>63.273630617441427</v>
      </c>
      <c r="CF55" s="148"/>
      <c r="CG55" s="148">
        <f t="shared" si="70"/>
        <v>4.5715255790161455</v>
      </c>
      <c r="CH55" s="152"/>
      <c r="CI55" s="150">
        <f t="shared" si="71"/>
        <v>4.9906844106525901</v>
      </c>
      <c r="CJ55" s="150">
        <f t="shared" si="72"/>
        <v>5.5924205628278019</v>
      </c>
      <c r="CK55" s="150">
        <f t="shared" si="73"/>
        <v>9.0644917049200426</v>
      </c>
      <c r="CL55" s="150">
        <f t="shared" si="74"/>
        <v>14.249470857960453</v>
      </c>
      <c r="CM55" s="150">
        <f t="shared" si="75"/>
        <v>21.004763018140075</v>
      </c>
      <c r="CN55" s="150">
        <f t="shared" si="76"/>
        <v>29.29518240529827</v>
      </c>
      <c r="CO55" s="150">
        <f t="shared" si="77"/>
        <v>39.108672882086736</v>
      </c>
      <c r="CP55" s="150">
        <f t="shared" si="78"/>
        <v>50.440198460099012</v>
      </c>
      <c r="CQ55" s="150">
        <f t="shared" si="79"/>
        <v>63.287353300943479</v>
      </c>
      <c r="CR55" s="148"/>
      <c r="CS55" s="148">
        <f t="shared" si="80"/>
        <v>4.9906844106525901</v>
      </c>
      <c r="CT55" s="152"/>
      <c r="CU55" s="150">
        <f t="shared" si="81"/>
        <v>5.3511681945472755</v>
      </c>
      <c r="CV55" s="150">
        <f t="shared" si="82"/>
        <v>5.6910994233237906</v>
      </c>
      <c r="CW55" s="150">
        <f t="shared" si="83"/>
        <v>9.1146881721940503</v>
      </c>
      <c r="CX55" s="150">
        <f t="shared" si="84"/>
        <v>14.282698487606769</v>
      </c>
      <c r="CY55" s="150">
        <f t="shared" si="85"/>
        <v>21.030136500084431</v>
      </c>
      <c r="CZ55" s="150">
        <f t="shared" si="86"/>
        <v>29.316289436639089</v>
      </c>
      <c r="DA55" s="150">
        <f t="shared" si="87"/>
        <v>39.127207378276985</v>
      </c>
      <c r="DB55" s="150">
        <f t="shared" si="88"/>
        <v>50.457063282032898</v>
      </c>
      <c r="DC55" s="150">
        <f t="shared" si="89"/>
        <v>63.303073399704068</v>
      </c>
      <c r="DD55" s="148"/>
      <c r="DE55" s="148">
        <f t="shared" si="90"/>
        <v>5.3511681945472755</v>
      </c>
      <c r="DF55" s="152"/>
      <c r="DG55" s="150">
        <f t="shared" si="91"/>
        <v>5.664279385078415</v>
      </c>
      <c r="DH55" s="150">
        <f t="shared" si="92"/>
        <v>5.7789873770148912</v>
      </c>
      <c r="DI55" s="150">
        <f t="shared" si="93"/>
        <v>9.160868119062922</v>
      </c>
      <c r="DJ55" s="150">
        <f t="shared" si="94"/>
        <v>14.314280632087858</v>
      </c>
      <c r="DK55" s="150">
        <f t="shared" si="95"/>
        <v>21.05496194746032</v>
      </c>
      <c r="DL55" s="150">
        <f t="shared" si="96"/>
        <v>29.337444579414633</v>
      </c>
      <c r="DM55" s="150">
        <f t="shared" si="97"/>
        <v>39.146149443139507</v>
      </c>
      <c r="DN55" s="150">
        <f t="shared" si="98"/>
        <v>50.474568974211493</v>
      </c>
      <c r="DO55" s="150">
        <f t="shared" si="99"/>
        <v>63.319594319499366</v>
      </c>
      <c r="DP55" s="148"/>
      <c r="DQ55" s="148">
        <f t="shared" si="24"/>
        <v>5.664279385078415</v>
      </c>
      <c r="DR55" s="152"/>
      <c r="DS55" s="150">
        <f t="shared" si="100"/>
        <v>6.1809453615183934</v>
      </c>
      <c r="DT55" s="150">
        <f t="shared" si="101"/>
        <v>5.9283243243920101</v>
      </c>
      <c r="DU55" s="150">
        <f t="shared" si="102"/>
        <v>9.2421811721691363</v>
      </c>
      <c r="DV55" s="150">
        <f t="shared" si="103"/>
        <v>14.371785322199258</v>
      </c>
      <c r="DW55" s="150">
        <f t="shared" si="104"/>
        <v>21.101446766699826</v>
      </c>
      <c r="DX55" s="150">
        <f t="shared" si="105"/>
        <v>29.377943295958307</v>
      </c>
      <c r="DY55" s="150">
        <f t="shared" si="106"/>
        <v>39.183038728558579</v>
      </c>
      <c r="DZ55" s="150">
        <f t="shared" si="107"/>
        <v>50.509115600006446</v>
      </c>
      <c r="EA55" s="150">
        <f t="shared" si="108"/>
        <v>63.352534825568462</v>
      </c>
      <c r="EB55" s="148"/>
      <c r="EC55" s="148">
        <f t="shared" si="26"/>
        <v>5.9283243243920101</v>
      </c>
      <c r="ED55" s="152"/>
      <c r="EE55" s="150">
        <f t="shared" si="109"/>
        <v>6.5892786990977443</v>
      </c>
      <c r="EF55" s="150">
        <f t="shared" si="110"/>
        <v>6.0500553505558079</v>
      </c>
      <c r="EG55" s="150">
        <f t="shared" si="111"/>
        <v>9.310837696218945</v>
      </c>
      <c r="EH55" s="150">
        <f t="shared" si="112"/>
        <v>14.42186577050917</v>
      </c>
      <c r="EI55" s="150">
        <f t="shared" si="113"/>
        <v>21.142929145667292</v>
      </c>
      <c r="EJ55" s="150">
        <f t="shared" si="114"/>
        <v>29.414755118739745</v>
      </c>
      <c r="EK55" s="150">
        <f t="shared" si="115"/>
        <v>39.217034353268637</v>
      </c>
      <c r="EL55" s="150">
        <f t="shared" si="116"/>
        <v>50.541283403852894</v>
      </c>
      <c r="EM55" s="150">
        <f t="shared" si="117"/>
        <v>63.383449481448366</v>
      </c>
      <c r="EN55" s="148"/>
      <c r="EO55" s="148">
        <f t="shared" si="28"/>
        <v>6.0500553505558079</v>
      </c>
      <c r="EP55" s="152"/>
      <c r="EQ55" s="150">
        <f t="shared" si="118"/>
        <v>6.9198631909486421</v>
      </c>
      <c r="ER55" s="150">
        <f t="shared" si="119"/>
        <v>6.150949964574556</v>
      </c>
      <c r="ES55" s="150">
        <f t="shared" si="120"/>
        <v>9.3691971476761839</v>
      </c>
      <c r="ET55" s="150">
        <f t="shared" si="121"/>
        <v>14.465337915069865</v>
      </c>
      <c r="EU55" s="150">
        <f t="shared" si="122"/>
        <v>21.179510593893006</v>
      </c>
      <c r="EV55" s="150">
        <f t="shared" si="123"/>
        <v>29.447593472660067</v>
      </c>
      <c r="EW55" s="150">
        <f t="shared" si="124"/>
        <v>39.247615739379533</v>
      </c>
      <c r="EX55" s="150">
        <f t="shared" si="125"/>
        <v>50.57039993104906</v>
      </c>
      <c r="EY55" s="150">
        <f t="shared" si="126"/>
        <v>63.411561706195137</v>
      </c>
      <c r="EZ55" s="148"/>
      <c r="FA55" s="148">
        <f t="shared" si="30"/>
        <v>6.150949964574556</v>
      </c>
      <c r="FB55" s="152"/>
      <c r="FC55" s="150">
        <f t="shared" si="127"/>
        <v>7.1928392825128862</v>
      </c>
      <c r="FD55" s="150">
        <f t="shared" si="128"/>
        <v>6.235814716944386</v>
      </c>
      <c r="FE55" s="150">
        <f t="shared" si="129"/>
        <v>9.4192264668618559</v>
      </c>
      <c r="FF55" s="150">
        <f t="shared" si="130"/>
        <v>14.503174832641106</v>
      </c>
      <c r="FG55" s="150">
        <f t="shared" si="131"/>
        <v>21.211704171288407</v>
      </c>
      <c r="FH55" s="150">
        <f t="shared" si="132"/>
        <v>29.476721531935258</v>
      </c>
      <c r="FI55" s="150">
        <f t="shared" si="133"/>
        <v>39.274895387914349</v>
      </c>
      <c r="FJ55" s="150">
        <f t="shared" si="134"/>
        <v>50.596479889920644</v>
      </c>
      <c r="FK55" s="150">
        <f t="shared" si="135"/>
        <v>63.436819161783198</v>
      </c>
      <c r="FL55" s="148"/>
      <c r="FM55" s="148">
        <f t="shared" si="32"/>
        <v>6.235814716944386</v>
      </c>
      <c r="FN55" s="152"/>
      <c r="FO55" s="150">
        <f t="shared" si="136"/>
        <v>7.6170210013060764</v>
      </c>
      <c r="FP55" s="150">
        <f t="shared" si="137"/>
        <v>6.3704282426919185</v>
      </c>
      <c r="FQ55" s="150">
        <f t="shared" si="138"/>
        <v>9.5002162531564984</v>
      </c>
      <c r="FR55" s="150">
        <f t="shared" si="139"/>
        <v>14.565396310127223</v>
      </c>
      <c r="FS55" s="150">
        <f t="shared" si="140"/>
        <v>21.265238602983185</v>
      </c>
      <c r="FT55" s="150">
        <f t="shared" si="141"/>
        <v>29.525537074558198</v>
      </c>
      <c r="FU55" s="150">
        <f t="shared" si="142"/>
        <v>39.320865589260166</v>
      </c>
      <c r="FV55" s="150">
        <f t="shared" si="143"/>
        <v>50.640603355341412</v>
      </c>
      <c r="FW55" s="150">
        <f t="shared" si="144"/>
        <v>63.479676511133611</v>
      </c>
      <c r="FX55" s="148"/>
      <c r="FY55" s="148">
        <f t="shared" si="34"/>
        <v>6.3704282426919185</v>
      </c>
      <c r="FZ55" s="152"/>
      <c r="GA55" s="150">
        <f t="shared" si="145"/>
        <v>7.9312030670409008</v>
      </c>
      <c r="GB55" s="150">
        <f t="shared" si="146"/>
        <v>6.47225167194674</v>
      </c>
      <c r="GC55" s="150">
        <f t="shared" si="147"/>
        <v>9.5627140089890954</v>
      </c>
      <c r="GD55" s="150">
        <f t="shared" si="148"/>
        <v>14.614130080262038</v>
      </c>
      <c r="GE55" s="150">
        <f t="shared" si="149"/>
        <v>21.307601614023589</v>
      </c>
      <c r="GF55" s="150">
        <f t="shared" si="150"/>
        <v>29.564439426337493</v>
      </c>
      <c r="GG55" s="150">
        <f t="shared" si="151"/>
        <v>39.35768127265375</v>
      </c>
      <c r="GH55" s="150">
        <f t="shared" si="152"/>
        <v>50.676064710696245</v>
      </c>
      <c r="GI55" s="150">
        <f t="shared" si="153"/>
        <v>63.514209343643671</v>
      </c>
      <c r="GJ55" s="148"/>
      <c r="GK55" s="148">
        <f t="shared" si="36"/>
        <v>6.47225167194674</v>
      </c>
      <c r="GL55" s="152"/>
      <c r="GM55" s="150">
        <f t="shared" si="154"/>
        <v>8.4470599185246371</v>
      </c>
      <c r="GN55" s="150">
        <f t="shared" si="155"/>
        <v>6.6432796645394943</v>
      </c>
      <c r="GO55" s="150">
        <f t="shared" si="156"/>
        <v>9.6698848054909146</v>
      </c>
      <c r="GP55" s="150">
        <f t="shared" si="157"/>
        <v>14.698950858132026</v>
      </c>
      <c r="GQ55" s="150">
        <f t="shared" si="158"/>
        <v>21.382077526126871</v>
      </c>
      <c r="GR55" s="150">
        <f t="shared" si="159"/>
        <v>29.633295905184763</v>
      </c>
      <c r="GS55" s="150">
        <f t="shared" si="160"/>
        <v>39.423149410483902</v>
      </c>
      <c r="GT55" s="150">
        <f t="shared" si="161"/>
        <v>50.739333684885516</v>
      </c>
      <c r="GU55" s="150">
        <f t="shared" si="162"/>
        <v>63.575970578480884</v>
      </c>
      <c r="GV55" s="148"/>
      <c r="GW55" s="148">
        <f t="shared" si="38"/>
        <v>6.6432796645394943</v>
      </c>
      <c r="GX55" s="152"/>
      <c r="GY55" s="150">
        <f t="shared" si="163"/>
        <v>8.759555801649352</v>
      </c>
      <c r="GZ55" s="150">
        <f t="shared" si="164"/>
        <v>6.7491762480122377</v>
      </c>
      <c r="HA55" s="150">
        <f t="shared" si="165"/>
        <v>9.7375222593984851</v>
      </c>
      <c r="HB55" s="150">
        <f t="shared" si="166"/>
        <v>14.753197616691775</v>
      </c>
      <c r="HC55" s="150">
        <f t="shared" si="167"/>
        <v>21.430126305696998</v>
      </c>
      <c r="HD55" s="150">
        <f t="shared" si="168"/>
        <v>29.677977881353172</v>
      </c>
      <c r="HE55" s="150">
        <f t="shared" si="169"/>
        <v>39.465801310389587</v>
      </c>
      <c r="HF55" s="150">
        <f t="shared" si="170"/>
        <v>50.78066798721688</v>
      </c>
      <c r="HG55" s="150">
        <f t="shared" si="171"/>
        <v>63.616401540253008</v>
      </c>
      <c r="HH55" s="148"/>
      <c r="HI55" s="148">
        <f t="shared" si="40"/>
        <v>6.7491762480122377</v>
      </c>
      <c r="HJ55" s="152"/>
      <c r="HK55" s="150">
        <f t="shared" si="172"/>
        <v>9.2322042512711135</v>
      </c>
      <c r="HL55" s="150">
        <f t="shared" si="173"/>
        <v>6.9125819552229659</v>
      </c>
      <c r="HM55" s="150">
        <f t="shared" si="174"/>
        <v>9.8436607920886523</v>
      </c>
      <c r="HN55" s="150">
        <f t="shared" si="175"/>
        <v>14.839292638299757</v>
      </c>
      <c r="HO55" s="150">
        <f t="shared" si="176"/>
        <v>21.506944045032697</v>
      </c>
      <c r="HP55" s="150">
        <f t="shared" si="177"/>
        <v>29.749756109331038</v>
      </c>
      <c r="HQ55" s="150">
        <f t="shared" si="178"/>
        <v>39.534540871964332</v>
      </c>
      <c r="HR55" s="150">
        <f t="shared" si="179"/>
        <v>50.847435337424173</v>
      </c>
      <c r="HS55" s="150">
        <f t="shared" si="180"/>
        <v>63.681816748839779</v>
      </c>
      <c r="HT55" s="148"/>
      <c r="HU55" s="148">
        <f t="shared" si="42"/>
        <v>6.9125819552229659</v>
      </c>
      <c r="HV55" s="152"/>
      <c r="HW55" s="150">
        <f t="shared" si="181"/>
        <v>10.029331063970858</v>
      </c>
      <c r="HX55" s="150">
        <f t="shared" si="182"/>
        <v>7.1968664129536943</v>
      </c>
      <c r="HY55" s="150">
        <f t="shared" si="183"/>
        <v>10.032974443343637</v>
      </c>
      <c r="HZ55" s="150">
        <f t="shared" si="184"/>
        <v>14.995366507288221</v>
      </c>
      <c r="IA55" s="150">
        <f t="shared" si="185"/>
        <v>21.647632643372024</v>
      </c>
      <c r="IB55" s="150">
        <f t="shared" si="186"/>
        <v>29.882087276700645</v>
      </c>
      <c r="IC55" s="150">
        <f t="shared" si="187"/>
        <v>39.66183277205139</v>
      </c>
      <c r="ID55" s="150">
        <f t="shared" si="188"/>
        <v>50.971456559227015</v>
      </c>
      <c r="IE55" s="150">
        <f t="shared" si="189"/>
        <v>63.803595604378636</v>
      </c>
      <c r="IF55" s="148"/>
      <c r="IG55" s="148">
        <f t="shared" si="44"/>
        <v>7.1968664129536943</v>
      </c>
    </row>
    <row r="56" spans="1:241" x14ac:dyDescent="0.3">
      <c r="K56" s="167"/>
      <c r="V56" s="151"/>
      <c r="W56" s="151"/>
      <c r="X56" s="152"/>
      <c r="Y56" s="151"/>
      <c r="AF56" s="141">
        <f t="shared" si="203"/>
        <v>2.2247448713915894</v>
      </c>
      <c r="AG56" s="153">
        <f t="shared" si="45"/>
        <v>0.65804102886728755</v>
      </c>
      <c r="AH56" s="152">
        <f t="shared" si="190"/>
        <v>0.44948974278317805</v>
      </c>
      <c r="AI56" s="148">
        <f t="shared" si="191"/>
        <v>2.2247448713915894</v>
      </c>
      <c r="AJ56" s="86">
        <f t="shared" si="46"/>
        <v>0.60935218710948535</v>
      </c>
      <c r="AK56" s="86">
        <v>1</v>
      </c>
      <c r="AL56" s="148">
        <f t="shared" si="47"/>
        <v>0.86206896551724144</v>
      </c>
      <c r="AM56" s="148">
        <v>1.1599999999999999</v>
      </c>
      <c r="AN56" s="149">
        <f t="shared" si="200"/>
        <v>7.3347238414754461</v>
      </c>
      <c r="AO56" s="149">
        <f t="shared" si="200"/>
        <v>29.338895365901784</v>
      </c>
      <c r="AP56" s="149">
        <f t="shared" si="200"/>
        <v>66.01251457327902</v>
      </c>
      <c r="AQ56" s="149">
        <f t="shared" si="200"/>
        <v>117.35558146360714</v>
      </c>
      <c r="AR56" s="149">
        <f t="shared" si="200"/>
        <v>183.36809603688613</v>
      </c>
      <c r="AS56" s="149">
        <f t="shared" ref="AO56:AW71" si="204">(PI()*$AL56/AS$11)^2</f>
        <v>264.05005829311608</v>
      </c>
      <c r="AT56" s="149">
        <f t="shared" si="204"/>
        <v>359.40146823229691</v>
      </c>
      <c r="AU56" s="149">
        <f t="shared" si="204"/>
        <v>469.42232585442855</v>
      </c>
      <c r="AV56" s="149">
        <f t="shared" si="204"/>
        <v>594.11263115951112</v>
      </c>
      <c r="AW56" s="149">
        <f t="shared" si="204"/>
        <v>733.47238414754452</v>
      </c>
      <c r="AX56" s="152"/>
      <c r="AY56" s="150">
        <f t="shared" si="49"/>
        <v>4.088762901307966</v>
      </c>
      <c r="AZ56" s="150">
        <f t="shared" si="192"/>
        <v>5.3090516052318666</v>
      </c>
      <c r="BA56" s="150">
        <f t="shared" si="193"/>
        <v>8.8379772228828148</v>
      </c>
      <c r="BB56" s="150">
        <f t="shared" si="194"/>
        <v>13.97470642092747</v>
      </c>
      <c r="BC56" s="150">
        <f t="shared" si="195"/>
        <v>20.632896532699174</v>
      </c>
      <c r="BD56" s="150">
        <f t="shared" si="196"/>
        <v>28.79124222486459</v>
      </c>
      <c r="BE56" s="150">
        <f t="shared" si="197"/>
        <v>38.442443388580173</v>
      </c>
      <c r="BF56" s="150">
        <f t="shared" si="198"/>
        <v>49.58345068370987</v>
      </c>
      <c r="BG56" s="150">
        <f t="shared" si="199"/>
        <v>62.212807351624328</v>
      </c>
      <c r="BH56" s="148"/>
      <c r="BI56" s="148">
        <f t="shared" si="50"/>
        <v>4.088762901307966</v>
      </c>
      <c r="BJ56" s="152"/>
      <c r="BK56" s="150">
        <f t="shared" si="51"/>
        <v>4.3500126326373705</v>
      </c>
      <c r="BL56" s="150">
        <f t="shared" si="52"/>
        <v>5.3751069364615747</v>
      </c>
      <c r="BM56" s="150">
        <f t="shared" si="53"/>
        <v>8.8678854429829492</v>
      </c>
      <c r="BN56" s="150">
        <f t="shared" si="54"/>
        <v>13.991963152132255</v>
      </c>
      <c r="BO56" s="150">
        <f t="shared" si="55"/>
        <v>20.64429743190097</v>
      </c>
      <c r="BP56" s="150">
        <f t="shared" si="56"/>
        <v>28.79946217828698</v>
      </c>
      <c r="BQ56" s="150">
        <f t="shared" si="57"/>
        <v>38.448745332024259</v>
      </c>
      <c r="BR56" s="150">
        <f t="shared" si="58"/>
        <v>49.588507764908428</v>
      </c>
      <c r="BS56" s="150">
        <f t="shared" si="59"/>
        <v>62.217010959365645</v>
      </c>
      <c r="BT56" s="148"/>
      <c r="BU56" s="148">
        <f t="shared" si="60"/>
        <v>4.3500126326373705</v>
      </c>
      <c r="BV56" s="152"/>
      <c r="BW56" s="150">
        <f t="shared" si="61"/>
        <v>4.5901906025634673</v>
      </c>
      <c r="BX56" s="150">
        <f t="shared" si="62"/>
        <v>5.4371281896096795</v>
      </c>
      <c r="BY56" s="150">
        <f t="shared" si="63"/>
        <v>8.8969147115425375</v>
      </c>
      <c r="BZ56" s="150">
        <f t="shared" si="64"/>
        <v>14.009445226085861</v>
      </c>
      <c r="CA56" s="150">
        <f t="shared" si="65"/>
        <v>20.656434804351232</v>
      </c>
      <c r="CB56" s="150">
        <f t="shared" si="66"/>
        <v>28.808696256093455</v>
      </c>
      <c r="CC56" s="150">
        <f t="shared" si="67"/>
        <v>38.456228814730117</v>
      </c>
      <c r="CD56" s="150">
        <f t="shared" si="68"/>
        <v>49.594855044063394</v>
      </c>
      <c r="CE56" s="150">
        <f t="shared" si="69"/>
        <v>62.222579261106745</v>
      </c>
      <c r="CF56" s="148"/>
      <c r="CG56" s="148">
        <f t="shared" si="70"/>
        <v>4.5901906025634673</v>
      </c>
      <c r="CH56" s="152"/>
      <c r="CI56" s="150">
        <f t="shared" si="71"/>
        <v>5.0165196759463617</v>
      </c>
      <c r="CJ56" s="150">
        <f t="shared" si="72"/>
        <v>5.5502015066931714</v>
      </c>
      <c r="CK56" s="150">
        <f t="shared" si="73"/>
        <v>8.9519777033853973</v>
      </c>
      <c r="CL56" s="150">
        <f t="shared" si="74"/>
        <v>14.044204604094499</v>
      </c>
      <c r="CM56" s="150">
        <f t="shared" si="75"/>
        <v>20.681796509670892</v>
      </c>
      <c r="CN56" s="150">
        <f t="shared" si="76"/>
        <v>28.828953052791942</v>
      </c>
      <c r="CO56" s="150">
        <f t="shared" si="77"/>
        <v>38.473407512538287</v>
      </c>
      <c r="CP56" s="150">
        <f t="shared" si="78"/>
        <v>49.610035937303337</v>
      </c>
      <c r="CQ56" s="150">
        <f t="shared" si="79"/>
        <v>62.236390466111821</v>
      </c>
      <c r="CR56" s="148"/>
      <c r="CS56" s="148">
        <f t="shared" si="80"/>
        <v>5.0165196759463617</v>
      </c>
      <c r="CT56" s="152"/>
      <c r="CU56" s="150">
        <f t="shared" si="81"/>
        <v>5.3831006935958134</v>
      </c>
      <c r="CV56" s="150">
        <f t="shared" si="82"/>
        <v>5.6504046756278523</v>
      </c>
      <c r="CW56" s="150">
        <f t="shared" si="83"/>
        <v>9.0028516410766013</v>
      </c>
      <c r="CX56" s="150">
        <f t="shared" si="84"/>
        <v>14.077813310850493</v>
      </c>
      <c r="CY56" s="150">
        <f t="shared" si="85"/>
        <v>20.707413880965429</v>
      </c>
      <c r="CZ56" s="150">
        <f t="shared" si="86"/>
        <v>28.850229451737054</v>
      </c>
      <c r="DA56" s="150">
        <f t="shared" si="87"/>
        <v>38.492066442070488</v>
      </c>
      <c r="DB56" s="150">
        <f t="shared" si="88"/>
        <v>49.626996028514661</v>
      </c>
      <c r="DC56" s="150">
        <f t="shared" si="89"/>
        <v>62.252185839363229</v>
      </c>
      <c r="DD56" s="148"/>
      <c r="DE56" s="148">
        <f t="shared" si="90"/>
        <v>5.3831006935958134</v>
      </c>
      <c r="DF56" s="152"/>
      <c r="DG56" s="150">
        <f t="shared" si="91"/>
        <v>5.701457158754307</v>
      </c>
      <c r="DH56" s="150">
        <f t="shared" si="92"/>
        <v>5.739603947975791</v>
      </c>
      <c r="DI56" s="150">
        <f t="shared" si="93"/>
        <v>9.0496143962373985</v>
      </c>
      <c r="DJ56" s="150">
        <f t="shared" si="94"/>
        <v>14.109723284995789</v>
      </c>
      <c r="DK56" s="150">
        <f t="shared" si="95"/>
        <v>20.732449139326416</v>
      </c>
      <c r="DL56" s="150">
        <f t="shared" si="96"/>
        <v>28.871530296585572</v>
      </c>
      <c r="DM56" s="150">
        <f t="shared" si="97"/>
        <v>38.511115553353982</v>
      </c>
      <c r="DN56" s="150">
        <f t="shared" si="98"/>
        <v>49.644583678109328</v>
      </c>
      <c r="DO56" s="150">
        <f t="shared" si="99"/>
        <v>62.2687715156354</v>
      </c>
      <c r="DP56" s="148"/>
      <c r="DQ56" s="148">
        <f t="shared" si="24"/>
        <v>5.701457158754307</v>
      </c>
      <c r="DR56" s="152"/>
      <c r="DS56" s="150">
        <f t="shared" si="100"/>
        <v>6.2266779435838</v>
      </c>
      <c r="DT56" s="150">
        <f t="shared" si="101"/>
        <v>5.8910795974502896</v>
      </c>
      <c r="DU56" s="150">
        <f t="shared" si="102"/>
        <v>9.1318779836091171</v>
      </c>
      <c r="DV56" s="150">
        <f t="shared" si="103"/>
        <v>14.16776265063154</v>
      </c>
      <c r="DW56" s="150">
        <f t="shared" si="104"/>
        <v>20.779276150901509</v>
      </c>
      <c r="DX56" s="150">
        <f t="shared" si="105"/>
        <v>28.912266646695613</v>
      </c>
      <c r="DY56" s="150">
        <f t="shared" si="106"/>
        <v>38.548179426699399</v>
      </c>
      <c r="DZ56" s="150">
        <f t="shared" si="107"/>
        <v>49.679263972785371</v>
      </c>
      <c r="EA56" s="150">
        <f t="shared" si="108"/>
        <v>62.301817636622928</v>
      </c>
      <c r="EB56" s="148"/>
      <c r="EC56" s="148">
        <f t="shared" si="26"/>
        <v>5.8910795974502896</v>
      </c>
      <c r="ED56" s="152"/>
      <c r="EE56" s="150">
        <f t="shared" si="109"/>
        <v>6.6416860268656821</v>
      </c>
      <c r="EF56" s="150">
        <f t="shared" si="110"/>
        <v>6.0144793100397216</v>
      </c>
      <c r="EG56" s="150">
        <f t="shared" si="111"/>
        <v>9.2012761460703185</v>
      </c>
      <c r="EH56" s="150">
        <f t="shared" si="112"/>
        <v>14.218260270547862</v>
      </c>
      <c r="EI56" s="150">
        <f t="shared" si="113"/>
        <v>20.821025519697052</v>
      </c>
      <c r="EJ56" s="150">
        <f t="shared" si="114"/>
        <v>28.949263879079886</v>
      </c>
      <c r="EK56" s="150">
        <f t="shared" si="115"/>
        <v>38.582311270709532</v>
      </c>
      <c r="EL56" s="150">
        <f t="shared" si="116"/>
        <v>49.711536069533459</v>
      </c>
      <c r="EM56" s="150">
        <f t="shared" si="117"/>
        <v>62.332814696770761</v>
      </c>
      <c r="EN56" s="148"/>
      <c r="EO56" s="148">
        <f t="shared" si="28"/>
        <v>6.0144793100397216</v>
      </c>
      <c r="EP56" s="152"/>
      <c r="EQ56" s="150">
        <f t="shared" si="118"/>
        <v>6.9776198179507816</v>
      </c>
      <c r="ER56" s="150">
        <f t="shared" si="119"/>
        <v>6.1167112488670226</v>
      </c>
      <c r="ES56" s="150">
        <f t="shared" si="120"/>
        <v>9.2602299641091328</v>
      </c>
      <c r="ET56" s="150">
        <f t="shared" si="121"/>
        <v>14.262066746310696</v>
      </c>
      <c r="EU56" s="150">
        <f t="shared" si="122"/>
        <v>20.857820939892147</v>
      </c>
      <c r="EV56" s="150">
        <f t="shared" si="123"/>
        <v>28.982250824645593</v>
      </c>
      <c r="EW56" s="150">
        <f t="shared" si="124"/>
        <v>38.613001826192594</v>
      </c>
      <c r="EX56" s="150">
        <f t="shared" si="125"/>
        <v>49.740736179530188</v>
      </c>
      <c r="EY56" s="150">
        <f t="shared" si="126"/>
        <v>62.360992962248829</v>
      </c>
      <c r="EZ56" s="148"/>
      <c r="FA56" s="148">
        <f t="shared" si="30"/>
        <v>6.1167112488670226</v>
      </c>
      <c r="FB56" s="152"/>
      <c r="FC56" s="150">
        <f t="shared" si="127"/>
        <v>7.2549768768096827</v>
      </c>
      <c r="FD56" s="150">
        <f t="shared" si="128"/>
        <v>6.2026712430605171</v>
      </c>
      <c r="FE56" s="150">
        <f t="shared" si="129"/>
        <v>9.3107460574386565</v>
      </c>
      <c r="FF56" s="150">
        <f t="shared" si="130"/>
        <v>14.300177474337854</v>
      </c>
      <c r="FG56" s="150">
        <f t="shared" si="131"/>
        <v>20.890189755979328</v>
      </c>
      <c r="FH56" s="150">
        <f t="shared" si="132"/>
        <v>29.011500577456736</v>
      </c>
      <c r="FI56" s="150">
        <f t="shared" si="133"/>
        <v>38.640370882223195</v>
      </c>
      <c r="FJ56" s="150">
        <f t="shared" si="134"/>
        <v>49.766884591015746</v>
      </c>
      <c r="FK56" s="150">
        <f t="shared" si="135"/>
        <v>62.386304503852905</v>
      </c>
      <c r="FL56" s="148"/>
      <c r="FM56" s="148">
        <f t="shared" si="32"/>
        <v>6.2026712430605171</v>
      </c>
      <c r="FN56" s="152"/>
      <c r="FO56" s="150">
        <f t="shared" si="136"/>
        <v>7.6859024143898713</v>
      </c>
      <c r="FP56" s="150">
        <f t="shared" si="137"/>
        <v>6.3389707235047981</v>
      </c>
      <c r="FQ56" s="150">
        <f t="shared" si="138"/>
        <v>9.3924851569318477</v>
      </c>
      <c r="FR56" s="150">
        <f t="shared" si="139"/>
        <v>14.362820440498155</v>
      </c>
      <c r="FS56" s="150">
        <f t="shared" si="140"/>
        <v>20.943993940425575</v>
      </c>
      <c r="FT56" s="150">
        <f t="shared" si="141"/>
        <v>29.060503448379279</v>
      </c>
      <c r="FU56" s="150">
        <f t="shared" si="142"/>
        <v>38.686478712523908</v>
      </c>
      <c r="FV56" s="150">
        <f t="shared" si="143"/>
        <v>49.811113428605132</v>
      </c>
      <c r="FW56" s="150">
        <f t="shared" si="144"/>
        <v>62.429245110225359</v>
      </c>
      <c r="FX56" s="148"/>
      <c r="FY56" s="148">
        <f t="shared" si="34"/>
        <v>6.3389707235047981</v>
      </c>
      <c r="FZ56" s="152"/>
      <c r="GA56" s="150">
        <f t="shared" si="145"/>
        <v>8.0050301481803388</v>
      </c>
      <c r="GB56" s="150">
        <f t="shared" si="146"/>
        <v>6.4420305697735296</v>
      </c>
      <c r="GC56" s="150">
        <f t="shared" si="147"/>
        <v>9.455532431437307</v>
      </c>
      <c r="GD56" s="150">
        <f t="shared" si="148"/>
        <v>14.411863314886462</v>
      </c>
      <c r="GE56" s="150">
        <f t="shared" si="149"/>
        <v>20.986554778188196</v>
      </c>
      <c r="GF56" s="150">
        <f t="shared" si="150"/>
        <v>29.099543179826789</v>
      </c>
      <c r="GG56" s="150">
        <f t="shared" si="151"/>
        <v>38.723395327918645</v>
      </c>
      <c r="GH56" s="150">
        <f t="shared" si="152"/>
        <v>49.84665206002331</v>
      </c>
      <c r="GI56" s="150">
        <f t="shared" si="153"/>
        <v>62.463839000365859</v>
      </c>
      <c r="GJ56" s="148"/>
      <c r="GK56" s="148">
        <f t="shared" si="36"/>
        <v>6.4420305697735296</v>
      </c>
      <c r="GL56" s="152"/>
      <c r="GM56" s="150">
        <f t="shared" si="154"/>
        <v>8.5289177965289813</v>
      </c>
      <c r="GN56" s="150">
        <f t="shared" si="155"/>
        <v>6.6150662615825091</v>
      </c>
      <c r="GO56" s="150">
        <f t="shared" si="156"/>
        <v>9.5635955387018736</v>
      </c>
      <c r="GP56" s="150">
        <f t="shared" si="157"/>
        <v>14.497186017560505</v>
      </c>
      <c r="GQ56" s="150">
        <f t="shared" si="158"/>
        <v>21.061351922166054</v>
      </c>
      <c r="GR56" s="150">
        <f t="shared" si="159"/>
        <v>29.168622736364689</v>
      </c>
      <c r="GS56" s="150">
        <f t="shared" si="160"/>
        <v>38.789027359562397</v>
      </c>
      <c r="GT56" s="150">
        <f t="shared" si="161"/>
        <v>49.91004651541364</v>
      </c>
      <c r="GU56" s="150">
        <f t="shared" si="162"/>
        <v>62.52569938084325</v>
      </c>
      <c r="GV56" s="148"/>
      <c r="GW56" s="148">
        <f t="shared" si="38"/>
        <v>6.6150662615825091</v>
      </c>
      <c r="GX56" s="152"/>
      <c r="GY56" s="150">
        <f t="shared" si="163"/>
        <v>8.8462252172183664</v>
      </c>
      <c r="GZ56" s="150">
        <f t="shared" si="164"/>
        <v>6.7221657294464325</v>
      </c>
      <c r="HA56" s="150">
        <f t="shared" si="165"/>
        <v>9.6317676078944157</v>
      </c>
      <c r="HB56" s="150">
        <f t="shared" si="166"/>
        <v>14.551733497218029</v>
      </c>
      <c r="HC56" s="150">
        <f t="shared" si="167"/>
        <v>21.109593163238795</v>
      </c>
      <c r="HD56" s="150">
        <f t="shared" si="168"/>
        <v>29.213438366354332</v>
      </c>
      <c r="HE56" s="150">
        <f t="shared" si="169"/>
        <v>38.831777454112292</v>
      </c>
      <c r="HF56" s="150">
        <f t="shared" si="170"/>
        <v>49.951455998019583</v>
      </c>
      <c r="HG56" s="150">
        <f t="shared" si="171"/>
        <v>62.566189744313782</v>
      </c>
      <c r="HH56" s="148"/>
      <c r="HI56" s="148">
        <f t="shared" si="40"/>
        <v>6.7221657294464325</v>
      </c>
      <c r="HJ56" s="152"/>
      <c r="HK56" s="150">
        <f t="shared" si="172"/>
        <v>9.3260756906331341</v>
      </c>
      <c r="HL56" s="150">
        <f t="shared" si="173"/>
        <v>6.887371942605415</v>
      </c>
      <c r="HM56" s="150">
        <f t="shared" si="174"/>
        <v>9.7387063654504651</v>
      </c>
      <c r="HN56" s="150">
        <f t="shared" si="175"/>
        <v>14.63827864531306</v>
      </c>
      <c r="HO56" s="150">
        <f t="shared" si="176"/>
        <v>21.186698983526181</v>
      </c>
      <c r="HP56" s="150">
        <f t="shared" si="177"/>
        <v>29.285416650548658</v>
      </c>
      <c r="HQ56" s="150">
        <f t="shared" si="178"/>
        <v>38.900663995764511</v>
      </c>
      <c r="HR56" s="150">
        <f t="shared" si="179"/>
        <v>50.018335879848742</v>
      </c>
      <c r="HS56" s="150">
        <f t="shared" si="180"/>
        <v>62.631693866774519</v>
      </c>
      <c r="HT56" s="148"/>
      <c r="HU56" s="148">
        <f t="shared" si="42"/>
        <v>6.887371942605415</v>
      </c>
      <c r="HV56" s="152"/>
      <c r="HW56" s="150">
        <f t="shared" si="181"/>
        <v>10.135146204303052</v>
      </c>
      <c r="HX56" s="150">
        <f t="shared" si="182"/>
        <v>7.1746423255786747</v>
      </c>
      <c r="HY56" s="150">
        <f t="shared" si="183"/>
        <v>9.9293470945910123</v>
      </c>
      <c r="HZ56" s="150">
        <f t="shared" si="184"/>
        <v>14.795098995612191</v>
      </c>
      <c r="IA56" s="150">
        <f t="shared" si="185"/>
        <v>21.327865329904405</v>
      </c>
      <c r="IB56" s="150">
        <f t="shared" si="186"/>
        <v>29.418079587389546</v>
      </c>
      <c r="IC56" s="150">
        <f t="shared" si="187"/>
        <v>39.028199644851078</v>
      </c>
      <c r="ID56" s="150">
        <f t="shared" si="188"/>
        <v>50.142543721979209</v>
      </c>
      <c r="IE56" s="150">
        <f t="shared" si="189"/>
        <v>62.753620175411676</v>
      </c>
      <c r="IF56" s="148"/>
      <c r="IG56" s="148">
        <f t="shared" si="44"/>
        <v>7.1746423255786747</v>
      </c>
    </row>
    <row r="57" spans="1:241" x14ac:dyDescent="0.3">
      <c r="A57" s="67"/>
      <c r="F57" s="67"/>
      <c r="I57" s="167"/>
      <c r="J57" s="167"/>
      <c r="K57" s="167"/>
      <c r="V57" s="151"/>
      <c r="W57" s="149"/>
      <c r="X57" s="149"/>
      <c r="Y57" s="149"/>
      <c r="AF57" s="141">
        <f t="shared" si="203"/>
        <v>2.2809310892394867</v>
      </c>
      <c r="AG57" s="153">
        <f t="shared" si="45"/>
        <v>0.64820986362823918</v>
      </c>
      <c r="AH57" s="152">
        <f t="shared" si="190"/>
        <v>0.43841745360813261</v>
      </c>
      <c r="AI57" s="148">
        <f t="shared" si="191"/>
        <v>2.2809310892394867</v>
      </c>
      <c r="AJ57" s="86">
        <f t="shared" si="46"/>
        <v>0.59952102187043699</v>
      </c>
      <c r="AK57" s="86">
        <v>1</v>
      </c>
      <c r="AL57" s="148">
        <f t="shared" si="47"/>
        <v>0.85470085470085477</v>
      </c>
      <c r="AM57" s="148">
        <v>1.17</v>
      </c>
      <c r="AN57" s="149">
        <f t="shared" ref="AN57:AW72" si="205">(PI()*$AL57/AN$11)^2</f>
        <v>7.2098797582652923</v>
      </c>
      <c r="AO57" s="149">
        <f t="shared" si="204"/>
        <v>28.839519033061169</v>
      </c>
      <c r="AP57" s="149">
        <f t="shared" si="204"/>
        <v>64.888917824387633</v>
      </c>
      <c r="AQ57" s="149">
        <f t="shared" si="204"/>
        <v>115.35807613224468</v>
      </c>
      <c r="AR57" s="149">
        <f t="shared" si="204"/>
        <v>180.24699395663231</v>
      </c>
      <c r="AS57" s="149">
        <f t="shared" si="204"/>
        <v>259.55567129755053</v>
      </c>
      <c r="AT57" s="149">
        <f t="shared" si="204"/>
        <v>353.28410815499933</v>
      </c>
      <c r="AU57" s="149">
        <f t="shared" si="204"/>
        <v>461.4323045289787</v>
      </c>
      <c r="AV57" s="149">
        <f t="shared" si="204"/>
        <v>584.00026041948888</v>
      </c>
      <c r="AW57" s="149">
        <f t="shared" si="204"/>
        <v>720.98797582652924</v>
      </c>
      <c r="AX57" s="152"/>
      <c r="AY57" s="150">
        <f t="shared" si="49"/>
        <v>4.0994135510263714</v>
      </c>
      <c r="AZ57" s="150">
        <f t="shared" si="192"/>
        <v>5.2642792041054864</v>
      </c>
      <c r="BA57" s="150">
        <f t="shared" si="193"/>
        <v>8.7267219592373451</v>
      </c>
      <c r="BB57" s="150">
        <f t="shared" si="194"/>
        <v>13.773773066421947</v>
      </c>
      <c r="BC57" s="150">
        <f t="shared" si="195"/>
        <v>20.317594775659288</v>
      </c>
      <c r="BD57" s="150">
        <f t="shared" si="196"/>
        <v>28.336512836949382</v>
      </c>
      <c r="BE57" s="150">
        <f t="shared" si="197"/>
        <v>37.823100734986099</v>
      </c>
      <c r="BF57" s="150">
        <f t="shared" si="198"/>
        <v>48.774256328187789</v>
      </c>
      <c r="BG57" s="150">
        <f t="shared" si="199"/>
        <v>61.188497633136109</v>
      </c>
      <c r="BH57" s="148"/>
      <c r="BI57" s="148">
        <f t="shared" si="50"/>
        <v>4.0994135510263714</v>
      </c>
      <c r="BJ57" s="152"/>
      <c r="BK57" s="150">
        <f t="shared" si="51"/>
        <v>4.3651698514425004</v>
      </c>
      <c r="BL57" s="150">
        <f t="shared" si="52"/>
        <v>5.3314611776068759</v>
      </c>
      <c r="BM57" s="150">
        <f t="shared" si="53"/>
        <v>8.7571309092360057</v>
      </c>
      <c r="BN57" s="150">
        <f t="shared" si="54"/>
        <v>13.791311458194652</v>
      </c>
      <c r="BO57" s="150">
        <f t="shared" si="55"/>
        <v>20.329175937624548</v>
      </c>
      <c r="BP57" s="150">
        <f t="shared" si="56"/>
        <v>28.344857972846405</v>
      </c>
      <c r="BQ57" s="150">
        <f t="shared" si="57"/>
        <v>37.829494649227875</v>
      </c>
      <c r="BR57" s="150">
        <f t="shared" si="58"/>
        <v>48.779383824528324</v>
      </c>
      <c r="BS57" s="150">
        <f t="shared" si="59"/>
        <v>61.19275687753283</v>
      </c>
      <c r="BT57" s="148"/>
      <c r="BU57" s="148">
        <f t="shared" si="60"/>
        <v>4.3651698514425004</v>
      </c>
      <c r="BV57" s="152"/>
      <c r="BW57" s="150">
        <f t="shared" si="61"/>
        <v>4.6094610313378084</v>
      </c>
      <c r="BX57" s="150">
        <f t="shared" si="62"/>
        <v>5.3945107332472828</v>
      </c>
      <c r="BY57" s="150">
        <f t="shared" si="63"/>
        <v>8.7866172011255035</v>
      </c>
      <c r="BZ57" s="150">
        <f t="shared" si="64"/>
        <v>13.809050607771333</v>
      </c>
      <c r="CA57" s="150">
        <f t="shared" si="65"/>
        <v>20.341477838473583</v>
      </c>
      <c r="CB57" s="150">
        <f t="shared" si="66"/>
        <v>28.354206306485356</v>
      </c>
      <c r="CC57" s="150">
        <f t="shared" si="67"/>
        <v>37.837062074994328</v>
      </c>
      <c r="CD57" s="150">
        <f t="shared" si="68"/>
        <v>48.785795372589064</v>
      </c>
      <c r="CE57" s="150">
        <f t="shared" si="69"/>
        <v>61.198375959643904</v>
      </c>
      <c r="CF57" s="148"/>
      <c r="CG57" s="148">
        <f t="shared" si="70"/>
        <v>4.6094610313378084</v>
      </c>
      <c r="CH57" s="152"/>
      <c r="CI57" s="150">
        <f t="shared" si="71"/>
        <v>5.0430224264822723</v>
      </c>
      <c r="CJ57" s="150">
        <f t="shared" si="72"/>
        <v>5.5093921307711655</v>
      </c>
      <c r="CK57" s="150">
        <f t="shared" si="73"/>
        <v>8.8424837842752062</v>
      </c>
      <c r="CL57" s="150">
        <f t="shared" si="74"/>
        <v>13.844262005890073</v>
      </c>
      <c r="CM57" s="150">
        <f t="shared" si="75"/>
        <v>20.367128836663714</v>
      </c>
      <c r="CN57" s="150">
        <f t="shared" si="76"/>
        <v>28.374664001010554</v>
      </c>
      <c r="CO57" s="150">
        <f t="shared" si="77"/>
        <v>37.854388371205786</v>
      </c>
      <c r="CP57" s="150">
        <f t="shared" si="78"/>
        <v>48.801089270856522</v>
      </c>
      <c r="CQ57" s="150">
        <f t="shared" si="79"/>
        <v>61.212276452571992</v>
      </c>
      <c r="CR57" s="148"/>
      <c r="CS57" s="148">
        <f t="shared" si="80"/>
        <v>5.0430224264822723</v>
      </c>
      <c r="CT57" s="152"/>
      <c r="CU57" s="150">
        <f t="shared" si="81"/>
        <v>5.4157534677891297</v>
      </c>
      <c r="CV57" s="150">
        <f t="shared" si="82"/>
        <v>5.6111328056201986</v>
      </c>
      <c r="CW57" s="150">
        <f t="shared" si="83"/>
        <v>8.8940410579283444</v>
      </c>
      <c r="CX57" s="150">
        <f t="shared" si="84"/>
        <v>13.878255089124648</v>
      </c>
      <c r="CY57" s="150">
        <f t="shared" si="85"/>
        <v>20.392992208904555</v>
      </c>
      <c r="CZ57" s="150">
        <f t="shared" si="86"/>
        <v>28.396111233946151</v>
      </c>
      <c r="DA57" s="150">
        <f t="shared" si="87"/>
        <v>37.873172811424865</v>
      </c>
      <c r="DB57" s="150">
        <f t="shared" si="88"/>
        <v>48.81814545618748</v>
      </c>
      <c r="DC57" s="150">
        <f t="shared" si="89"/>
        <v>61.228147752041373</v>
      </c>
      <c r="DD57" s="148"/>
      <c r="DE57" s="148">
        <f t="shared" si="90"/>
        <v>5.4157534677891297</v>
      </c>
      <c r="DF57" s="152"/>
      <c r="DG57" s="150">
        <f t="shared" si="91"/>
        <v>5.7394006212081123</v>
      </c>
      <c r="DH57" s="150">
        <f t="shared" si="92"/>
        <v>5.7016547500332582</v>
      </c>
      <c r="DI57" s="150">
        <f t="shared" si="93"/>
        <v>8.9413916673403104</v>
      </c>
      <c r="DJ57" s="150">
        <f t="shared" si="94"/>
        <v>13.910495731286225</v>
      </c>
      <c r="DK57" s="150">
        <f t="shared" si="95"/>
        <v>20.418239094795961</v>
      </c>
      <c r="DL57" s="150">
        <f t="shared" si="96"/>
        <v>28.417559042357457</v>
      </c>
      <c r="DM57" s="150">
        <f t="shared" si="97"/>
        <v>37.892329895938154</v>
      </c>
      <c r="DN57" s="150">
        <f t="shared" si="98"/>
        <v>48.835815772786205</v>
      </c>
      <c r="DO57" s="150">
        <f t="shared" si="99"/>
        <v>61.244798745452577</v>
      </c>
      <c r="DP57" s="148"/>
      <c r="DQ57" s="148">
        <f t="shared" si="24"/>
        <v>5.7016547500332582</v>
      </c>
      <c r="DR57" s="152"/>
      <c r="DS57" s="150">
        <f t="shared" si="100"/>
        <v>6.273250282032226</v>
      </c>
      <c r="DT57" s="150">
        <f t="shared" si="101"/>
        <v>5.8552876185064111</v>
      </c>
      <c r="DU57" s="150">
        <f t="shared" si="102"/>
        <v>9.0246140187114303</v>
      </c>
      <c r="DV57" s="150">
        <f t="shared" si="103"/>
        <v>13.969074401671635</v>
      </c>
      <c r="DW57" s="150">
        <f t="shared" si="104"/>
        <v>20.465411261410846</v>
      </c>
      <c r="DX57" s="150">
        <f t="shared" si="105"/>
        <v>28.45853508346735</v>
      </c>
      <c r="DY57" s="150">
        <f t="shared" si="106"/>
        <v>37.929569868793642</v>
      </c>
      <c r="DZ57" s="150">
        <f t="shared" si="107"/>
        <v>48.870630893649668</v>
      </c>
      <c r="EA57" s="150">
        <f t="shared" si="108"/>
        <v>61.277951395773371</v>
      </c>
      <c r="EB57" s="148"/>
      <c r="EC57" s="148">
        <f t="shared" si="26"/>
        <v>5.8552876185064111</v>
      </c>
      <c r="ED57" s="152"/>
      <c r="EE57" s="150">
        <f t="shared" si="109"/>
        <v>6.694990901022722</v>
      </c>
      <c r="EF57" s="150">
        <f t="shared" si="110"/>
        <v>5.9803704650229923</v>
      </c>
      <c r="EG57" s="150">
        <f t="shared" si="111"/>
        <v>9.094760240695809</v>
      </c>
      <c r="EH57" s="150">
        <f t="shared" si="112"/>
        <v>14.019992805069741</v>
      </c>
      <c r="EI57" s="150">
        <f t="shared" si="113"/>
        <v>20.507429931634746</v>
      </c>
      <c r="EJ57" s="150">
        <f t="shared" si="114"/>
        <v>28.49571933073241</v>
      </c>
      <c r="EK57" s="150">
        <f t="shared" si="115"/>
        <v>37.963839111491694</v>
      </c>
      <c r="EL57" s="150">
        <f t="shared" si="116"/>
        <v>48.903008186268174</v>
      </c>
      <c r="EM57" s="150">
        <f t="shared" si="117"/>
        <v>61.309031573646024</v>
      </c>
      <c r="EN57" s="148"/>
      <c r="EO57" s="148">
        <f t="shared" si="28"/>
        <v>5.9803704650229923</v>
      </c>
      <c r="EP57" s="152"/>
      <c r="EQ57" s="150">
        <f t="shared" si="118"/>
        <v>7.0363203056211061</v>
      </c>
      <c r="ER57" s="150">
        <f t="shared" si="119"/>
        <v>6.0839513072286131</v>
      </c>
      <c r="ES57" s="150">
        <f t="shared" si="120"/>
        <v>9.1543135713472097</v>
      </c>
      <c r="ET57" s="150">
        <f t="shared" si="121"/>
        <v>14.06413650667716</v>
      </c>
      <c r="EU57" s="150">
        <f t="shared" si="122"/>
        <v>20.544441176370395</v>
      </c>
      <c r="EV57" s="150">
        <f t="shared" si="123"/>
        <v>28.528856154451265</v>
      </c>
      <c r="EW57" s="150">
        <f t="shared" si="124"/>
        <v>37.994639781536236</v>
      </c>
      <c r="EX57" s="150">
        <f t="shared" si="125"/>
        <v>48.932292602726008</v>
      </c>
      <c r="EY57" s="150">
        <f t="shared" si="126"/>
        <v>61.337276451636598</v>
      </c>
      <c r="EZ57" s="148"/>
      <c r="FA57" s="148">
        <f t="shared" si="30"/>
        <v>6.0839513072286131</v>
      </c>
      <c r="FB57" s="152"/>
      <c r="FC57" s="150">
        <f t="shared" si="127"/>
        <v>7.3180962622274368</v>
      </c>
      <c r="FD57" s="150">
        <f t="shared" si="128"/>
        <v>6.1710160258589637</v>
      </c>
      <c r="FE57" s="150">
        <f t="shared" si="129"/>
        <v>9.2053206533153471</v>
      </c>
      <c r="FF57" s="150">
        <f t="shared" si="130"/>
        <v>14.102523415813527</v>
      </c>
      <c r="FG57" s="150">
        <f t="shared" si="131"/>
        <v>20.576986748367478</v>
      </c>
      <c r="FH57" s="150">
        <f t="shared" si="132"/>
        <v>28.558228654422077</v>
      </c>
      <c r="FI57" s="150">
        <f t="shared" si="133"/>
        <v>38.022099019153508</v>
      </c>
      <c r="FJ57" s="150">
        <f t="shared" si="134"/>
        <v>48.95851005948888</v>
      </c>
      <c r="FK57" s="150">
        <f t="shared" si="135"/>
        <v>61.362642547533866</v>
      </c>
      <c r="FL57" s="148"/>
      <c r="FM57" s="148">
        <f t="shared" si="32"/>
        <v>6.1710160258589637</v>
      </c>
      <c r="FN57" s="152"/>
      <c r="FO57" s="150">
        <f t="shared" si="136"/>
        <v>7.7558240066360691</v>
      </c>
      <c r="FP57" s="150">
        <f t="shared" si="137"/>
        <v>6.3090160580103509</v>
      </c>
      <c r="FQ57" s="150">
        <f t="shared" si="138"/>
        <v>9.2878155535672402</v>
      </c>
      <c r="FR57" s="150">
        <f t="shared" si="139"/>
        <v>14.165591519900596</v>
      </c>
      <c r="FS57" s="150">
        <f t="shared" si="140"/>
        <v>20.631063021086849</v>
      </c>
      <c r="FT57" s="150">
        <f t="shared" si="141"/>
        <v>28.607420475534287</v>
      </c>
      <c r="FU57" s="150">
        <f t="shared" si="142"/>
        <v>38.068345670001705</v>
      </c>
      <c r="FV57" s="150">
        <f t="shared" si="143"/>
        <v>49.00284518155992</v>
      </c>
      <c r="FW57" s="150">
        <f t="shared" si="144"/>
        <v>61.405667131768453</v>
      </c>
      <c r="FX57" s="148"/>
      <c r="FY57" s="148">
        <f t="shared" si="34"/>
        <v>6.3090160580103509</v>
      </c>
      <c r="FZ57" s="152"/>
      <c r="GA57" s="150">
        <f t="shared" si="145"/>
        <v>8.0799402281190194</v>
      </c>
      <c r="GB57" s="150">
        <f t="shared" si="146"/>
        <v>6.4133230262022076</v>
      </c>
      <c r="GC57" s="150">
        <f t="shared" si="147"/>
        <v>9.3514171044829819</v>
      </c>
      <c r="GD57" s="150">
        <f t="shared" si="148"/>
        <v>14.214946174769688</v>
      </c>
      <c r="GE57" s="150">
        <f t="shared" si="149"/>
        <v>20.673823398357236</v>
      </c>
      <c r="GF57" s="150">
        <f t="shared" si="150"/>
        <v>28.646598776084332</v>
      </c>
      <c r="GG57" s="150">
        <f t="shared" si="151"/>
        <v>38.105364091267688</v>
      </c>
      <c r="GH57" s="150">
        <f t="shared" si="152"/>
        <v>49.038461758098329</v>
      </c>
      <c r="GI57" s="150">
        <f t="shared" si="153"/>
        <v>61.440322608176693</v>
      </c>
      <c r="GJ57" s="148"/>
      <c r="GK57" s="148">
        <f t="shared" si="36"/>
        <v>6.4133230262022076</v>
      </c>
      <c r="GL57" s="152"/>
      <c r="GM57" s="150">
        <f t="shared" si="154"/>
        <v>8.6119282040413552</v>
      </c>
      <c r="GN57" s="150">
        <f t="shared" si="155"/>
        <v>6.5883837999046095</v>
      </c>
      <c r="GO57" s="150">
        <f t="shared" si="156"/>
        <v>9.4603802481446415</v>
      </c>
      <c r="GP57" s="150">
        <f t="shared" si="157"/>
        <v>14.300775147917085</v>
      </c>
      <c r="GQ57" s="150">
        <f t="shared" si="158"/>
        <v>20.748944555438054</v>
      </c>
      <c r="GR57" s="150">
        <f t="shared" si="159"/>
        <v>28.715903341721532</v>
      </c>
      <c r="GS57" s="150">
        <f t="shared" si="160"/>
        <v>38.171161435719064</v>
      </c>
      <c r="GT57" s="150">
        <f t="shared" si="161"/>
        <v>49.101982781106933</v>
      </c>
      <c r="GU57" s="150">
        <f t="shared" si="162"/>
        <v>61.502282992698213</v>
      </c>
      <c r="GV57" s="148"/>
      <c r="GW57" s="148">
        <f t="shared" si="38"/>
        <v>6.5883837999046095</v>
      </c>
      <c r="GX57" s="152"/>
      <c r="GY57" s="150">
        <f t="shared" si="163"/>
        <v>8.9340888206293112</v>
      </c>
      <c r="GZ57" s="150">
        <f t="shared" si="164"/>
        <v>6.6966965667431637</v>
      </c>
      <c r="HA57" s="150">
        <f t="shared" si="165"/>
        <v>9.5290915613258989</v>
      </c>
      <c r="HB57" s="150">
        <f t="shared" si="166"/>
        <v>14.355625952318277</v>
      </c>
      <c r="HC57" s="150">
        <f t="shared" si="167"/>
        <v>20.797379924346753</v>
      </c>
      <c r="HD57" s="150">
        <f t="shared" si="168"/>
        <v>28.760853782708399</v>
      </c>
      <c r="HE57" s="150">
        <f t="shared" si="169"/>
        <v>38.214010575083186</v>
      </c>
      <c r="HF57" s="150">
        <f t="shared" si="170"/>
        <v>49.143468094898708</v>
      </c>
      <c r="HG57" s="150">
        <f t="shared" si="171"/>
        <v>61.542833272167577</v>
      </c>
      <c r="HH57" s="148"/>
      <c r="HI57" s="148">
        <f t="shared" si="40"/>
        <v>6.6966965667431637</v>
      </c>
      <c r="HJ57" s="152"/>
      <c r="HK57" s="150">
        <f t="shared" si="172"/>
        <v>9.4212036730214397</v>
      </c>
      <c r="HL57" s="150">
        <f t="shared" si="173"/>
        <v>6.8637188746464899</v>
      </c>
      <c r="HM57" s="150">
        <f t="shared" si="174"/>
        <v>9.6368374721016501</v>
      </c>
      <c r="HN57" s="150">
        <f t="shared" si="175"/>
        <v>14.442625124099408</v>
      </c>
      <c r="HO57" s="150">
        <f t="shared" si="176"/>
        <v>20.874776319793227</v>
      </c>
      <c r="HP57" s="150">
        <f t="shared" si="177"/>
        <v>28.833033855207585</v>
      </c>
      <c r="HQ57" s="150">
        <f t="shared" si="178"/>
        <v>38.283045369367514</v>
      </c>
      <c r="HR57" s="150">
        <f t="shared" si="179"/>
        <v>49.210461482649286</v>
      </c>
      <c r="HS57" s="150">
        <f t="shared" si="180"/>
        <v>61.60842707831943</v>
      </c>
      <c r="HT57" s="148"/>
      <c r="HU57" s="148">
        <f t="shared" si="42"/>
        <v>6.8637188746464899</v>
      </c>
      <c r="HV57" s="152"/>
      <c r="HW57" s="150">
        <f t="shared" si="181"/>
        <v>10.242321296327942</v>
      </c>
      <c r="HX57" s="150">
        <f t="shared" si="182"/>
        <v>7.1540010350288981</v>
      </c>
      <c r="HY57" s="150">
        <f t="shared" si="183"/>
        <v>9.8288167689796069</v>
      </c>
      <c r="HZ57" s="150">
        <f t="shared" si="184"/>
        <v>14.600198418750791</v>
      </c>
      <c r="IA57" s="150">
        <f t="shared" si="185"/>
        <v>21.016424550556916</v>
      </c>
      <c r="IB57" s="150">
        <f t="shared" si="186"/>
        <v>28.966031433982796</v>
      </c>
      <c r="IC57" s="150">
        <f t="shared" si="187"/>
        <v>38.410826877834324</v>
      </c>
      <c r="ID57" s="150">
        <f t="shared" si="188"/>
        <v>49.334857560867782</v>
      </c>
      <c r="IE57" s="150">
        <f t="shared" si="189"/>
        <v>61.730502116705544</v>
      </c>
      <c r="IF57" s="148"/>
      <c r="IG57" s="148">
        <f t="shared" si="44"/>
        <v>7.1540010350288981</v>
      </c>
    </row>
    <row r="58" spans="1:241" s="73" customFormat="1" x14ac:dyDescent="0.3">
      <c r="A58" s="106"/>
      <c r="B58" s="171"/>
      <c r="C58" s="172"/>
      <c r="D58" s="173"/>
      <c r="E58" s="173"/>
      <c r="F58" s="174" t="s">
        <v>36</v>
      </c>
      <c r="G58" s="172"/>
      <c r="H58" s="173"/>
      <c r="I58" s="173"/>
      <c r="J58" s="173"/>
      <c r="K58" s="106"/>
      <c r="M58" s="133"/>
      <c r="N58" s="133"/>
      <c r="O58" s="133"/>
      <c r="P58" s="144"/>
      <c r="Q58" s="133"/>
      <c r="R58" s="133"/>
      <c r="S58" s="133"/>
      <c r="T58" s="133"/>
      <c r="AF58" s="141">
        <f t="shared" si="203"/>
        <v>2.3371173070873841</v>
      </c>
      <c r="AG58" s="153">
        <f t="shared" si="45"/>
        <v>0.63907918775425188</v>
      </c>
      <c r="AH58" s="152">
        <f t="shared" si="190"/>
        <v>0.42787753826796265</v>
      </c>
      <c r="AI58" s="148">
        <f t="shared" si="191"/>
        <v>2.3371173070873841</v>
      </c>
      <c r="AJ58" s="86">
        <f t="shared" si="46"/>
        <v>0.59039034599644968</v>
      </c>
      <c r="AK58" s="86">
        <v>1</v>
      </c>
      <c r="AL58" s="148">
        <f t="shared" si="47"/>
        <v>0.84745762711864414</v>
      </c>
      <c r="AM58" s="148">
        <v>1.18</v>
      </c>
      <c r="AN58" s="149">
        <f t="shared" si="205"/>
        <v>7.0881962087685721</v>
      </c>
      <c r="AO58" s="149">
        <f t="shared" si="204"/>
        <v>28.352784835074289</v>
      </c>
      <c r="AP58" s="149">
        <f t="shared" si="204"/>
        <v>63.793765878917156</v>
      </c>
      <c r="AQ58" s="149">
        <f t="shared" si="204"/>
        <v>113.41113934029715</v>
      </c>
      <c r="AR58" s="149">
        <f t="shared" si="204"/>
        <v>177.20490521921428</v>
      </c>
      <c r="AS58" s="149">
        <f t="shared" si="204"/>
        <v>255.17506351566863</v>
      </c>
      <c r="AT58" s="149">
        <f t="shared" si="204"/>
        <v>347.32161422966004</v>
      </c>
      <c r="AU58" s="149">
        <f t="shared" si="204"/>
        <v>453.64455736118862</v>
      </c>
      <c r="AV58" s="149">
        <f t="shared" si="204"/>
        <v>574.14389291025429</v>
      </c>
      <c r="AW58" s="149">
        <f t="shared" si="204"/>
        <v>708.81962087685713</v>
      </c>
      <c r="AX58" s="152"/>
      <c r="AY58" s="150">
        <f t="shared" si="49"/>
        <v>4.1105844297615635</v>
      </c>
      <c r="AZ58" s="150">
        <f t="shared" si="192"/>
        <v>5.2208377190462523</v>
      </c>
      <c r="BA58" s="150">
        <f t="shared" si="193"/>
        <v>8.6183709789651761</v>
      </c>
      <c r="BB58" s="150">
        <f t="shared" si="194"/>
        <v>13.577975876185006</v>
      </c>
      <c r="BC58" s="150">
        <f t="shared" si="195"/>
        <v>20.01030674403907</v>
      </c>
      <c r="BD58" s="150">
        <f t="shared" si="196"/>
        <v>27.893317249194041</v>
      </c>
      <c r="BE58" s="150">
        <f t="shared" si="197"/>
        <v>37.219453384847199</v>
      </c>
      <c r="BF58" s="150">
        <f t="shared" si="198"/>
        <v>47.985559754740024</v>
      </c>
      <c r="BG58" s="150">
        <f t="shared" si="199"/>
        <v>60.190128934143388</v>
      </c>
      <c r="BH58" s="148"/>
      <c r="BI58" s="148">
        <f t="shared" si="50"/>
        <v>4.1105844297615635</v>
      </c>
      <c r="BJ58" s="152"/>
      <c r="BK58" s="150">
        <f t="shared" si="51"/>
        <v>4.3808859822608701</v>
      </c>
      <c r="BL58" s="150">
        <f t="shared" si="52"/>
        <v>5.2891560055684366</v>
      </c>
      <c r="BM58" s="150">
        <f t="shared" si="53"/>
        <v>8.6492849569730801</v>
      </c>
      <c r="BN58" s="150">
        <f t="shared" si="54"/>
        <v>13.595798346212908</v>
      </c>
      <c r="BO58" s="150">
        <f t="shared" si="55"/>
        <v>20.02206971608766</v>
      </c>
      <c r="BP58" s="150">
        <f t="shared" si="56"/>
        <v>27.901788642093376</v>
      </c>
      <c r="BQ58" s="150">
        <f t="shared" si="57"/>
        <v>37.225940059335571</v>
      </c>
      <c r="BR58" s="150">
        <f t="shared" si="58"/>
        <v>47.990758270644349</v>
      </c>
      <c r="BS58" s="150">
        <f t="shared" si="59"/>
        <v>60.19444429276335</v>
      </c>
      <c r="BT58" s="148"/>
      <c r="BU58" s="148">
        <f t="shared" si="60"/>
        <v>4.3808859822608701</v>
      </c>
      <c r="BV58" s="152"/>
      <c r="BW58" s="150">
        <f t="shared" si="61"/>
        <v>4.6293256786487307</v>
      </c>
      <c r="BX58" s="150">
        <f t="shared" si="62"/>
        <v>5.3532426903319807</v>
      </c>
      <c r="BY58" s="150">
        <f t="shared" si="63"/>
        <v>8.6792321951395284</v>
      </c>
      <c r="BZ58" s="150">
        <f t="shared" si="64"/>
        <v>13.613796778070375</v>
      </c>
      <c r="CA58" s="150">
        <f t="shared" si="65"/>
        <v>20.034537557596394</v>
      </c>
      <c r="CB58" s="150">
        <f t="shared" si="66"/>
        <v>27.911252212301569</v>
      </c>
      <c r="CC58" s="150">
        <f t="shared" si="67"/>
        <v>37.23359214870392</v>
      </c>
      <c r="CD58" s="150">
        <f t="shared" si="68"/>
        <v>47.997234639275298</v>
      </c>
      <c r="CE58" s="150">
        <f t="shared" si="69"/>
        <v>60.200114591127416</v>
      </c>
      <c r="CF58" s="148"/>
      <c r="CG58" s="148">
        <f t="shared" si="70"/>
        <v>4.6293256786487307</v>
      </c>
      <c r="CH58" s="152"/>
      <c r="CI58" s="150">
        <f t="shared" si="71"/>
        <v>5.0701814755698829</v>
      </c>
      <c r="CJ58" s="150">
        <f t="shared" si="72"/>
        <v>5.4699476883000377</v>
      </c>
      <c r="CK58" s="150">
        <f t="shared" si="73"/>
        <v>8.7359092673755292</v>
      </c>
      <c r="CL58" s="150">
        <f t="shared" si="74"/>
        <v>13.649464076300159</v>
      </c>
      <c r="CM58" s="150">
        <f t="shared" si="75"/>
        <v>20.060480331857587</v>
      </c>
      <c r="CN58" s="150">
        <f t="shared" si="76"/>
        <v>27.931912529098334</v>
      </c>
      <c r="CO58" s="150">
        <f t="shared" si="77"/>
        <v>37.25106731025776</v>
      </c>
      <c r="CP58" s="150">
        <f t="shared" si="78"/>
        <v>48.012642512570523</v>
      </c>
      <c r="CQ58" s="150">
        <f t="shared" si="79"/>
        <v>60.214105138398423</v>
      </c>
      <c r="CR58" s="148"/>
      <c r="CS58" s="148">
        <f t="shared" si="80"/>
        <v>5.0701814755698829</v>
      </c>
      <c r="CT58" s="152"/>
      <c r="CU58" s="150">
        <f t="shared" si="81"/>
        <v>5.4491153304367845</v>
      </c>
      <c r="CV58" s="150">
        <f t="shared" si="82"/>
        <v>5.573239066539081</v>
      </c>
      <c r="CW58" s="150">
        <f t="shared" si="83"/>
        <v>8.7881557425353414</v>
      </c>
      <c r="CX58" s="150">
        <f t="shared" si="84"/>
        <v>13.683844835382239</v>
      </c>
      <c r="CY58" s="150">
        <f t="shared" si="85"/>
        <v>20.086591816640833</v>
      </c>
      <c r="CZ58" s="150">
        <f t="shared" si="86"/>
        <v>27.953532062410609</v>
      </c>
      <c r="DA58" s="150">
        <f t="shared" si="87"/>
        <v>37.269978338508679</v>
      </c>
      <c r="DB58" s="150">
        <f t="shared" si="88"/>
        <v>48.029795616863353</v>
      </c>
      <c r="DC58" s="150">
        <f t="shared" si="89"/>
        <v>60.230053015812985</v>
      </c>
      <c r="DD58" s="148"/>
      <c r="DE58" s="148">
        <f t="shared" si="90"/>
        <v>5.4491153304367845</v>
      </c>
      <c r="DF58" s="152"/>
      <c r="DG58" s="150">
        <f t="shared" si="91"/>
        <v>5.7780985857493921</v>
      </c>
      <c r="DH58" s="150">
        <f t="shared" si="92"/>
        <v>5.6650950364255452</v>
      </c>
      <c r="DI58" s="150">
        <f t="shared" si="93"/>
        <v>8.8360992521577089</v>
      </c>
      <c r="DJ58" s="150">
        <f t="shared" si="94"/>
        <v>13.716418983912172</v>
      </c>
      <c r="DK58" s="150">
        <f t="shared" si="95"/>
        <v>20.112052146607979</v>
      </c>
      <c r="DL58" s="150">
        <f t="shared" si="96"/>
        <v>27.975128095874521</v>
      </c>
      <c r="DM58" s="150">
        <f t="shared" si="97"/>
        <v>37.289244323060615</v>
      </c>
      <c r="DN58" s="150">
        <f t="shared" si="98"/>
        <v>48.047549310054166</v>
      </c>
      <c r="DO58" s="150">
        <f t="shared" si="99"/>
        <v>60.246769887025351</v>
      </c>
      <c r="DP58" s="148"/>
      <c r="DQ58" s="148">
        <f t="shared" si="24"/>
        <v>5.6650950364255452</v>
      </c>
      <c r="DR58" s="152"/>
      <c r="DS58" s="150">
        <f t="shared" si="100"/>
        <v>6.3206511901732307</v>
      </c>
      <c r="DT58" s="150">
        <f t="shared" si="101"/>
        <v>5.8209036407986297</v>
      </c>
      <c r="DU58" s="150">
        <f t="shared" si="102"/>
        <v>8.9202885972621342</v>
      </c>
      <c r="DV58" s="150">
        <f t="shared" si="103"/>
        <v>13.775541588272565</v>
      </c>
      <c r="DW58" s="150">
        <f t="shared" si="104"/>
        <v>20.15957243096685</v>
      </c>
      <c r="DX58" s="150">
        <f t="shared" si="105"/>
        <v>28.016345885417749</v>
      </c>
      <c r="DY58" s="150">
        <f t="shared" si="106"/>
        <v>37.326661907009985</v>
      </c>
      <c r="DZ58" s="150">
        <f t="shared" si="107"/>
        <v>48.082500414411363</v>
      </c>
      <c r="EA58" s="150">
        <f t="shared" si="108"/>
        <v>60.280029981094245</v>
      </c>
      <c r="EB58" s="148"/>
      <c r="EC58" s="148">
        <f t="shared" si="26"/>
        <v>5.8209036407986297</v>
      </c>
      <c r="ED58" s="152"/>
      <c r="EE58" s="150">
        <f t="shared" si="109"/>
        <v>6.7491821348784242</v>
      </c>
      <c r="EF58" s="150">
        <f t="shared" si="110"/>
        <v>5.9476840687438859</v>
      </c>
      <c r="EG58" s="150">
        <f t="shared" si="111"/>
        <v>8.9911892998814835</v>
      </c>
      <c r="EH58" s="150">
        <f t="shared" si="112"/>
        <v>13.826884387027853</v>
      </c>
      <c r="EI58" s="150">
        <f t="shared" si="113"/>
        <v>20.201862714219338</v>
      </c>
      <c r="EJ58" s="150">
        <f t="shared" si="114"/>
        <v>28.053718752841561</v>
      </c>
      <c r="EK58" s="150">
        <f t="shared" si="115"/>
        <v>37.361069727783857</v>
      </c>
      <c r="EL58" s="150">
        <f t="shared" si="116"/>
        <v>48.114983805869166</v>
      </c>
      <c r="EM58" s="150">
        <f t="shared" si="117"/>
        <v>60.31119399014856</v>
      </c>
      <c r="EN58" s="148"/>
      <c r="EO58" s="148">
        <f t="shared" si="28"/>
        <v>5.9476840687438859</v>
      </c>
      <c r="EP58" s="152"/>
      <c r="EQ58" s="150">
        <f t="shared" si="118"/>
        <v>7.0959534672691751</v>
      </c>
      <c r="ER58" s="150">
        <f t="shared" si="119"/>
        <v>6.052625392897597</v>
      </c>
      <c r="ES58" s="150">
        <f t="shared" si="120"/>
        <v>9.0513472891764817</v>
      </c>
      <c r="ET58" s="150">
        <f t="shared" si="121"/>
        <v>13.871368209122291</v>
      </c>
      <c r="EU58" s="150">
        <f t="shared" si="122"/>
        <v>20.239091636066668</v>
      </c>
      <c r="EV58" s="150">
        <f t="shared" si="123"/>
        <v>28.087006741221312</v>
      </c>
      <c r="EW58" s="150">
        <f t="shared" si="124"/>
        <v>37.391981457579227</v>
      </c>
      <c r="EX58" s="150">
        <f t="shared" si="125"/>
        <v>48.144353252448745</v>
      </c>
      <c r="EY58" s="150">
        <f t="shared" si="126"/>
        <v>60.339506052432853</v>
      </c>
      <c r="EZ58" s="148"/>
      <c r="FA58" s="148">
        <f t="shared" si="30"/>
        <v>6.052625392897597</v>
      </c>
      <c r="FB58" s="152"/>
      <c r="FC58" s="150">
        <f t="shared" si="127"/>
        <v>7.382186252075698</v>
      </c>
      <c r="FD58" s="150">
        <f t="shared" si="128"/>
        <v>6.1408043185779997</v>
      </c>
      <c r="FE58" s="150">
        <f t="shared" si="129"/>
        <v>9.10284957427797</v>
      </c>
      <c r="FF58" s="150">
        <f t="shared" si="130"/>
        <v>13.910033670021175</v>
      </c>
      <c r="FG58" s="150">
        <f t="shared" si="131"/>
        <v>20.271815481191759</v>
      </c>
      <c r="FH58" s="150">
        <f t="shared" si="132"/>
        <v>28.116503041975463</v>
      </c>
      <c r="FI58" s="150">
        <f t="shared" si="133"/>
        <v>37.419531650874106</v>
      </c>
      <c r="FJ58" s="150">
        <f t="shared" si="134"/>
        <v>48.170640347152258</v>
      </c>
      <c r="FK58" s="150">
        <f t="shared" si="135"/>
        <v>60.364927170900451</v>
      </c>
      <c r="FL58" s="148"/>
      <c r="FM58" s="148">
        <f t="shared" si="32"/>
        <v>6.1408043185779997</v>
      </c>
      <c r="FN58" s="152"/>
      <c r="FO58" s="150">
        <f t="shared" si="136"/>
        <v>7.826774591354221</v>
      </c>
      <c r="FP58" s="150">
        <f t="shared" si="137"/>
        <v>6.2805194994468563</v>
      </c>
      <c r="FQ58" s="150">
        <f t="shared" si="138"/>
        <v>9.1861067628487589</v>
      </c>
      <c r="FR58" s="150">
        <f t="shared" si="139"/>
        <v>13.973530561287625</v>
      </c>
      <c r="FS58" s="150">
        <f t="shared" si="140"/>
        <v>20.326166177705943</v>
      </c>
      <c r="FT58" s="150">
        <f t="shared" si="141"/>
        <v>28.165885435167425</v>
      </c>
      <c r="FU58" s="150">
        <f t="shared" si="142"/>
        <v>37.465918313862481</v>
      </c>
      <c r="FV58" s="150">
        <f t="shared" si="143"/>
        <v>48.215082666018169</v>
      </c>
      <c r="FW58" s="150">
        <f t="shared" si="144"/>
        <v>60.408036453837184</v>
      </c>
      <c r="FX58" s="148"/>
      <c r="FY58" s="148">
        <f t="shared" si="34"/>
        <v>6.2805194994468563</v>
      </c>
      <c r="FZ58" s="152"/>
      <c r="GA58" s="150">
        <f t="shared" si="145"/>
        <v>8.1559221201665011</v>
      </c>
      <c r="GB58" s="150">
        <f t="shared" si="146"/>
        <v>6.386084294471047</v>
      </c>
      <c r="GC58" s="150">
        <f t="shared" si="147"/>
        <v>9.2502673479121906</v>
      </c>
      <c r="GD58" s="150">
        <f t="shared" si="148"/>
        <v>14.023199672864788</v>
      </c>
      <c r="GE58" s="150">
        <f t="shared" si="149"/>
        <v>20.369127807269457</v>
      </c>
      <c r="GF58" s="150">
        <f t="shared" si="150"/>
        <v>28.205203494254416</v>
      </c>
      <c r="GG58" s="150">
        <f t="shared" si="151"/>
        <v>37.503039414869889</v>
      </c>
      <c r="GH58" s="150">
        <f t="shared" si="152"/>
        <v>48.250777856733563</v>
      </c>
      <c r="GI58" s="150">
        <f t="shared" si="153"/>
        <v>60.442754045150622</v>
      </c>
      <c r="GJ58" s="148"/>
      <c r="GK58" s="148">
        <f t="shared" si="36"/>
        <v>6.386084294471047</v>
      </c>
      <c r="GL58" s="152"/>
      <c r="GM58" s="150">
        <f t="shared" si="154"/>
        <v>8.696079954371319</v>
      </c>
      <c r="GN58" s="150">
        <f t="shared" si="155"/>
        <v>6.5631875327440641</v>
      </c>
      <c r="GO58" s="150">
        <f t="shared" si="156"/>
        <v>9.3601382536052551</v>
      </c>
      <c r="GP58" s="150">
        <f t="shared" si="157"/>
        <v>14.109539262154865</v>
      </c>
      <c r="GQ58" s="150">
        <f t="shared" si="158"/>
        <v>20.44457575868157</v>
      </c>
      <c r="GR58" s="150">
        <f t="shared" si="159"/>
        <v>28.274735000399453</v>
      </c>
      <c r="GS58" s="150">
        <f t="shared" si="160"/>
        <v>37.56900349112297</v>
      </c>
      <c r="GT58" s="150">
        <f t="shared" si="161"/>
        <v>48.314426533777805</v>
      </c>
      <c r="GU58" s="150">
        <f t="shared" si="162"/>
        <v>60.504815292120135</v>
      </c>
      <c r="GV58" s="148"/>
      <c r="GW58" s="148">
        <f t="shared" si="38"/>
        <v>6.5631875327440641</v>
      </c>
      <c r="GX58" s="152"/>
      <c r="GY58" s="150">
        <f t="shared" si="163"/>
        <v>9.0231354251917306</v>
      </c>
      <c r="GZ58" s="150">
        <f t="shared" si="164"/>
        <v>6.6727240131407353</v>
      </c>
      <c r="HA58" s="150">
        <f t="shared" si="165"/>
        <v>9.4293934394790071</v>
      </c>
      <c r="HB58" s="150">
        <f t="shared" si="166"/>
        <v>14.164695994945582</v>
      </c>
      <c r="HC58" s="150">
        <f t="shared" si="167"/>
        <v>20.493206921759548</v>
      </c>
      <c r="HD58" s="150">
        <f t="shared" si="168"/>
        <v>28.319821409559406</v>
      </c>
      <c r="HE58" s="150">
        <f t="shared" si="169"/>
        <v>37.611952525471452</v>
      </c>
      <c r="HF58" s="150">
        <f t="shared" si="170"/>
        <v>48.355988329666992</v>
      </c>
      <c r="HG58" s="150">
        <f t="shared" si="171"/>
        <v>60.545426001888579</v>
      </c>
      <c r="HH58" s="148"/>
      <c r="HI58" s="148">
        <f t="shared" si="40"/>
        <v>6.6727240131407353</v>
      </c>
      <c r="HJ58" s="152"/>
      <c r="HK58" s="150">
        <f t="shared" si="172"/>
        <v>9.5175770117455887</v>
      </c>
      <c r="HL58" s="150">
        <f t="shared" si="173"/>
        <v>6.8415780045844867</v>
      </c>
      <c r="HM58" s="150">
        <f t="shared" si="174"/>
        <v>9.5379534318282992</v>
      </c>
      <c r="HN58" s="150">
        <f t="shared" si="175"/>
        <v>14.252153087611841</v>
      </c>
      <c r="HO58" s="150">
        <f t="shared" si="176"/>
        <v>20.570896386572525</v>
      </c>
      <c r="HP58" s="150">
        <f t="shared" si="177"/>
        <v>28.392205002452116</v>
      </c>
      <c r="HQ58" s="150">
        <f t="shared" si="178"/>
        <v>37.681136844942799</v>
      </c>
      <c r="HR58" s="150">
        <f t="shared" si="179"/>
        <v>48.423096197638955</v>
      </c>
      <c r="HS58" s="150">
        <f t="shared" si="180"/>
        <v>60.611110261548596</v>
      </c>
      <c r="HT58" s="148"/>
      <c r="HU58" s="148">
        <f t="shared" si="42"/>
        <v>6.8415780045844867</v>
      </c>
      <c r="HV58" s="152"/>
      <c r="HW58" s="150">
        <f t="shared" si="181"/>
        <v>10.350845153355055</v>
      </c>
      <c r="HX58" s="150">
        <f t="shared" si="182"/>
        <v>7.1348977945426348</v>
      </c>
      <c r="HY58" s="150">
        <f t="shared" si="183"/>
        <v>9.731282786295484</v>
      </c>
      <c r="HZ58" s="150">
        <f t="shared" si="184"/>
        <v>14.410485789657168</v>
      </c>
      <c r="IA58" s="150">
        <f t="shared" si="185"/>
        <v>20.713030638068332</v>
      </c>
      <c r="IB58" s="150">
        <f t="shared" si="186"/>
        <v>28.525540095624709</v>
      </c>
      <c r="IC58" s="150">
        <f t="shared" si="187"/>
        <v>37.809166323170928</v>
      </c>
      <c r="ID58" s="150">
        <f t="shared" si="188"/>
        <v>48.54768212770604</v>
      </c>
      <c r="IE58" s="150">
        <f t="shared" si="189"/>
        <v>60.733335306333068</v>
      </c>
      <c r="IF58" s="148"/>
      <c r="IG58" s="148">
        <f t="shared" si="44"/>
        <v>7.1348977945426348</v>
      </c>
    </row>
    <row r="59" spans="1:241" s="73" customFormat="1" x14ac:dyDescent="0.3">
      <c r="A59" s="106"/>
      <c r="B59" s="173"/>
      <c r="C59" s="173"/>
      <c r="D59" s="173"/>
      <c r="E59" s="173"/>
      <c r="F59" s="175" t="s">
        <v>56</v>
      </c>
      <c r="G59" s="173"/>
      <c r="H59" s="173"/>
      <c r="I59" s="173"/>
      <c r="J59" s="173"/>
      <c r="K59" s="106"/>
      <c r="M59" s="133"/>
      <c r="N59" s="133"/>
      <c r="O59" s="133"/>
      <c r="P59" s="144"/>
      <c r="Q59" s="133"/>
      <c r="R59" s="133"/>
      <c r="S59" s="133"/>
      <c r="T59" s="133"/>
      <c r="AF59" s="141">
        <f t="shared" si="203"/>
        <v>2.3933035249352814</v>
      </c>
      <c r="AG59" s="153">
        <f t="shared" si="45"/>
        <v>0.63058399977327628</v>
      </c>
      <c r="AH59" s="152">
        <f t="shared" si="190"/>
        <v>0.41783250205468259</v>
      </c>
      <c r="AI59" s="148">
        <f t="shared" si="191"/>
        <v>2.3933035249352814</v>
      </c>
      <c r="AJ59" s="86">
        <f t="shared" si="46"/>
        <v>0.5818951580154742</v>
      </c>
      <c r="AK59" s="86">
        <v>1</v>
      </c>
      <c r="AL59" s="148">
        <f t="shared" si="47"/>
        <v>0.84033613445378152</v>
      </c>
      <c r="AM59" s="148">
        <v>1.19</v>
      </c>
      <c r="AN59" s="149">
        <f t="shared" si="205"/>
        <v>6.9695674042012268</v>
      </c>
      <c r="AO59" s="149">
        <f t="shared" si="204"/>
        <v>27.878269616804907</v>
      </c>
      <c r="AP59" s="149">
        <f t="shared" si="204"/>
        <v>62.726106637811043</v>
      </c>
      <c r="AQ59" s="149">
        <f t="shared" si="204"/>
        <v>111.51307846721963</v>
      </c>
      <c r="AR59" s="149">
        <f t="shared" si="204"/>
        <v>174.23918510503066</v>
      </c>
      <c r="AS59" s="149">
        <f t="shared" si="204"/>
        <v>250.90442655124417</v>
      </c>
      <c r="AT59" s="149">
        <f t="shared" si="204"/>
        <v>341.50880280586017</v>
      </c>
      <c r="AU59" s="149">
        <f t="shared" si="204"/>
        <v>446.05231386887851</v>
      </c>
      <c r="AV59" s="149">
        <f t="shared" si="204"/>
        <v>564.53495974029943</v>
      </c>
      <c r="AW59" s="149">
        <f t="shared" si="204"/>
        <v>696.95674042012263</v>
      </c>
      <c r="AX59" s="152"/>
      <c r="AY59" s="150">
        <f t="shared" si="49"/>
        <v>4.1222648188687243</v>
      </c>
      <c r="AZ59" s="150">
        <f t="shared" si="192"/>
        <v>5.1786842754748958</v>
      </c>
      <c r="BA59" s="150">
        <f t="shared" si="193"/>
        <v>8.5128278142629608</v>
      </c>
      <c r="BB59" s="150">
        <f t="shared" si="194"/>
        <v>13.387143351899583</v>
      </c>
      <c r="BC59" s="150">
        <f t="shared" si="195"/>
        <v>19.710764471718104</v>
      </c>
      <c r="BD59" s="150">
        <f t="shared" si="196"/>
        <v>27.461269590385182</v>
      </c>
      <c r="BE59" s="150">
        <f t="shared" si="197"/>
        <v>36.630976124567475</v>
      </c>
      <c r="BF59" s="150">
        <f t="shared" si="198"/>
        <v>47.216674970098332</v>
      </c>
      <c r="BG59" s="150">
        <f t="shared" si="199"/>
        <v>59.216833044416035</v>
      </c>
      <c r="BH59" s="148"/>
      <c r="BI59" s="148">
        <f t="shared" si="50"/>
        <v>4.1222648188687243</v>
      </c>
      <c r="BJ59" s="152"/>
      <c r="BK59" s="150">
        <f t="shared" si="51"/>
        <v>4.3971503064476627</v>
      </c>
      <c r="BL59" s="150">
        <f t="shared" si="52"/>
        <v>5.2481485457669894</v>
      </c>
      <c r="BM59" s="150">
        <f t="shared" si="53"/>
        <v>8.5442511183908234</v>
      </c>
      <c r="BN59" s="150">
        <f t="shared" si="54"/>
        <v>13.405252317869966</v>
      </c>
      <c r="BO59" s="150">
        <f t="shared" si="55"/>
        <v>19.722710801169882</v>
      </c>
      <c r="BP59" s="150">
        <f t="shared" si="56"/>
        <v>27.469868314814505</v>
      </c>
      <c r="BQ59" s="150">
        <f t="shared" si="57"/>
        <v>36.637556348751346</v>
      </c>
      <c r="BR59" s="150">
        <f t="shared" si="58"/>
        <v>47.221945109988276</v>
      </c>
      <c r="BS59" s="150">
        <f t="shared" si="59"/>
        <v>59.221204994827104</v>
      </c>
      <c r="BT59" s="148"/>
      <c r="BU59" s="148">
        <f t="shared" si="60"/>
        <v>4.3971503064476627</v>
      </c>
      <c r="BV59" s="152"/>
      <c r="BW59" s="150">
        <f t="shared" si="61"/>
        <v>4.6497738258514136</v>
      </c>
      <c r="BX59" s="150">
        <f t="shared" si="62"/>
        <v>5.3132811862845042</v>
      </c>
      <c r="BY59" s="150">
        <f t="shared" si="63"/>
        <v>8.5746632257812578</v>
      </c>
      <c r="BZ59" s="150">
        <f t="shared" si="64"/>
        <v>13.423512238665923</v>
      </c>
      <c r="CA59" s="150">
        <f t="shared" si="65"/>
        <v>19.735345995599243</v>
      </c>
      <c r="CB59" s="150">
        <f t="shared" si="66"/>
        <v>27.479448102328689</v>
      </c>
      <c r="CC59" s="150">
        <f t="shared" si="67"/>
        <v>36.645293822262879</v>
      </c>
      <c r="CD59" s="150">
        <f t="shared" si="68"/>
        <v>47.228486850853848</v>
      </c>
      <c r="CE59" s="150">
        <f t="shared" si="69"/>
        <v>59.226926945327172</v>
      </c>
      <c r="CF59" s="148"/>
      <c r="CG59" s="148">
        <f t="shared" si="70"/>
        <v>4.6497738258514136</v>
      </c>
      <c r="CH59" s="152"/>
      <c r="CI59" s="150">
        <f t="shared" si="71"/>
        <v>5.0979861045643782</v>
      </c>
      <c r="CJ59" s="150">
        <f t="shared" si="72"/>
        <v>5.4318253047005136</v>
      </c>
      <c r="CK59" s="150">
        <f t="shared" si="73"/>
        <v>8.6321576848830173</v>
      </c>
      <c r="CL59" s="150">
        <f t="shared" si="74"/>
        <v>13.459639317007696</v>
      </c>
      <c r="CM59" s="150">
        <f t="shared" si="75"/>
        <v>19.761583029132108</v>
      </c>
      <c r="CN59" s="150">
        <f t="shared" si="76"/>
        <v>27.500312765841901</v>
      </c>
      <c r="CO59" s="150">
        <f t="shared" si="77"/>
        <v>36.662919116098188</v>
      </c>
      <c r="CP59" s="150">
        <f t="shared" si="78"/>
        <v>47.244009669177068</v>
      </c>
      <c r="CQ59" s="150">
        <f t="shared" si="79"/>
        <v>59.241008313361036</v>
      </c>
      <c r="CR59" s="148"/>
      <c r="CS59" s="148">
        <f t="shared" si="80"/>
        <v>5.0979861045643782</v>
      </c>
      <c r="CT59" s="152"/>
      <c r="CU59" s="150">
        <f t="shared" si="81"/>
        <v>5.4831755628939645</v>
      </c>
      <c r="CV59" s="150">
        <f t="shared" si="82"/>
        <v>5.5366805838052287</v>
      </c>
      <c r="CW59" s="150">
        <f t="shared" si="83"/>
        <v>8.685099227094236</v>
      </c>
      <c r="CX59" s="150">
        <f t="shared" si="84"/>
        <v>13.494411051306189</v>
      </c>
      <c r="CY59" s="150">
        <f t="shared" si="85"/>
        <v>19.787944738053852</v>
      </c>
      <c r="CZ59" s="150">
        <f t="shared" si="86"/>
        <v>27.522106065917015</v>
      </c>
      <c r="DA59" s="150">
        <f t="shared" si="87"/>
        <v>36.681957809725901</v>
      </c>
      <c r="DB59" s="150">
        <f t="shared" si="88"/>
        <v>47.261260517274003</v>
      </c>
      <c r="DC59" s="150">
        <f t="shared" si="89"/>
        <v>59.257033420447975</v>
      </c>
      <c r="DD59" s="148"/>
      <c r="DE59" s="148">
        <f t="shared" si="90"/>
        <v>5.4831755628939645</v>
      </c>
      <c r="DF59" s="152"/>
      <c r="DG59" s="150">
        <f t="shared" si="91"/>
        <v>5.8175403337333362</v>
      </c>
      <c r="DH59" s="150">
        <f t="shared" si="92"/>
        <v>5.6298819325733858</v>
      </c>
      <c r="DI59" s="150">
        <f t="shared" si="93"/>
        <v>8.733640682886243</v>
      </c>
      <c r="DJ59" s="150">
        <f t="shared" si="94"/>
        <v>13.527321544556544</v>
      </c>
      <c r="DK59" s="150">
        <f t="shared" si="95"/>
        <v>19.813620328642077</v>
      </c>
      <c r="DL59" s="150">
        <f t="shared" si="96"/>
        <v>27.543851585923335</v>
      </c>
      <c r="DM59" s="150">
        <f t="shared" si="97"/>
        <v>36.701333621125322</v>
      </c>
      <c r="DN59" s="150">
        <f t="shared" si="98"/>
        <v>47.279098296644911</v>
      </c>
      <c r="DO59" s="150">
        <f t="shared" si="99"/>
        <v>59.273816730123627</v>
      </c>
      <c r="DP59" s="148"/>
      <c r="DQ59" s="148">
        <f t="shared" si="24"/>
        <v>5.6298819325733858</v>
      </c>
      <c r="DR59" s="152"/>
      <c r="DS59" s="150">
        <f t="shared" si="100"/>
        <v>6.3688699493620051</v>
      </c>
      <c r="DT59" s="150">
        <f t="shared" si="101"/>
        <v>5.7878847897476753</v>
      </c>
      <c r="DU59" s="150">
        <f t="shared" si="102"/>
        <v>8.8188052514578708</v>
      </c>
      <c r="DV59" s="150">
        <f t="shared" si="103"/>
        <v>13.586992712117238</v>
      </c>
      <c r="DW59" s="150">
        <f t="shared" si="104"/>
        <v>19.861491693449125</v>
      </c>
      <c r="DX59" s="150">
        <f t="shared" si="105"/>
        <v>27.585313181333341</v>
      </c>
      <c r="DY59" s="150">
        <f t="shared" si="106"/>
        <v>36.738930327752364</v>
      </c>
      <c r="DZ59" s="150">
        <f t="shared" si="107"/>
        <v>47.314186541802201</v>
      </c>
      <c r="EA59" s="150">
        <f t="shared" si="108"/>
        <v>59.30718518235556</v>
      </c>
      <c r="EB59" s="148"/>
      <c r="EC59" s="148">
        <f t="shared" si="26"/>
        <v>5.7878847897476753</v>
      </c>
      <c r="ED59" s="152"/>
      <c r="EE59" s="150">
        <f t="shared" si="109"/>
        <v>6.804249009787978</v>
      </c>
      <c r="EF59" s="150">
        <f t="shared" si="110"/>
        <v>5.9163772466231261</v>
      </c>
      <c r="EG59" s="150">
        <f t="shared" si="111"/>
        <v>8.8904668558239663</v>
      </c>
      <c r="EH59" s="150">
        <f t="shared" si="112"/>
        <v>13.638763518105069</v>
      </c>
      <c r="EI59" s="150">
        <f t="shared" si="113"/>
        <v>19.904055901330437</v>
      </c>
      <c r="EJ59" s="150">
        <f t="shared" si="114"/>
        <v>27.622876274193828</v>
      </c>
      <c r="EK59" s="150">
        <f t="shared" si="115"/>
        <v>36.773477905989921</v>
      </c>
      <c r="EL59" s="150">
        <f t="shared" si="116"/>
        <v>47.346776935068142</v>
      </c>
      <c r="EM59" s="150">
        <f t="shared" si="117"/>
        <v>59.33843373604838</v>
      </c>
      <c r="EN59" s="148"/>
      <c r="EO59" s="148">
        <f t="shared" si="28"/>
        <v>5.9163772466231261</v>
      </c>
      <c r="EP59" s="152"/>
      <c r="EQ59" s="150">
        <f t="shared" si="118"/>
        <v>7.1565085842501865</v>
      </c>
      <c r="ER59" s="150">
        <f t="shared" si="119"/>
        <v>6.0226906312947035</v>
      </c>
      <c r="ES59" s="150">
        <f t="shared" si="120"/>
        <v>8.9512346497935749</v>
      </c>
      <c r="ET59" s="150">
        <f t="shared" si="121"/>
        <v>13.683590355328977</v>
      </c>
      <c r="EU59" s="150">
        <f t="shared" si="122"/>
        <v>19.94150435286063</v>
      </c>
      <c r="EV59" s="150">
        <f t="shared" si="123"/>
        <v>27.656316713742228</v>
      </c>
      <c r="EW59" s="150">
        <f t="shared" si="124"/>
        <v>36.804501640725555</v>
      </c>
      <c r="EX59" s="150">
        <f t="shared" si="125"/>
        <v>47.376232135430101</v>
      </c>
      <c r="EY59" s="150">
        <f t="shared" si="126"/>
        <v>59.366813554407635</v>
      </c>
      <c r="EZ59" s="148"/>
      <c r="FA59" s="148">
        <f t="shared" si="30"/>
        <v>6.0226906312947035</v>
      </c>
      <c r="FB59" s="152"/>
      <c r="FC59" s="150">
        <f t="shared" si="127"/>
        <v>7.4472361277096706</v>
      </c>
      <c r="FD59" s="150">
        <f t="shared" si="128"/>
        <v>6.11199324663834</v>
      </c>
      <c r="FE59" s="150">
        <f t="shared" si="129"/>
        <v>9.0032363525231691</v>
      </c>
      <c r="FF59" s="150">
        <f t="shared" si="130"/>
        <v>13.722536738643655</v>
      </c>
      <c r="FG59" s="150">
        <f t="shared" si="131"/>
        <v>19.974407988331819</v>
      </c>
      <c r="FH59" s="150">
        <f t="shared" si="132"/>
        <v>27.68593786890338</v>
      </c>
      <c r="FI59" s="150">
        <f t="shared" si="133"/>
        <v>36.832143563788868</v>
      </c>
      <c r="FJ59" s="150">
        <f t="shared" si="134"/>
        <v>47.402589460737545</v>
      </c>
      <c r="FK59" s="150">
        <f t="shared" si="135"/>
        <v>59.392290163722826</v>
      </c>
      <c r="FL59" s="148"/>
      <c r="FM59" s="148">
        <f t="shared" si="32"/>
        <v>6.11199324663834</v>
      </c>
      <c r="FN59" s="152"/>
      <c r="FO59" s="150">
        <f t="shared" si="136"/>
        <v>7.8987434498995324</v>
      </c>
      <c r="FP59" s="150">
        <f t="shared" si="137"/>
        <v>6.2534381732350379</v>
      </c>
      <c r="FQ59" s="150">
        <f t="shared" si="138"/>
        <v>9.0872623169729767</v>
      </c>
      <c r="FR59" s="150">
        <f t="shared" si="139"/>
        <v>13.786466066342079</v>
      </c>
      <c r="FS59" s="150">
        <f t="shared" si="140"/>
        <v>20.029035444162432</v>
      </c>
      <c r="FT59" s="150">
        <f t="shared" si="141"/>
        <v>27.735512456065102</v>
      </c>
      <c r="FU59" s="150">
        <f t="shared" si="142"/>
        <v>36.878671430510138</v>
      </c>
      <c r="FV59" s="150">
        <f t="shared" si="143"/>
        <v>47.44713988871144</v>
      </c>
      <c r="FW59" s="150">
        <f t="shared" si="144"/>
        <v>59.435484866201584</v>
      </c>
      <c r="FX59" s="148"/>
      <c r="FY59" s="148">
        <f t="shared" si="34"/>
        <v>6.2534381732350379</v>
      </c>
      <c r="FZ59" s="152"/>
      <c r="GA59" s="150">
        <f t="shared" si="145"/>
        <v>8.2329651056779927</v>
      </c>
      <c r="GB59" s="150">
        <f t="shared" si="146"/>
        <v>6.3602715000007732</v>
      </c>
      <c r="GC59" s="150">
        <f t="shared" si="147"/>
        <v>9.1519866939215415</v>
      </c>
      <c r="GD59" s="150">
        <f t="shared" si="148"/>
        <v>13.836452310854629</v>
      </c>
      <c r="GE59" s="150">
        <f t="shared" si="149"/>
        <v>20.072200038804606</v>
      </c>
      <c r="GF59" s="150">
        <f t="shared" si="150"/>
        <v>27.774971463123332</v>
      </c>
      <c r="GG59" s="150">
        <f t="shared" si="151"/>
        <v>36.915896085129141</v>
      </c>
      <c r="GH59" s="150">
        <f t="shared" si="152"/>
        <v>47.482914362660658</v>
      </c>
      <c r="GI59" s="150">
        <f t="shared" si="153"/>
        <v>59.47026510105789</v>
      </c>
      <c r="GJ59" s="148"/>
      <c r="GK59" s="148">
        <f t="shared" si="36"/>
        <v>6.3602715000007732</v>
      </c>
      <c r="GL59" s="152"/>
      <c r="GM59" s="150">
        <f t="shared" si="154"/>
        <v>8.7813623288740779</v>
      </c>
      <c r="GN59" s="150">
        <f t="shared" si="155"/>
        <v>6.5394345855216072</v>
      </c>
      <c r="GO59" s="150">
        <f t="shared" si="156"/>
        <v>9.2627730872802907</v>
      </c>
      <c r="GP59" s="150">
        <f t="shared" si="157"/>
        <v>13.92330686195665</v>
      </c>
      <c r="GQ59" s="150">
        <f t="shared" si="158"/>
        <v>20.147977565776326</v>
      </c>
      <c r="GR59" s="150">
        <f t="shared" si="159"/>
        <v>27.844731841184782</v>
      </c>
      <c r="GS59" s="150">
        <f t="shared" si="160"/>
        <v>36.982028312177924</v>
      </c>
      <c r="GT59" s="150">
        <f t="shared" si="161"/>
        <v>47.546691780157964</v>
      </c>
      <c r="GU59" s="150">
        <f t="shared" si="162"/>
        <v>59.532428068879078</v>
      </c>
      <c r="GV59" s="148"/>
      <c r="GW59" s="148">
        <f t="shared" si="38"/>
        <v>6.5394345855216072</v>
      </c>
      <c r="GX59" s="152"/>
      <c r="GY59" s="150">
        <f t="shared" si="163"/>
        <v>9.1133543122608547</v>
      </c>
      <c r="GZ59" s="150">
        <f t="shared" si="164"/>
        <v>6.6502051940598674</v>
      </c>
      <c r="HA59" s="150">
        <f t="shared" si="165"/>
        <v>9.3325767745503097</v>
      </c>
      <c r="HB59" s="150">
        <f t="shared" si="166"/>
        <v>13.978772126782754</v>
      </c>
      <c r="HC59" s="150">
        <f t="shared" si="167"/>
        <v>20.196806189356998</v>
      </c>
      <c r="HD59" s="150">
        <f t="shared" si="168"/>
        <v>27.889955375693802</v>
      </c>
      <c r="HE59" s="150">
        <f t="shared" si="169"/>
        <v>37.025078091680861</v>
      </c>
      <c r="HF59" s="150">
        <f t="shared" si="170"/>
        <v>47.588330709055988</v>
      </c>
      <c r="HG59" s="150">
        <f t="shared" si="171"/>
        <v>59.573099723247168</v>
      </c>
      <c r="HH59" s="148"/>
      <c r="HI59" s="148">
        <f t="shared" si="40"/>
        <v>6.6502051940598674</v>
      </c>
      <c r="HJ59" s="152"/>
      <c r="HK59" s="150">
        <f t="shared" si="172"/>
        <v>9.6151849881607898</v>
      </c>
      <c r="HL59" s="150">
        <f t="shared" si="173"/>
        <v>6.8209064578401524</v>
      </c>
      <c r="HM59" s="150">
        <f t="shared" si="174"/>
        <v>9.4419577768269249</v>
      </c>
      <c r="HN59" s="150">
        <f t="shared" si="175"/>
        <v>14.066691037533154</v>
      </c>
      <c r="HO59" s="150">
        <f t="shared" si="176"/>
        <v>20.274791217743758</v>
      </c>
      <c r="HP59" s="150">
        <f t="shared" si="177"/>
        <v>27.962544221068303</v>
      </c>
      <c r="HQ59" s="150">
        <f t="shared" si="178"/>
        <v>37.094413208893954</v>
      </c>
      <c r="HR59" s="150">
        <f t="shared" si="179"/>
        <v>47.655554031548924</v>
      </c>
      <c r="HS59" s="150">
        <f t="shared" si="180"/>
        <v>59.63887520623247</v>
      </c>
      <c r="HT59" s="148"/>
      <c r="HU59" s="148">
        <f t="shared" si="42"/>
        <v>6.8209064578401524</v>
      </c>
      <c r="HV59" s="152"/>
      <c r="HW59" s="150">
        <f t="shared" si="181"/>
        <v>10.460707056739652</v>
      </c>
      <c r="HX59" s="150">
        <f t="shared" si="182"/>
        <v>7.117289729540639</v>
      </c>
      <c r="HY59" s="150">
        <f t="shared" si="183"/>
        <v>9.636648678735126</v>
      </c>
      <c r="HZ59" s="150">
        <f t="shared" si="184"/>
        <v>14.225789610014035</v>
      </c>
      <c r="IA59" s="150">
        <f t="shared" si="185"/>
        <v>20.417415626318256</v>
      </c>
      <c r="IB59" s="150">
        <f t="shared" si="186"/>
        <v>28.096219701101109</v>
      </c>
      <c r="IC59" s="150">
        <f t="shared" si="187"/>
        <v>37.222692767264348</v>
      </c>
      <c r="ID59" s="150">
        <f t="shared" si="188"/>
        <v>47.780331429224859</v>
      </c>
      <c r="IE59" s="150">
        <f t="shared" si="189"/>
        <v>59.761251534066012</v>
      </c>
      <c r="IF59" s="148"/>
      <c r="IG59" s="148">
        <f t="shared" si="44"/>
        <v>7.117289729540639</v>
      </c>
    </row>
    <row r="60" spans="1:241" x14ac:dyDescent="0.3">
      <c r="AE60" s="165">
        <f>AF60-AF52</f>
        <v>0.44948974278317788</v>
      </c>
      <c r="AF60" s="141">
        <f>SQRT(6)</f>
        <v>2.4494897427831779</v>
      </c>
      <c r="AG60" s="153">
        <f t="shared" si="45"/>
        <v>0.6226666666666667</v>
      </c>
      <c r="AH60" s="152">
        <f t="shared" si="190"/>
        <v>0.40824829046386307</v>
      </c>
      <c r="AI60" s="148">
        <f t="shared" si="191"/>
        <v>2.4494897427831779</v>
      </c>
      <c r="AJ60" s="86">
        <f t="shared" si="46"/>
        <v>0.57397782490886451</v>
      </c>
      <c r="AK60" s="86">
        <v>1</v>
      </c>
      <c r="AL60" s="148">
        <f t="shared" si="47"/>
        <v>0.83333333333333337</v>
      </c>
      <c r="AM60" s="148">
        <v>1.2</v>
      </c>
      <c r="AN60" s="149">
        <f t="shared" si="205"/>
        <v>6.8538919452009441</v>
      </c>
      <c r="AO60" s="149">
        <f t="shared" si="204"/>
        <v>27.415567780803777</v>
      </c>
      <c r="AP60" s="149">
        <f t="shared" si="204"/>
        <v>61.685027506808503</v>
      </c>
      <c r="AQ60" s="149">
        <f t="shared" si="204"/>
        <v>109.66227112321511</v>
      </c>
      <c r="AR60" s="149">
        <f t="shared" si="204"/>
        <v>171.34729863002354</v>
      </c>
      <c r="AS60" s="149">
        <f t="shared" si="204"/>
        <v>246.74011002723401</v>
      </c>
      <c r="AT60" s="149">
        <f t="shared" si="204"/>
        <v>335.84070531484622</v>
      </c>
      <c r="AU60" s="149">
        <f t="shared" si="204"/>
        <v>438.64908449286042</v>
      </c>
      <c r="AV60" s="149">
        <f t="shared" si="204"/>
        <v>555.16524756127649</v>
      </c>
      <c r="AW60" s="149">
        <f t="shared" si="204"/>
        <v>685.38919452009418</v>
      </c>
      <c r="AX60" s="152"/>
      <c r="AY60" s="150">
        <f t="shared" si="49"/>
        <v>4.1344444444444441</v>
      </c>
      <c r="AZ60" s="150">
        <f t="shared" si="192"/>
        <v>5.1377777777777771</v>
      </c>
      <c r="BA60" s="150">
        <f t="shared" si="193"/>
        <v>8.4100000000000019</v>
      </c>
      <c r="BB60" s="150">
        <f t="shared" si="194"/>
        <v>13.201111111111111</v>
      </c>
      <c r="BC60" s="150">
        <f t="shared" si="195"/>
        <v>19.418711111111115</v>
      </c>
      <c r="BD60" s="150">
        <f t="shared" si="196"/>
        <v>27.04000000000001</v>
      </c>
      <c r="BE60" s="150">
        <f t="shared" si="197"/>
        <v>36.057165532879829</v>
      </c>
      <c r="BF60" s="150">
        <f t="shared" si="198"/>
        <v>46.466944444444451</v>
      </c>
      <c r="BG60" s="150">
        <f t="shared" si="199"/>
        <v>58.267777777777795</v>
      </c>
      <c r="BH60" s="148"/>
      <c r="BI60" s="148">
        <f t="shared" si="50"/>
        <v>4.1344444444444441</v>
      </c>
      <c r="BJ60" s="152"/>
      <c r="BK60" s="150">
        <f t="shared" si="51"/>
        <v>4.413952550099463</v>
      </c>
      <c r="BL60" s="150">
        <f t="shared" si="52"/>
        <v>5.2083977025888908</v>
      </c>
      <c r="BM60" s="150">
        <f t="shared" si="53"/>
        <v>8.4419369283585404</v>
      </c>
      <c r="BN60" s="150">
        <f t="shared" si="54"/>
        <v>13.219508990711249</v>
      </c>
      <c r="BO60" s="150">
        <f t="shared" si="55"/>
        <v>19.430842345285932</v>
      </c>
      <c r="BP60" s="150">
        <f t="shared" si="56"/>
        <v>27.048727130486999</v>
      </c>
      <c r="BQ60" s="150">
        <f t="shared" si="57"/>
        <v>36.063840096208111</v>
      </c>
      <c r="BR60" s="150">
        <f t="shared" si="58"/>
        <v>46.472286812741842</v>
      </c>
      <c r="BS60" s="150">
        <f t="shared" si="59"/>
        <v>58.272206797547824</v>
      </c>
      <c r="BT60" s="148"/>
      <c r="BU60" s="148">
        <f t="shared" si="60"/>
        <v>4.413952550099463</v>
      </c>
      <c r="BV60" s="152"/>
      <c r="BW60" s="150">
        <f t="shared" si="61"/>
        <v>4.6707951990424501</v>
      </c>
      <c r="BX60" s="150">
        <f t="shared" si="62"/>
        <v>5.2745851254912148</v>
      </c>
      <c r="BY60" s="150">
        <f t="shared" si="63"/>
        <v>8.4728178279200019</v>
      </c>
      <c r="BZ60" s="150">
        <f t="shared" si="64"/>
        <v>13.238032607103406</v>
      </c>
      <c r="CA60" s="150">
        <f t="shared" si="65"/>
        <v>19.443646304896877</v>
      </c>
      <c r="CB60" s="150">
        <f t="shared" si="66"/>
        <v>27.058424116043948</v>
      </c>
      <c r="CC60" s="150">
        <f t="shared" si="67"/>
        <v>36.071663674404114</v>
      </c>
      <c r="CD60" s="150">
        <f t="shared" si="68"/>
        <v>46.478894477506458</v>
      </c>
      <c r="CE60" s="150">
        <f t="shared" si="69"/>
        <v>58.277980836066895</v>
      </c>
      <c r="CF60" s="148"/>
      <c r="CG60" s="148">
        <f t="shared" si="70"/>
        <v>4.6707951990424501</v>
      </c>
      <c r="CH60" s="152"/>
      <c r="CI60" s="150">
        <f t="shared" si="71"/>
        <v>5.1264260395623467</v>
      </c>
      <c r="CJ60" s="150">
        <f t="shared" si="72"/>
        <v>5.3949838843589584</v>
      </c>
      <c r="CK60" s="150">
        <f t="shared" si="73"/>
        <v>8.5311365716669751</v>
      </c>
      <c r="CL60" s="150">
        <f t="shared" si="74"/>
        <v>13.274623345558114</v>
      </c>
      <c r="CM60" s="150">
        <f t="shared" si="75"/>
        <v>19.470180080902011</v>
      </c>
      <c r="CN60" s="150">
        <f t="shared" si="76"/>
        <v>27.079494850718458</v>
      </c>
      <c r="CO60" s="150">
        <f t="shared" si="77"/>
        <v>36.089440367459972</v>
      </c>
      <c r="CP60" s="150">
        <f t="shared" si="78"/>
        <v>46.494533210857909</v>
      </c>
      <c r="CQ60" s="150">
        <f t="shared" si="79"/>
        <v>58.29215379128356</v>
      </c>
      <c r="CR60" s="148"/>
      <c r="CS60" s="148">
        <f t="shared" si="80"/>
        <v>5.1264260395623467</v>
      </c>
      <c r="CT60" s="152"/>
      <c r="CU60" s="150">
        <f t="shared" si="81"/>
        <v>5.5179238912572544</v>
      </c>
      <c r="CV60" s="150">
        <f t="shared" si="82"/>
        <v>5.5014162618050042</v>
      </c>
      <c r="CW60" s="150">
        <f t="shared" si="83"/>
        <v>8.5847790464743401</v>
      </c>
      <c r="CX60" s="150">
        <f t="shared" si="84"/>
        <v>13.309789354441945</v>
      </c>
      <c r="CY60" s="150">
        <f t="shared" si="85"/>
        <v>19.496794125558374</v>
      </c>
      <c r="CZ60" s="150">
        <f t="shared" si="86"/>
        <v>27.101463383942612</v>
      </c>
      <c r="DA60" s="150">
        <f t="shared" si="87"/>
        <v>36.108607803809413</v>
      </c>
      <c r="DB60" s="150">
        <f t="shared" si="88"/>
        <v>46.511882627601182</v>
      </c>
      <c r="DC60" s="150">
        <f t="shared" si="89"/>
        <v>58.308256779770083</v>
      </c>
      <c r="DD60" s="148"/>
      <c r="DE60" s="148">
        <f t="shared" si="90"/>
        <v>5.5014162618050042</v>
      </c>
      <c r="DF60" s="152"/>
      <c r="DG60" s="150">
        <f t="shared" si="91"/>
        <v>5.8577155912565271</v>
      </c>
      <c r="DH60" s="150">
        <f t="shared" si="92"/>
        <v>5.595974342863137</v>
      </c>
      <c r="DI60" s="150">
        <f t="shared" si="93"/>
        <v>8.6339234943952246</v>
      </c>
      <c r="DJ60" s="150">
        <f t="shared" si="94"/>
        <v>13.343039030764794</v>
      </c>
      <c r="DK60" s="150">
        <f t="shared" si="95"/>
        <v>19.522686793312985</v>
      </c>
      <c r="DL60" s="150">
        <f t="shared" si="96"/>
        <v>27.123359651981147</v>
      </c>
      <c r="DM60" s="150">
        <f t="shared" si="97"/>
        <v>36.128094368865163</v>
      </c>
      <c r="DN60" s="150">
        <f t="shared" si="98"/>
        <v>46.529805202740221</v>
      </c>
      <c r="DO60" s="150">
        <f t="shared" si="99"/>
        <v>58.325107088571158</v>
      </c>
      <c r="DP60" s="148"/>
      <c r="DQ60" s="148">
        <f t="shared" si="24"/>
        <v>5.595974342863137</v>
      </c>
      <c r="DR60" s="152"/>
      <c r="DS60" s="150">
        <f t="shared" si="100"/>
        <v>6.4178962856951287</v>
      </c>
      <c r="DT60" s="150">
        <f t="shared" si="101"/>
        <v>5.7561899697399133</v>
      </c>
      <c r="DU60" s="150">
        <f t="shared" si="102"/>
        <v>8.7200715161679554</v>
      </c>
      <c r="DV60" s="150">
        <f t="shared" si="103"/>
        <v>13.403263390751112</v>
      </c>
      <c r="DW60" s="150">
        <f t="shared" si="104"/>
        <v>19.570912201272439</v>
      </c>
      <c r="DX60" s="150">
        <f t="shared" si="105"/>
        <v>27.165067110691446</v>
      </c>
      <c r="DY60" s="150">
        <f t="shared" si="106"/>
        <v>36.165871709753596</v>
      </c>
      <c r="DZ60" s="150">
        <f t="shared" si="107"/>
        <v>46.565031746003903</v>
      </c>
      <c r="EA60" s="150">
        <f t="shared" si="108"/>
        <v>58.358584813381007</v>
      </c>
      <c r="EB60" s="148"/>
      <c r="EC60" s="148">
        <f t="shared" si="26"/>
        <v>5.7561899697399133</v>
      </c>
      <c r="ED60" s="152"/>
      <c r="EE60" s="150">
        <f t="shared" si="109"/>
        <v>6.8601812518479646</v>
      </c>
      <c r="EF60" s="150">
        <f t="shared" si="110"/>
        <v>5.886408903047081</v>
      </c>
      <c r="EG60" s="150">
        <f t="shared" si="111"/>
        <v>8.7925004433925942</v>
      </c>
      <c r="EH60" s="150">
        <f t="shared" si="112"/>
        <v>13.455465815846868</v>
      </c>
      <c r="EI60" s="150">
        <f t="shared" si="113"/>
        <v>19.613752645382828</v>
      </c>
      <c r="EJ60" s="150">
        <f t="shared" si="114"/>
        <v>27.202822034266578</v>
      </c>
      <c r="EK60" s="150">
        <f t="shared" si="115"/>
        <v>36.200560224842725</v>
      </c>
      <c r="EL60" s="150">
        <f t="shared" si="116"/>
        <v>46.597730044046841</v>
      </c>
      <c r="EM60" s="150">
        <f t="shared" si="117"/>
        <v>58.389918625169216</v>
      </c>
      <c r="EN60" s="148"/>
      <c r="EO60" s="148">
        <f t="shared" si="28"/>
        <v>5.886408903047081</v>
      </c>
      <c r="EP60" s="152"/>
      <c r="EQ60" s="150">
        <f t="shared" si="118"/>
        <v>7.2179753826607049</v>
      </c>
      <c r="ER60" s="150">
        <f t="shared" si="119"/>
        <v>5.9941059268062933</v>
      </c>
      <c r="ES60" s="150">
        <f t="shared" si="120"/>
        <v>8.8538831880678206</v>
      </c>
      <c r="ET60" s="150">
        <f t="shared" si="121"/>
        <v>13.500638562842695</v>
      </c>
      <c r="EU60" s="150">
        <f t="shared" si="122"/>
        <v>19.651422479167017</v>
      </c>
      <c r="EV60" s="150">
        <f t="shared" si="123"/>
        <v>27.236416211491385</v>
      </c>
      <c r="EW60" s="150">
        <f t="shared" si="124"/>
        <v>36.231696909707942</v>
      </c>
      <c r="EX60" s="150">
        <f t="shared" si="125"/>
        <v>46.627271721851784</v>
      </c>
      <c r="EY60" s="150">
        <f t="shared" si="126"/>
        <v>58.418366771384648</v>
      </c>
      <c r="EZ60" s="148"/>
      <c r="FA60" s="148">
        <f t="shared" si="30"/>
        <v>5.9941059268062933</v>
      </c>
      <c r="FB60" s="152"/>
      <c r="FC60" s="150">
        <f t="shared" si="127"/>
        <v>7.5132356152259252</v>
      </c>
      <c r="FD60" s="150">
        <f t="shared" si="128"/>
        <v>6.0845417144263694</v>
      </c>
      <c r="FE60" s="150">
        <f t="shared" si="129"/>
        <v>8.9063885229202668</v>
      </c>
      <c r="FF60" s="150">
        <f t="shared" si="130"/>
        <v>13.539868239226491</v>
      </c>
      <c r="FG60" s="150">
        <f t="shared" si="131"/>
        <v>19.684507422202472</v>
      </c>
      <c r="FH60" s="150">
        <f t="shared" si="132"/>
        <v>27.266163274683262</v>
      </c>
      <c r="FI60" s="150">
        <f t="shared" si="133"/>
        <v>36.259431336630534</v>
      </c>
      <c r="FJ60" s="150">
        <f t="shared" si="134"/>
        <v>46.653699870426479</v>
      </c>
      <c r="FK60" s="150">
        <f t="shared" si="135"/>
        <v>58.443899339824597</v>
      </c>
      <c r="FL60" s="148"/>
      <c r="FM60" s="148">
        <f t="shared" si="32"/>
        <v>6.0845417144263694</v>
      </c>
      <c r="FN60" s="152"/>
      <c r="FO60" s="150">
        <f t="shared" si="136"/>
        <v>7.9717203083685719</v>
      </c>
      <c r="FP60" s="150">
        <f t="shared" si="137"/>
        <v>6.2277309837612584</v>
      </c>
      <c r="FQ60" s="150">
        <f t="shared" si="138"/>
        <v>8.9911897508092853</v>
      </c>
      <c r="FR60" s="150">
        <f t="shared" si="139"/>
        <v>13.604233652609453</v>
      </c>
      <c r="FS60" s="150">
        <f t="shared" si="140"/>
        <v>19.73941397287118</v>
      </c>
      <c r="FT60" s="150">
        <f t="shared" si="141"/>
        <v>27.315931677704761</v>
      </c>
      <c r="FU60" s="150">
        <f t="shared" si="142"/>
        <v>36.306101598677373</v>
      </c>
      <c r="FV60" s="150">
        <f t="shared" si="143"/>
        <v>46.698359319821527</v>
      </c>
      <c r="FW60" s="150">
        <f t="shared" si="144"/>
        <v>58.487180182685449</v>
      </c>
      <c r="FX60" s="148"/>
      <c r="FY60" s="148">
        <f t="shared" si="34"/>
        <v>6.2277309837612584</v>
      </c>
      <c r="FZ60" s="152"/>
      <c r="GA60" s="150">
        <f t="shared" si="145"/>
        <v>8.3110589107500381</v>
      </c>
      <c r="GB60" s="150">
        <f t="shared" si="146"/>
        <v>6.3358435471777472</v>
      </c>
      <c r="GC60" s="150">
        <f t="shared" si="147"/>
        <v>9.0564826773804086</v>
      </c>
      <c r="GD60" s="150">
        <f t="shared" si="148"/>
        <v>13.654539706284702</v>
      </c>
      <c r="GE60" s="150">
        <f t="shared" si="149"/>
        <v>19.782783245377473</v>
      </c>
      <c r="GF60" s="150">
        <f t="shared" si="150"/>
        <v>27.355532822168659</v>
      </c>
      <c r="GG60" s="150">
        <f t="shared" si="151"/>
        <v>36.34343068077802</v>
      </c>
      <c r="GH60" s="150">
        <f t="shared" si="152"/>
        <v>46.734213746061485</v>
      </c>
      <c r="GI60" s="150">
        <f t="shared" si="153"/>
        <v>58.522023589722103</v>
      </c>
      <c r="GJ60" s="148"/>
      <c r="GK60" s="148">
        <f t="shared" si="36"/>
        <v>6.3358435471777472</v>
      </c>
      <c r="GL60" s="152"/>
      <c r="GM60" s="150">
        <f t="shared" si="154"/>
        <v>8.8677650536461918</v>
      </c>
      <c r="GN60" s="150">
        <f t="shared" si="155"/>
        <v>6.5170838626236023</v>
      </c>
      <c r="GO60" s="150">
        <f t="shared" si="156"/>
        <v>9.168192284039165</v>
      </c>
      <c r="GP60" s="150">
        <f t="shared" si="157"/>
        <v>13.741913564867975</v>
      </c>
      <c r="GQ60" s="150">
        <f t="shared" si="158"/>
        <v>19.858893129137215</v>
      </c>
      <c r="GR60" s="150">
        <f t="shared" si="159"/>
        <v>27.425524003555129</v>
      </c>
      <c r="GS60" s="150">
        <f t="shared" si="160"/>
        <v>36.409732477616551</v>
      </c>
      <c r="GT60" s="150">
        <f t="shared" si="161"/>
        <v>46.798120990429055</v>
      </c>
      <c r="GU60" s="150">
        <f t="shared" si="162"/>
        <v>58.584289136798873</v>
      </c>
      <c r="GV60" s="148"/>
      <c r="GW60" s="148">
        <f t="shared" si="38"/>
        <v>6.5170838626236023</v>
      </c>
      <c r="GX60" s="152"/>
      <c r="GY60" s="150">
        <f t="shared" si="163"/>
        <v>9.2047352079332061</v>
      </c>
      <c r="GZ60" s="150">
        <f t="shared" si="164"/>
        <v>6.6290990138869299</v>
      </c>
      <c r="HA60" s="150">
        <f t="shared" si="165"/>
        <v>9.2385491014092107</v>
      </c>
      <c r="HB60" s="150">
        <f t="shared" si="166"/>
        <v>13.797689965375376</v>
      </c>
      <c r="HC60" s="150">
        <f t="shared" si="167"/>
        <v>19.907920879553867</v>
      </c>
      <c r="HD60" s="150">
        <f t="shared" si="168"/>
        <v>27.470885820589132</v>
      </c>
      <c r="HE60" s="150">
        <f t="shared" si="169"/>
        <v>36.452883852443996</v>
      </c>
      <c r="HF60" s="150">
        <f t="shared" si="170"/>
        <v>46.83983770324739</v>
      </c>
      <c r="HG60" s="150">
        <f t="shared" si="171"/>
        <v>58.62502225006692</v>
      </c>
      <c r="HH60" s="148"/>
      <c r="HI60" s="148">
        <f t="shared" si="40"/>
        <v>6.6290990138869299</v>
      </c>
      <c r="HJ60" s="152"/>
      <c r="HK60" s="150">
        <f t="shared" si="172"/>
        <v>9.7140173283635818</v>
      </c>
      <c r="HL60" s="150">
        <f t="shared" si="173"/>
        <v>6.801663138799805</v>
      </c>
      <c r="HM60" s="150">
        <f t="shared" si="174"/>
        <v>9.3487580419669971</v>
      </c>
      <c r="HN60" s="150">
        <f t="shared" si="175"/>
        <v>13.886074591408869</v>
      </c>
      <c r="HO60" s="150">
        <f t="shared" si="176"/>
        <v>19.986203965721863</v>
      </c>
      <c r="HP60" s="150">
        <f t="shared" si="177"/>
        <v>27.543681650533905</v>
      </c>
      <c r="HQ60" s="150">
        <f t="shared" si="178"/>
        <v>36.522371039953626</v>
      </c>
      <c r="HR60" s="150">
        <f t="shared" si="179"/>
        <v>46.907177454561158</v>
      </c>
      <c r="HS60" s="150">
        <f t="shared" si="180"/>
        <v>58.690889726194449</v>
      </c>
      <c r="HT60" s="148"/>
      <c r="HU60" s="148">
        <f t="shared" si="42"/>
        <v>6.801663138799805</v>
      </c>
      <c r="HV60" s="152"/>
      <c r="HW60" s="150">
        <f t="shared" si="181"/>
        <v>10.571896732578258</v>
      </c>
      <c r="HX60" s="150">
        <f t="shared" si="182"/>
        <v>7.101135744409282</v>
      </c>
      <c r="HY60" s="150">
        <f t="shared" si="183"/>
        <v>9.5448219811680737</v>
      </c>
      <c r="HZ60" s="150">
        <f t="shared" si="184"/>
        <v>14.04594549736707</v>
      </c>
      <c r="IA60" s="150">
        <f t="shared" si="185"/>
        <v>20.12932266772183</v>
      </c>
      <c r="IB60" s="150">
        <f t="shared" si="186"/>
        <v>27.677700389889942</v>
      </c>
      <c r="IC60" s="150">
        <f t="shared" si="187"/>
        <v>36.650902788847091</v>
      </c>
      <c r="ID60" s="150">
        <f t="shared" si="188"/>
        <v>47.032147935606403</v>
      </c>
      <c r="IE60" s="150">
        <f t="shared" si="189"/>
        <v>58.813418613727372</v>
      </c>
      <c r="IF60" s="148"/>
      <c r="IG60" s="148">
        <f t="shared" si="44"/>
        <v>7.101135744409282</v>
      </c>
    </row>
    <row r="61" spans="1:241" x14ac:dyDescent="0.3">
      <c r="AF61" s="141">
        <f>AF60+$AE$69/9</f>
        <v>2.5106575491406025</v>
      </c>
      <c r="AG61" s="153">
        <f t="shared" si="45"/>
        <v>0.61464450759153078</v>
      </c>
      <c r="AH61" s="152">
        <f t="shared" si="190"/>
        <v>0.39830203061437025</v>
      </c>
      <c r="AI61" s="148">
        <f t="shared" si="191"/>
        <v>2.5106575491406025</v>
      </c>
      <c r="AJ61" s="86">
        <f t="shared" si="46"/>
        <v>0.56595566583372858</v>
      </c>
      <c r="AK61" s="86">
        <v>1</v>
      </c>
      <c r="AL61" s="148">
        <f t="shared" si="47"/>
        <v>0.82644628099173556</v>
      </c>
      <c r="AM61" s="148">
        <v>1.21</v>
      </c>
      <c r="AN61" s="149">
        <f t="shared" si="205"/>
        <v>6.7410726050743524</v>
      </c>
      <c r="AO61" s="149">
        <f t="shared" si="204"/>
        <v>26.964290420297409</v>
      </c>
      <c r="AP61" s="149">
        <f t="shared" si="204"/>
        <v>60.669653445669169</v>
      </c>
      <c r="AQ61" s="149">
        <f t="shared" si="204"/>
        <v>107.85716168118964</v>
      </c>
      <c r="AR61" s="149">
        <f t="shared" si="204"/>
        <v>168.52681512685879</v>
      </c>
      <c r="AS61" s="149">
        <f t="shared" si="204"/>
        <v>242.67861378267668</v>
      </c>
      <c r="AT61" s="149">
        <f t="shared" si="204"/>
        <v>330.31255764864324</v>
      </c>
      <c r="AU61" s="149">
        <f t="shared" si="204"/>
        <v>431.42864672475855</v>
      </c>
      <c r="AV61" s="149">
        <f t="shared" si="204"/>
        <v>546.02688101102251</v>
      </c>
      <c r="AW61" s="149">
        <f t="shared" si="204"/>
        <v>674.10726050743517</v>
      </c>
      <c r="AX61" s="152"/>
      <c r="AY61" s="150">
        <f t="shared" si="49"/>
        <v>4.1471134553650701</v>
      </c>
      <c r="AZ61" s="150">
        <f t="shared" si="192"/>
        <v>5.0980788214602839</v>
      </c>
      <c r="BA61" s="150">
        <f t="shared" si="193"/>
        <v>8.3097988760634145</v>
      </c>
      <c r="BB61" s="150">
        <f t="shared" si="194"/>
        <v>13.01972153584113</v>
      </c>
      <c r="BC61" s="150">
        <f t="shared" si="195"/>
        <v>19.133900384126765</v>
      </c>
      <c r="BD61" s="150">
        <f t="shared" si="196"/>
        <v>26.629153837586998</v>
      </c>
      <c r="BE61" s="150">
        <f t="shared" si="197"/>
        <v>35.497538904725197</v>
      </c>
      <c r="BF61" s="150">
        <f t="shared" si="198"/>
        <v>45.73573770586453</v>
      </c>
      <c r="BG61" s="150">
        <f t="shared" si="199"/>
        <v>57.342165193212715</v>
      </c>
      <c r="BH61" s="148"/>
      <c r="BI61" s="148">
        <f t="shared" si="50"/>
        <v>4.1471134553650701</v>
      </c>
      <c r="BJ61" s="152"/>
      <c r="BK61" s="150">
        <f t="shared" si="51"/>
        <v>4.4312828620926252</v>
      </c>
      <c r="BL61" s="150">
        <f t="shared" si="52"/>
        <v>5.1698640715395312</v>
      </c>
      <c r="BM61" s="150">
        <f t="shared" si="53"/>
        <v>8.3422537267633441</v>
      </c>
      <c r="BN61" s="150">
        <f t="shared" si="54"/>
        <v>13.038410746758302</v>
      </c>
      <c r="BO61" s="150">
        <f t="shared" si="55"/>
        <v>19.146218070344485</v>
      </c>
      <c r="BP61" s="150">
        <f t="shared" si="56"/>
        <v>26.63801044865934</v>
      </c>
      <c r="BQ61" s="150">
        <f t="shared" si="57"/>
        <v>35.504308596646801</v>
      </c>
      <c r="BR61" s="150">
        <f t="shared" si="58"/>
        <v>45.741152906991175</v>
      </c>
      <c r="BS61" s="150">
        <f t="shared" si="59"/>
        <v>57.34665175990957</v>
      </c>
      <c r="BT61" s="148"/>
      <c r="BU61" s="148">
        <f t="shared" si="60"/>
        <v>4.4312828620926252</v>
      </c>
      <c r="BV61" s="152"/>
      <c r="BW61" s="150">
        <f t="shared" si="61"/>
        <v>4.6923799470981846</v>
      </c>
      <c r="BX61" s="150">
        <f t="shared" si="62"/>
        <v>5.2371151034574996</v>
      </c>
      <c r="BY61" s="150">
        <f t="shared" si="63"/>
        <v>8.373607341442872</v>
      </c>
      <c r="BZ61" s="150">
        <f t="shared" si="64"/>
        <v>13.05720026540437</v>
      </c>
      <c r="CA61" s="150">
        <f t="shared" si="65"/>
        <v>19.159192207397929</v>
      </c>
      <c r="CB61" s="150">
        <f t="shared" si="66"/>
        <v>26.647825612995796</v>
      </c>
      <c r="CC61" s="150">
        <f t="shared" si="67"/>
        <v>35.512219000068562</v>
      </c>
      <c r="CD61" s="150">
        <f t="shared" si="68"/>
        <v>45.747827047319277</v>
      </c>
      <c r="CE61" s="150">
        <f t="shared" si="69"/>
        <v>57.352478322330654</v>
      </c>
      <c r="CF61" s="148"/>
      <c r="CG61" s="148">
        <f t="shared" si="70"/>
        <v>4.6923799470981846</v>
      </c>
      <c r="CH61" s="152"/>
      <c r="CI61" s="150">
        <f t="shared" si="71"/>
        <v>5.1554914294401337</v>
      </c>
      <c r="CJ61" s="150">
        <f t="shared" si="72"/>
        <v>5.3593840227807545</v>
      </c>
      <c r="CK61" s="150">
        <f t="shared" si="73"/>
        <v>8.4327572676145159</v>
      </c>
      <c r="CL61" s="150">
        <f t="shared" si="74"/>
        <v>13.094258543972954</v>
      </c>
      <c r="CM61" s="150">
        <f t="shared" si="75"/>
        <v>19.186025209075954</v>
      </c>
      <c r="CN61" s="150">
        <f t="shared" si="76"/>
        <v>26.669104143276478</v>
      </c>
      <c r="CO61" s="150">
        <f t="shared" si="77"/>
        <v>35.530148359284063</v>
      </c>
      <c r="CP61" s="150">
        <f t="shared" si="78"/>
        <v>45.76358266569919</v>
      </c>
      <c r="CQ61" s="150">
        <f t="shared" si="79"/>
        <v>57.366743631150051</v>
      </c>
      <c r="CR61" s="148"/>
      <c r="CS61" s="148">
        <f t="shared" si="80"/>
        <v>5.1554914294401337</v>
      </c>
      <c r="CT61" s="152"/>
      <c r="CU61" s="150">
        <f t="shared" si="81"/>
        <v>5.5533504644030023</v>
      </c>
      <c r="CV61" s="150">
        <f t="shared" si="82"/>
        <v>5.4674066960437901</v>
      </c>
      <c r="CW61" s="150">
        <f t="shared" si="83"/>
        <v>8.4871065405627686</v>
      </c>
      <c r="CX61" s="150">
        <f t="shared" si="84"/>
        <v>13.129822126811034</v>
      </c>
      <c r="CY61" s="150">
        <f t="shared" si="85"/>
        <v>19.212893701063035</v>
      </c>
      <c r="CZ61" s="150">
        <f t="shared" si="86"/>
        <v>26.691249376035852</v>
      </c>
      <c r="DA61" s="150">
        <f t="shared" si="87"/>
        <v>35.549445615700208</v>
      </c>
      <c r="DB61" s="150">
        <f t="shared" si="88"/>
        <v>45.78103147593103</v>
      </c>
      <c r="DC61" s="150">
        <f t="shared" si="89"/>
        <v>57.382925152763335</v>
      </c>
      <c r="DD61" s="148"/>
      <c r="DE61" s="148">
        <f t="shared" si="90"/>
        <v>5.4674066960437901</v>
      </c>
      <c r="DF61" s="152"/>
      <c r="DG61" s="150">
        <f t="shared" si="91"/>
        <v>5.8986145071953153</v>
      </c>
      <c r="DH61" s="150">
        <f t="shared" si="92"/>
        <v>5.5633328628001824</v>
      </c>
      <c r="DI61" s="150">
        <f t="shared" si="93"/>
        <v>8.5368590265717668</v>
      </c>
      <c r="DJ61" s="150">
        <f t="shared" si="94"/>
        <v>13.163413824558448</v>
      </c>
      <c r="DK61" s="150">
        <f t="shared" si="95"/>
        <v>19.239005262529378</v>
      </c>
      <c r="DL61" s="150">
        <f t="shared" si="96"/>
        <v>26.713297653596417</v>
      </c>
      <c r="DM61" s="150">
        <f t="shared" si="97"/>
        <v>35.569043861221125</v>
      </c>
      <c r="DN61" s="150">
        <f t="shared" si="98"/>
        <v>45.799039556426195</v>
      </c>
      <c r="DO61" s="150">
        <f t="shared" si="99"/>
        <v>57.399843021351984</v>
      </c>
      <c r="DP61" s="148"/>
      <c r="DQ61" s="148">
        <f t="shared" si="24"/>
        <v>5.5633328628001824</v>
      </c>
      <c r="DR61" s="152"/>
      <c r="DS61" s="150">
        <f t="shared" si="100"/>
        <v>6.467720348048954</v>
      </c>
      <c r="DT61" s="150">
        <f t="shared" si="101"/>
        <v>5.7257797762807163</v>
      </c>
      <c r="DU61" s="150">
        <f t="shared" si="102"/>
        <v>8.6239987312795048</v>
      </c>
      <c r="DV61" s="150">
        <f t="shared" si="103"/>
        <v>13.224196006195706</v>
      </c>
      <c r="DW61" s="150">
        <f t="shared" si="104"/>
        <v>19.287587676345435</v>
      </c>
      <c r="DX61" s="150">
        <f t="shared" si="105"/>
        <v>26.755253033040461</v>
      </c>
      <c r="DY61" s="150">
        <f t="shared" si="106"/>
        <v>35.607003347954773</v>
      </c>
      <c r="DZ61" s="150">
        <f t="shared" si="107"/>
        <v>45.83440555510262</v>
      </c>
      <c r="EA61" s="150">
        <f t="shared" si="108"/>
        <v>57.433430933154611</v>
      </c>
      <c r="EB61" s="148"/>
      <c r="EC61" s="148">
        <f t="shared" si="26"/>
        <v>5.7257797762807163</v>
      </c>
      <c r="ED61" s="152"/>
      <c r="EE61" s="150">
        <f t="shared" si="109"/>
        <v>6.9169690099347356</v>
      </c>
      <c r="EF61" s="150">
        <f t="shared" si="110"/>
        <v>5.8577396335211196</v>
      </c>
      <c r="EG61" s="150">
        <f t="shared" si="111"/>
        <v>8.697201402474473</v>
      </c>
      <c r="EH61" s="150">
        <f t="shared" si="112"/>
        <v>13.276833662274774</v>
      </c>
      <c r="EI61" s="150">
        <f t="shared" si="113"/>
        <v>19.330706668285153</v>
      </c>
      <c r="EJ61" s="150">
        <f t="shared" si="114"/>
        <v>26.793201392608164</v>
      </c>
      <c r="EK61" s="150">
        <f t="shared" si="115"/>
        <v>35.641833979283369</v>
      </c>
      <c r="EL61" s="150">
        <f t="shared" si="116"/>
        <v>45.867212660891376</v>
      </c>
      <c r="EM61" s="150">
        <f t="shared" si="117"/>
        <v>57.464850716495064</v>
      </c>
      <c r="EN61" s="148"/>
      <c r="EO61" s="148">
        <f t="shared" si="28"/>
        <v>5.8577396335211196</v>
      </c>
      <c r="EP61" s="152"/>
      <c r="EQ61" s="150">
        <f t="shared" si="118"/>
        <v>7.2803440113770987</v>
      </c>
      <c r="ER61" s="150">
        <f t="shared" si="119"/>
        <v>5.9668318749377347</v>
      </c>
      <c r="ES61" s="150">
        <f t="shared" si="120"/>
        <v>8.7592042438863142</v>
      </c>
      <c r="ET61" s="150">
        <f t="shared" si="121"/>
        <v>13.322355213684943</v>
      </c>
      <c r="EU61" s="150">
        <f t="shared" si="122"/>
        <v>19.368599736894542</v>
      </c>
      <c r="EV61" s="150">
        <f t="shared" si="123"/>
        <v>26.826950594017141</v>
      </c>
      <c r="EW61" s="150">
        <f t="shared" si="124"/>
        <v>35.673084559467576</v>
      </c>
      <c r="EX61" s="150">
        <f t="shared" si="125"/>
        <v>45.896841539799894</v>
      </c>
      <c r="EY61" s="150">
        <f t="shared" si="126"/>
        <v>57.49336776234788</v>
      </c>
      <c r="EZ61" s="148"/>
      <c r="FA61" s="148">
        <f t="shared" si="30"/>
        <v>5.9668318749377347</v>
      </c>
      <c r="FB61" s="152"/>
      <c r="FC61" s="150">
        <f t="shared" si="127"/>
        <v>7.5801748635008135</v>
      </c>
      <c r="FD61" s="150">
        <f t="shared" si="128"/>
        <v>6.058410317447434</v>
      </c>
      <c r="FE61" s="150">
        <f t="shared" si="129"/>
        <v>8.8122174253563799</v>
      </c>
      <c r="FF61" s="150">
        <f t="shared" si="130"/>
        <v>13.361870553791141</v>
      </c>
      <c r="FG61" s="150">
        <f t="shared" si="131"/>
        <v>19.401867504712332</v>
      </c>
      <c r="FH61" s="150">
        <f t="shared" si="132"/>
        <v>26.856824618863413</v>
      </c>
      <c r="FI61" s="150">
        <f t="shared" si="133"/>
        <v>35.700912264340324</v>
      </c>
      <c r="FJ61" s="150">
        <f t="shared" si="134"/>
        <v>45.923341104305244</v>
      </c>
      <c r="FK61" s="150">
        <f t="shared" si="135"/>
        <v>57.518956758189859</v>
      </c>
      <c r="FL61" s="148"/>
      <c r="FM61" s="148">
        <f t="shared" si="32"/>
        <v>6.058410317447434</v>
      </c>
      <c r="FN61" s="152"/>
      <c r="FO61" s="150">
        <f t="shared" si="136"/>
        <v>8.0456953156376869</v>
      </c>
      <c r="FP61" s="150">
        <f t="shared" si="137"/>
        <v>6.2033585265308799</v>
      </c>
      <c r="FQ61" s="150">
        <f t="shared" si="138"/>
        <v>8.8978004042447552</v>
      </c>
      <c r="FR61" s="150">
        <f t="shared" si="139"/>
        <v>13.426675702111259</v>
      </c>
      <c r="FS61" s="150">
        <f t="shared" si="140"/>
        <v>19.457055485740828</v>
      </c>
      <c r="FT61" s="150">
        <f t="shared" si="141"/>
        <v>26.90678845963475</v>
      </c>
      <c r="FU61" s="150">
        <f t="shared" si="142"/>
        <v>35.74772611330544</v>
      </c>
      <c r="FV61" s="150">
        <f t="shared" si="143"/>
        <v>45.968110487434544</v>
      </c>
      <c r="FW61" s="150">
        <f t="shared" si="144"/>
        <v>57.56232446227289</v>
      </c>
      <c r="FX61" s="148"/>
      <c r="FY61" s="148">
        <f t="shared" si="34"/>
        <v>6.2033585265308799</v>
      </c>
      <c r="FZ61" s="152"/>
      <c r="GA61" s="150">
        <f t="shared" si="145"/>
        <v>8.3901936842590352</v>
      </c>
      <c r="GB61" s="150">
        <f t="shared" si="146"/>
        <v>6.3127610315073381</v>
      </c>
      <c r="GC61" s="150">
        <f t="shared" si="147"/>
        <v>8.9636666381758552</v>
      </c>
      <c r="GD61" s="150">
        <f t="shared" si="148"/>
        <v>13.477304241176492</v>
      </c>
      <c r="GE61" s="150">
        <f t="shared" si="149"/>
        <v>19.500631148896723</v>
      </c>
      <c r="GF61" s="150">
        <f t="shared" si="150"/>
        <v>26.946532930938659</v>
      </c>
      <c r="GG61" s="150">
        <f t="shared" si="151"/>
        <v>35.785160496757953</v>
      </c>
      <c r="GH61" s="150">
        <f t="shared" si="152"/>
        <v>46.004045535021966</v>
      </c>
      <c r="GI61" s="150">
        <f t="shared" si="153"/>
        <v>57.597231570127228</v>
      </c>
      <c r="GJ61" s="148"/>
      <c r="GK61" s="148">
        <f t="shared" si="36"/>
        <v>6.3127610315073381</v>
      </c>
      <c r="GL61" s="152"/>
      <c r="GM61" s="150">
        <f t="shared" si="154"/>
        <v>8.9552782775640249</v>
      </c>
      <c r="GN61" s="150">
        <f t="shared" si="155"/>
        <v>6.4960959595554</v>
      </c>
      <c r="GO61" s="150">
        <f t="shared" si="156"/>
        <v>9.0763071837689413</v>
      </c>
      <c r="GP61" s="150">
        <f t="shared" si="157"/>
        <v>13.565201752910321</v>
      </c>
      <c r="GQ61" s="150">
        <f t="shared" si="158"/>
        <v>19.577076170672864</v>
      </c>
      <c r="GR61" s="150">
        <f t="shared" si="159"/>
        <v>27.016756847058694</v>
      </c>
      <c r="GS61" s="150">
        <f t="shared" si="160"/>
        <v>35.851633282380384</v>
      </c>
      <c r="GT61" s="150">
        <f t="shared" si="161"/>
        <v>46.068083692677192</v>
      </c>
      <c r="GU61" s="150">
        <f t="shared" si="162"/>
        <v>57.65960055486331</v>
      </c>
      <c r="GV61" s="148"/>
      <c r="GW61" s="148">
        <f t="shared" si="38"/>
        <v>6.4960959595554</v>
      </c>
      <c r="GX61" s="152"/>
      <c r="GY61" s="150">
        <f t="shared" si="163"/>
        <v>9.2972682610851844</v>
      </c>
      <c r="GZ61" s="150">
        <f t="shared" si="164"/>
        <v>6.6093660681272581</v>
      </c>
      <c r="HA61" s="150">
        <f t="shared" si="165"/>
        <v>9.1472217599427648</v>
      </c>
      <c r="HB61" s="150">
        <f t="shared" si="166"/>
        <v>13.621291892744853</v>
      </c>
      <c r="HC61" s="150">
        <f t="shared" si="167"/>
        <v>19.62630471425889</v>
      </c>
      <c r="HD61" s="150">
        <f t="shared" si="168"/>
        <v>27.062258103793674</v>
      </c>
      <c r="HE61" s="150">
        <f t="shared" si="169"/>
        <v>35.894887102702405</v>
      </c>
      <c r="HF61" s="150">
        <f t="shared" si="170"/>
        <v>46.109878840327298</v>
      </c>
      <c r="HG61" s="150">
        <f t="shared" si="171"/>
        <v>57.700395641331781</v>
      </c>
      <c r="HH61" s="148"/>
      <c r="HI61" s="148">
        <f t="shared" si="40"/>
        <v>6.6093660681272581</v>
      </c>
      <c r="HJ61" s="152"/>
      <c r="HK61" s="150">
        <f t="shared" si="172"/>
        <v>9.8140641812303429</v>
      </c>
      <c r="HL61" s="150">
        <f t="shared" si="173"/>
        <v>6.7838086429688342</v>
      </c>
      <c r="HM61" s="150">
        <f t="shared" si="174"/>
        <v>9.2582655671355507</v>
      </c>
      <c r="HN61" s="150">
        <f t="shared" si="175"/>
        <v>13.710146131260547</v>
      </c>
      <c r="HO61" s="150">
        <f t="shared" si="176"/>
        <v>19.704888352415473</v>
      </c>
      <c r="HP61" s="150">
        <f t="shared" si="177"/>
        <v>27.13526265039712</v>
      </c>
      <c r="HQ61" s="150">
        <f t="shared" si="178"/>
        <v>35.964527633063305</v>
      </c>
      <c r="HR61" s="150">
        <f t="shared" si="179"/>
        <v>46.177335994761535</v>
      </c>
      <c r="HS61" s="150">
        <f t="shared" si="180"/>
        <v>57.766355880419006</v>
      </c>
      <c r="HT61" s="148"/>
      <c r="HU61" s="148">
        <f t="shared" si="42"/>
        <v>6.7838086429688342</v>
      </c>
      <c r="HV61" s="152"/>
      <c r="HW61" s="150">
        <f t="shared" si="181"/>
        <v>10.684404329747212</v>
      </c>
      <c r="HX61" s="150">
        <f t="shared" si="182"/>
        <v>7.0863964346538495</v>
      </c>
      <c r="HY61" s="150">
        <f t="shared" si="183"/>
        <v>9.455714033481323</v>
      </c>
      <c r="HZ61" s="150">
        <f t="shared" si="184"/>
        <v>13.870795833737599</v>
      </c>
      <c r="IA61" s="150">
        <f t="shared" si="185"/>
        <v>19.848505484187577</v>
      </c>
      <c r="IB61" s="150">
        <f t="shared" si="186"/>
        <v>27.269627521539352</v>
      </c>
      <c r="IC61" s="150">
        <f t="shared" si="187"/>
        <v>36.093313682861009</v>
      </c>
      <c r="ID61" s="150">
        <f t="shared" si="188"/>
        <v>46.302501174936616</v>
      </c>
      <c r="IE61" s="150">
        <f t="shared" si="189"/>
        <v>57.889038604301149</v>
      </c>
      <c r="IF61" s="148"/>
      <c r="IG61" s="148">
        <f t="shared" si="44"/>
        <v>7.0863964346538495</v>
      </c>
    </row>
    <row r="62" spans="1:241" x14ac:dyDescent="0.3">
      <c r="AF62" s="141">
        <f t="shared" ref="AF62:AF68" si="206">AF61+$AE$69/9</f>
        <v>2.571825355498027</v>
      </c>
      <c r="AG62" s="153">
        <f t="shared" si="45"/>
        <v>0.6071879062271387</v>
      </c>
      <c r="AH62" s="152">
        <f t="shared" si="190"/>
        <v>0.38882889067961329</v>
      </c>
      <c r="AI62" s="148">
        <f t="shared" si="191"/>
        <v>2.571825355498027</v>
      </c>
      <c r="AJ62" s="86">
        <f t="shared" si="46"/>
        <v>0.5584990644693365</v>
      </c>
      <c r="AK62" s="86">
        <v>1</v>
      </c>
      <c r="AL62" s="148">
        <f t="shared" si="47"/>
        <v>0.81967213114754101</v>
      </c>
      <c r="AM62" s="148">
        <v>1.22</v>
      </c>
      <c r="AN62" s="149">
        <f t="shared" si="205"/>
        <v>6.6310161254295608</v>
      </c>
      <c r="AO62" s="149">
        <f t="shared" si="204"/>
        <v>26.524064501718243</v>
      </c>
      <c r="AP62" s="149">
        <f t="shared" si="204"/>
        <v>59.679145128866054</v>
      </c>
      <c r="AQ62" s="149">
        <f t="shared" si="204"/>
        <v>106.09625800687297</v>
      </c>
      <c r="AR62" s="149">
        <f t="shared" si="204"/>
        <v>165.775403135739</v>
      </c>
      <c r="AS62" s="149">
        <f t="shared" si="204"/>
        <v>238.71658051546422</v>
      </c>
      <c r="AT62" s="149">
        <f t="shared" si="204"/>
        <v>324.91979014604857</v>
      </c>
      <c r="AU62" s="149">
        <f t="shared" si="204"/>
        <v>424.38503202749189</v>
      </c>
      <c r="AV62" s="149">
        <f t="shared" si="204"/>
        <v>537.11230615979446</v>
      </c>
      <c r="AW62" s="149">
        <f t="shared" si="204"/>
        <v>663.10161254295599</v>
      </c>
      <c r="AX62" s="152"/>
      <c r="AY62" s="150">
        <f t="shared" si="49"/>
        <v>4.1602624025799528</v>
      </c>
      <c r="AZ62" s="150">
        <f t="shared" si="192"/>
        <v>5.0595496103198059</v>
      </c>
      <c r="BA62" s="150">
        <f t="shared" si="193"/>
        <v>8.2121394009973425</v>
      </c>
      <c r="BB62" s="150">
        <f t="shared" si="194"/>
        <v>12.842823441279227</v>
      </c>
      <c r="BC62" s="150">
        <f t="shared" si="195"/>
        <v>18.856096064498786</v>
      </c>
      <c r="BD62" s="150">
        <f t="shared" si="196"/>
        <v>26.228390937322704</v>
      </c>
      <c r="BE62" s="150">
        <f t="shared" si="197"/>
        <v>34.951633236621717</v>
      </c>
      <c r="BF62" s="150">
        <f t="shared" si="198"/>
        <v>45.022450015116902</v>
      </c>
      <c r="BG62" s="150">
        <f t="shared" si="199"/>
        <v>56.439229917618064</v>
      </c>
      <c r="BH62" s="148"/>
      <c r="BI62" s="148">
        <f t="shared" si="50"/>
        <v>4.1602624025799528</v>
      </c>
      <c r="BJ62" s="152"/>
      <c r="BK62" s="150">
        <f t="shared" si="51"/>
        <v>4.4491317933764956</v>
      </c>
      <c r="BL62" s="150">
        <f t="shared" si="52"/>
        <v>5.1325098564163012</v>
      </c>
      <c r="BM62" s="150">
        <f t="shared" si="53"/>
        <v>8.2451164721493839</v>
      </c>
      <c r="BN62" s="150">
        <f t="shared" si="54"/>
        <v>12.86180640120071</v>
      </c>
      <c r="BO62" s="150">
        <f t="shared" si="55"/>
        <v>18.868601750079268</v>
      </c>
      <c r="BP62" s="150">
        <f t="shared" si="56"/>
        <v>26.237378103508075</v>
      </c>
      <c r="BQ62" s="150">
        <f t="shared" si="57"/>
        <v>34.958498846585535</v>
      </c>
      <c r="BR62" s="150">
        <f t="shared" si="58"/>
        <v>45.02793865349463</v>
      </c>
      <c r="BS62" s="150">
        <f t="shared" si="59"/>
        <v>56.443774508809597</v>
      </c>
      <c r="BT62" s="148"/>
      <c r="BU62" s="148">
        <f t="shared" si="60"/>
        <v>4.4491317933764956</v>
      </c>
      <c r="BV62" s="152"/>
      <c r="BW62" s="150">
        <f t="shared" si="61"/>
        <v>4.7145186209679695</v>
      </c>
      <c r="BX62" s="150">
        <f t="shared" si="62"/>
        <v>5.2008333239807465</v>
      </c>
      <c r="BY62" s="150">
        <f t="shared" si="63"/>
        <v>8.2769467248940103</v>
      </c>
      <c r="BZ62" s="150">
        <f t="shared" si="64"/>
        <v>12.880864028758397</v>
      </c>
      <c r="CA62" s="150">
        <f t="shared" si="65"/>
        <v>18.881747476836146</v>
      </c>
      <c r="CB62" s="150">
        <f t="shared" si="66"/>
        <v>26.247312427360807</v>
      </c>
      <c r="CC62" s="150">
        <f t="shared" si="67"/>
        <v>34.966496795774368</v>
      </c>
      <c r="CD62" s="150">
        <f t="shared" si="68"/>
        <v>45.034679821050631</v>
      </c>
      <c r="CE62" s="150">
        <f t="shared" si="69"/>
        <v>56.44965403101569</v>
      </c>
      <c r="CF62" s="148"/>
      <c r="CG62" s="148">
        <f t="shared" si="70"/>
        <v>4.7145186209679695</v>
      </c>
      <c r="CH62" s="152"/>
      <c r="CI62" s="150">
        <f t="shared" si="71"/>
        <v>5.1851728251470925</v>
      </c>
      <c r="CJ62" s="150">
        <f t="shared" si="72"/>
        <v>5.3249879237632962</v>
      </c>
      <c r="CK62" s="150">
        <f t="shared" si="73"/>
        <v>8.3369347312697872</v>
      </c>
      <c r="CL62" s="150">
        <f t="shared" si="74"/>
        <v>12.918393727441806</v>
      </c>
      <c r="CM62" s="150">
        <f t="shared" si="75"/>
        <v>18.908882187387654</v>
      </c>
      <c r="CN62" s="150">
        <f t="shared" si="76"/>
        <v>26.268800477692523</v>
      </c>
      <c r="CO62" s="150">
        <f t="shared" si="77"/>
        <v>34.984580088088585</v>
      </c>
      <c r="CP62" s="150">
        <f t="shared" si="78"/>
        <v>45.050553294459256</v>
      </c>
      <c r="CQ62" s="150">
        <f t="shared" si="79"/>
        <v>56.464012459857777</v>
      </c>
      <c r="CR62" s="148"/>
      <c r="CS62" s="148">
        <f t="shared" si="80"/>
        <v>5.1851728251470925</v>
      </c>
      <c r="CT62" s="152"/>
      <c r="CU62" s="150">
        <f t="shared" si="81"/>
        <v>5.5894458332805597</v>
      </c>
      <c r="CV62" s="150">
        <f t="shared" si="82"/>
        <v>5.4346140903189823</v>
      </c>
      <c r="CW62" s="150">
        <f t="shared" si="83"/>
        <v>8.3919966679036602</v>
      </c>
      <c r="CX62" s="150">
        <f t="shared" si="84"/>
        <v>12.954358183603045</v>
      </c>
      <c r="CY62" s="150">
        <f t="shared" si="85"/>
        <v>18.936007238301563</v>
      </c>
      <c r="CZ62" s="150">
        <f t="shared" si="86"/>
        <v>26.291123876373305</v>
      </c>
      <c r="DA62" s="150">
        <f t="shared" si="87"/>
        <v>35.004008241916374</v>
      </c>
      <c r="DB62" s="150">
        <f t="shared" si="88"/>
        <v>45.068102323021883</v>
      </c>
      <c r="DC62" s="150">
        <f t="shared" si="89"/>
        <v>56.480273166325013</v>
      </c>
      <c r="DD62" s="148"/>
      <c r="DE62" s="148">
        <f t="shared" si="90"/>
        <v>5.4346140903189823</v>
      </c>
      <c r="DF62" s="152"/>
      <c r="DG62" s="150">
        <f t="shared" si="91"/>
        <v>5.9402276324990462</v>
      </c>
      <c r="DH62" s="150">
        <f t="shared" si="92"/>
        <v>5.5319196961819186</v>
      </c>
      <c r="DI62" s="150">
        <f t="shared" si="93"/>
        <v>8.4423622379600136</v>
      </c>
      <c r="DJ62" s="150">
        <f t="shared" si="94"/>
        <v>12.988294741127097</v>
      </c>
      <c r="DK62" s="150">
        <f t="shared" si="95"/>
        <v>18.96233951002495</v>
      </c>
      <c r="DL62" s="150">
        <f t="shared" si="96"/>
        <v>26.31332542494572</v>
      </c>
      <c r="DM62" s="150">
        <f t="shared" si="97"/>
        <v>35.023719094711304</v>
      </c>
      <c r="DN62" s="150">
        <f t="shared" si="98"/>
        <v>45.086196618461223</v>
      </c>
      <c r="DO62" s="150">
        <f t="shared" si="99"/>
        <v>56.497259155363359</v>
      </c>
      <c r="DP62" s="148"/>
      <c r="DQ62" s="148">
        <f t="shared" si="24"/>
        <v>5.5319196961819186</v>
      </c>
      <c r="DR62" s="152"/>
      <c r="DS62" s="150">
        <f t="shared" si="100"/>
        <v>6.5183326873728262</v>
      </c>
      <c r="DT62" s="150">
        <f t="shared" si="101"/>
        <v>5.6966164131674883</v>
      </c>
      <c r="DU62" s="150">
        <f t="shared" si="102"/>
        <v>8.5305018553366558</v>
      </c>
      <c r="DV62" s="150">
        <f t="shared" si="103"/>
        <v>13.049639373640611</v>
      </c>
      <c r="DW62" s="150">
        <f t="shared" si="104"/>
        <v>19.011281892401815</v>
      </c>
      <c r="DX62" s="150">
        <f t="shared" si="105"/>
        <v>26.355530782557</v>
      </c>
      <c r="DY62" s="150">
        <f t="shared" si="106"/>
        <v>35.061862238873928</v>
      </c>
      <c r="DZ62" s="150">
        <f t="shared" si="107"/>
        <v>45.121703229856713</v>
      </c>
      <c r="EA62" s="150">
        <f t="shared" si="108"/>
        <v>56.530958168573619</v>
      </c>
      <c r="EB62" s="148"/>
      <c r="EC62" s="148">
        <f t="shared" si="26"/>
        <v>5.6966164131674883</v>
      </c>
      <c r="ED62" s="152"/>
      <c r="EE62" s="150">
        <f t="shared" si="109"/>
        <v>6.9746028349976328</v>
      </c>
      <c r="EF62" s="150">
        <f t="shared" si="110"/>
        <v>5.8303316418426503</v>
      </c>
      <c r="EG62" s="150">
        <f t="shared" si="111"/>
        <v>8.6044846916137345</v>
      </c>
      <c r="EH62" s="150">
        <f t="shared" si="112"/>
        <v>13.102715872578363</v>
      </c>
      <c r="EI62" s="150">
        <f t="shared" si="113"/>
        <v>19.054681743771088</v>
      </c>
      <c r="EJ62" s="150">
        <f t="shared" si="114"/>
        <v>26.393674183395245</v>
      </c>
      <c r="EK62" s="150">
        <f t="shared" si="115"/>
        <v>35.096836165829842</v>
      </c>
      <c r="EL62" s="150">
        <f t="shared" si="116"/>
        <v>45.154620046360151</v>
      </c>
      <c r="EM62" s="150">
        <f t="shared" si="117"/>
        <v>56.562464636923231</v>
      </c>
      <c r="EN62" s="148"/>
      <c r="EO62" s="148">
        <f t="shared" si="28"/>
        <v>5.8303316418426503</v>
      </c>
      <c r="EP62" s="152"/>
      <c r="EQ62" s="150">
        <f t="shared" si="118"/>
        <v>7.3436050213486999</v>
      </c>
      <c r="ER62" s="150">
        <f t="shared" si="119"/>
        <v>5.9408306794864449</v>
      </c>
      <c r="ES62" s="150">
        <f t="shared" si="120"/>
        <v>8.6671127757932211</v>
      </c>
      <c r="ET62" s="150">
        <f t="shared" si="121"/>
        <v>13.148589123045333</v>
      </c>
      <c r="EU62" s="150">
        <f t="shared" si="122"/>
        <v>19.092799899776839</v>
      </c>
      <c r="EV62" s="150">
        <f t="shared" si="123"/>
        <v>26.427579695496124</v>
      </c>
      <c r="EW62" s="150">
        <f t="shared" si="124"/>
        <v>35.128201586522394</v>
      </c>
      <c r="EX62" s="150">
        <f t="shared" si="125"/>
        <v>45.184336850032892</v>
      </c>
      <c r="EY62" s="150">
        <f t="shared" si="126"/>
        <v>56.591051154194687</v>
      </c>
      <c r="EZ62" s="148"/>
      <c r="FA62" s="148">
        <f t="shared" si="30"/>
        <v>5.9408306794864449</v>
      </c>
      <c r="FB62" s="152"/>
      <c r="FC62" s="150">
        <f t="shared" si="127"/>
        <v>7.6480444234836797</v>
      </c>
      <c r="FD62" s="150">
        <f t="shared" si="128"/>
        <v>6.0335612594989581</v>
      </c>
      <c r="FE62" s="150">
        <f t="shared" si="129"/>
        <v>8.7206380183756487</v>
      </c>
      <c r="FF62" s="150">
        <f t="shared" si="130"/>
        <v>13.18839249752723</v>
      </c>
      <c r="FG62" s="150">
        <f t="shared" si="131"/>
        <v>19.126252009595056</v>
      </c>
      <c r="FH62" s="150">
        <f t="shared" si="132"/>
        <v>26.457581735620508</v>
      </c>
      <c r="FI62" s="150">
        <f t="shared" si="133"/>
        <v>35.156123343436207</v>
      </c>
      <c r="FJ62" s="150">
        <f t="shared" si="134"/>
        <v>45.210908423132111</v>
      </c>
      <c r="FK62" s="150">
        <f t="shared" si="135"/>
        <v>56.616697045715711</v>
      </c>
      <c r="FL62" s="148"/>
      <c r="FM62" s="148">
        <f t="shared" si="32"/>
        <v>6.0335612594989581</v>
      </c>
      <c r="FN62" s="152"/>
      <c r="FO62" s="150">
        <f t="shared" si="136"/>
        <v>8.120659022656227</v>
      </c>
      <c r="FP62" s="150">
        <f t="shared" si="137"/>
        <v>6.1802830053413249</v>
      </c>
      <c r="FQ62" s="150">
        <f t="shared" si="138"/>
        <v>8.8070092358235375</v>
      </c>
      <c r="FR62" s="150">
        <f t="shared" si="139"/>
        <v>13.253641030037068</v>
      </c>
      <c r="FS62" s="150">
        <f t="shared" si="140"/>
        <v>19.181723756505011</v>
      </c>
      <c r="FT62" s="150">
        <f t="shared" si="141"/>
        <v>26.507742636031743</v>
      </c>
      <c r="FU62" s="150">
        <f t="shared" si="142"/>
        <v>35.203081970912244</v>
      </c>
      <c r="FV62" s="150">
        <f t="shared" si="143"/>
        <v>45.255788652308908</v>
      </c>
      <c r="FW62" s="150">
        <f t="shared" si="144"/>
        <v>56.660152331860964</v>
      </c>
      <c r="FX62" s="148"/>
      <c r="FY62" s="148">
        <f t="shared" si="34"/>
        <v>6.1802830053413249</v>
      </c>
      <c r="FZ62" s="152"/>
      <c r="GA62" s="150">
        <f t="shared" si="145"/>
        <v>8.4703599771542812</v>
      </c>
      <c r="GB62" s="150">
        <f t="shared" si="146"/>
        <v>6.290986156786964</v>
      </c>
      <c r="GC62" s="150">
        <f t="shared" si="147"/>
        <v>8.8734535348520573</v>
      </c>
      <c r="GD62" s="150">
        <f t="shared" si="148"/>
        <v>13.304594730719595</v>
      </c>
      <c r="GE62" s="150">
        <f t="shared" si="149"/>
        <v>19.225507523095956</v>
      </c>
      <c r="GF62" s="150">
        <f t="shared" si="150"/>
        <v>26.547631623610009</v>
      </c>
      <c r="GG62" s="150">
        <f t="shared" si="151"/>
        <v>35.240622529586716</v>
      </c>
      <c r="GH62" s="150">
        <f t="shared" si="152"/>
        <v>45.291804990300591</v>
      </c>
      <c r="GI62" s="150">
        <f t="shared" si="153"/>
        <v>56.695123669170599</v>
      </c>
      <c r="GJ62" s="148"/>
      <c r="GK62" s="148">
        <f t="shared" si="36"/>
        <v>6.290986156786964</v>
      </c>
      <c r="GL62" s="152"/>
      <c r="GM62" s="150">
        <f t="shared" si="154"/>
        <v>9.0438925515768993</v>
      </c>
      <c r="GN62" s="150">
        <f t="shared" si="155"/>
        <v>6.4764330801144343</v>
      </c>
      <c r="GO62" s="150">
        <f t="shared" si="156"/>
        <v>8.9870327450137584</v>
      </c>
      <c r="GP62" s="150">
        <f t="shared" si="157"/>
        <v>13.393020241273264</v>
      </c>
      <c r="GQ62" s="150">
        <f t="shared" si="158"/>
        <v>19.302290464116794</v>
      </c>
      <c r="GR62" s="150">
        <f t="shared" si="159"/>
        <v>26.618090205872214</v>
      </c>
      <c r="GS62" s="150">
        <f t="shared" si="160"/>
        <v>35.307267722987071</v>
      </c>
      <c r="GT62" s="150">
        <f t="shared" si="161"/>
        <v>45.355975147660864</v>
      </c>
      <c r="GU62" s="150">
        <f t="shared" si="162"/>
        <v>56.75759694996993</v>
      </c>
      <c r="GV62" s="148"/>
      <c r="GW62" s="148">
        <f t="shared" si="38"/>
        <v>6.4764330801144343</v>
      </c>
      <c r="GX62" s="152"/>
      <c r="GY62" s="150">
        <f t="shared" si="163"/>
        <v>9.3909440226660958</v>
      </c>
      <c r="GZ62" s="150">
        <f t="shared" si="164"/>
        <v>6.5909685605783057</v>
      </c>
      <c r="HA62" s="150">
        <f t="shared" si="165"/>
        <v>9.0585097086951638</v>
      </c>
      <c r="HB62" s="150">
        <f t="shared" si="166"/>
        <v>13.449426724080791</v>
      </c>
      <c r="HC62" s="150">
        <f t="shared" si="167"/>
        <v>19.35172146720554</v>
      </c>
      <c r="HD62" s="150">
        <f t="shared" si="168"/>
        <v>26.663732059484158</v>
      </c>
      <c r="HE62" s="150">
        <f t="shared" si="169"/>
        <v>35.350624838973722</v>
      </c>
      <c r="HF62" s="150">
        <f t="shared" si="170"/>
        <v>45.397849381054201</v>
      </c>
      <c r="HG62" s="150">
        <f t="shared" si="171"/>
        <v>56.798454523939277</v>
      </c>
      <c r="HH62" s="148"/>
      <c r="HI62" s="148">
        <f t="shared" si="40"/>
        <v>6.5909685605783057</v>
      </c>
      <c r="HJ62" s="152"/>
      <c r="HK62" s="150">
        <f t="shared" si="172"/>
        <v>9.915316097710388</v>
      </c>
      <c r="HL62" s="150">
        <f t="shared" si="173"/>
        <v>6.7673051741446644</v>
      </c>
      <c r="HM62" s="150">
        <f t="shared" si="174"/>
        <v>9.1703953108767173</v>
      </c>
      <c r="HN62" s="150">
        <f t="shared" si="175"/>
        <v>13.538754472277697</v>
      </c>
      <c r="HO62" s="150">
        <f t="shared" si="176"/>
        <v>19.430608151558118</v>
      </c>
      <c r="HP62" s="150">
        <f t="shared" si="177"/>
        <v>26.73694705483484</v>
      </c>
      <c r="HQ62" s="150">
        <f t="shared" si="178"/>
        <v>35.420419984740782</v>
      </c>
      <c r="HR62" s="150">
        <f t="shared" si="179"/>
        <v>45.465424912908716</v>
      </c>
      <c r="HS62" s="150">
        <f t="shared" si="180"/>
        <v>56.864508295802828</v>
      </c>
      <c r="HT62" s="148"/>
      <c r="HU62" s="148">
        <f t="shared" si="42"/>
        <v>6.7673051741446644</v>
      </c>
      <c r="HV62" s="152"/>
      <c r="HW62" s="150">
        <f t="shared" si="181"/>
        <v>10.798220399195879</v>
      </c>
      <c r="HX62" s="150">
        <f t="shared" si="182"/>
        <v>7.0730340040718449</v>
      </c>
      <c r="HY62" s="150">
        <f t="shared" si="183"/>
        <v>9.3692397942190127</v>
      </c>
      <c r="HZ62" s="150">
        <f t="shared" si="184"/>
        <v>13.700189434315265</v>
      </c>
      <c r="IA62" s="150">
        <f t="shared" si="185"/>
        <v>19.57472784944899</v>
      </c>
      <c r="IB62" s="150">
        <f t="shared" si="186"/>
        <v>26.871660930226213</v>
      </c>
      <c r="IC62" s="150">
        <f t="shared" si="187"/>
        <v>35.549462445823629</v>
      </c>
      <c r="ID62" s="150">
        <f t="shared" si="188"/>
        <v>45.590786407974072</v>
      </c>
      <c r="IE62" s="150">
        <f t="shared" si="189"/>
        <v>56.987346132684699</v>
      </c>
      <c r="IF62" s="148"/>
      <c r="IG62" s="148">
        <f t="shared" si="44"/>
        <v>7.0730340040718449</v>
      </c>
    </row>
    <row r="63" spans="1:241" x14ac:dyDescent="0.3">
      <c r="AF63" s="141">
        <f t="shared" si="206"/>
        <v>2.6329931618554516</v>
      </c>
      <c r="AG63" s="153">
        <f t="shared" si="45"/>
        <v>0.60024492346407454</v>
      </c>
      <c r="AH63" s="152">
        <f t="shared" si="190"/>
        <v>0.37979589711327133</v>
      </c>
      <c r="AI63" s="148">
        <f t="shared" si="191"/>
        <v>2.6329931618554516</v>
      </c>
      <c r="AJ63" s="86">
        <f t="shared" si="46"/>
        <v>0.55155608170627235</v>
      </c>
      <c r="AK63" s="86">
        <v>1</v>
      </c>
      <c r="AL63" s="148">
        <f t="shared" si="47"/>
        <v>0.81300813008130079</v>
      </c>
      <c r="AM63" s="148">
        <v>1.23</v>
      </c>
      <c r="AN63" s="149">
        <f t="shared" si="205"/>
        <v>6.5236330233917359</v>
      </c>
      <c r="AO63" s="149">
        <f t="shared" si="204"/>
        <v>26.094532093566944</v>
      </c>
      <c r="AP63" s="149">
        <f t="shared" si="204"/>
        <v>58.712697210525633</v>
      </c>
      <c r="AQ63" s="149">
        <f t="shared" si="204"/>
        <v>104.37812837426777</v>
      </c>
      <c r="AR63" s="149">
        <f t="shared" si="204"/>
        <v>163.09082558479338</v>
      </c>
      <c r="AS63" s="149">
        <f t="shared" si="204"/>
        <v>234.85078884210253</v>
      </c>
      <c r="AT63" s="149">
        <f t="shared" si="204"/>
        <v>319.6580181461951</v>
      </c>
      <c r="AU63" s="149">
        <f t="shared" si="204"/>
        <v>417.5125134970711</v>
      </c>
      <c r="AV63" s="149">
        <f t="shared" si="204"/>
        <v>528.41427489473074</v>
      </c>
      <c r="AW63" s="149">
        <f t="shared" si="204"/>
        <v>652.36330233917352</v>
      </c>
      <c r="AX63" s="152"/>
      <c r="AY63" s="150">
        <f t="shared" si="49"/>
        <v>4.1738822195782932</v>
      </c>
      <c r="AZ63" s="150">
        <f t="shared" si="192"/>
        <v>5.0221538783131745</v>
      </c>
      <c r="BA63" s="150">
        <f t="shared" si="193"/>
        <v>8.116939976204641</v>
      </c>
      <c r="BB63" s="150">
        <f t="shared" si="194"/>
        <v>12.670271763252694</v>
      </c>
      <c r="BC63" s="150">
        <f t="shared" si="195"/>
        <v>18.585071489457334</v>
      </c>
      <c r="BD63" s="150">
        <f t="shared" si="196"/>
        <v>25.83738490481856</v>
      </c>
      <c r="BE63" s="150">
        <f t="shared" si="197"/>
        <v>34.419004269540451</v>
      </c>
      <c r="BF63" s="150">
        <f t="shared" si="198"/>
        <v>44.326501115510766</v>
      </c>
      <c r="BG63" s="150">
        <f t="shared" si="199"/>
        <v>55.558237563619542</v>
      </c>
      <c r="BH63" s="148"/>
      <c r="BI63" s="148">
        <f t="shared" si="50"/>
        <v>4.1738822195782932</v>
      </c>
      <c r="BJ63" s="152"/>
      <c r="BK63" s="150">
        <f t="shared" si="51"/>
        <v>4.4674902774402767</v>
      </c>
      <c r="BL63" s="150">
        <f t="shared" si="52"/>
        <v>5.0962987911760287</v>
      </c>
      <c r="BM63" s="150">
        <f t="shared" si="53"/>
        <v>8.1504435659195078</v>
      </c>
      <c r="BN63" s="150">
        <f t="shared" si="54"/>
        <v>12.689550889865766</v>
      </c>
      <c r="BO63" s="150">
        <f t="shared" si="55"/>
        <v>18.597766721720433</v>
      </c>
      <c r="BP63" s="150">
        <f t="shared" si="56"/>
        <v>25.846503700644636</v>
      </c>
      <c r="BQ63" s="150">
        <f t="shared" si="57"/>
        <v>34.425966586995401</v>
      </c>
      <c r="BR63" s="150">
        <f t="shared" si="58"/>
        <v>44.332063795561389</v>
      </c>
      <c r="BS63" s="150">
        <f t="shared" si="59"/>
        <v>55.562840656873604</v>
      </c>
      <c r="BT63" s="148"/>
      <c r="BU63" s="148">
        <f t="shared" si="60"/>
        <v>4.4674902774402767</v>
      </c>
      <c r="BV63" s="152"/>
      <c r="BW63" s="150">
        <f t="shared" si="61"/>
        <v>4.7372021541410065</v>
      </c>
      <c r="BX63" s="150">
        <f t="shared" si="62"/>
        <v>5.1657035210177895</v>
      </c>
      <c r="BY63" s="150">
        <f t="shared" si="63"/>
        <v>8.1827543796762754</v>
      </c>
      <c r="BZ63" s="150">
        <f t="shared" si="64"/>
        <v>12.708878832992783</v>
      </c>
      <c r="CA63" s="150">
        <f t="shared" si="65"/>
        <v>18.611085450441681</v>
      </c>
      <c r="CB63" s="150">
        <f t="shared" si="66"/>
        <v>25.8565581647504</v>
      </c>
      <c r="CC63" s="150">
        <f t="shared" si="67"/>
        <v>34.434052802492587</v>
      </c>
      <c r="CD63" s="150">
        <f t="shared" si="68"/>
        <v>44.338872542009717</v>
      </c>
      <c r="CE63" s="150">
        <f t="shared" si="69"/>
        <v>55.568773574747716</v>
      </c>
      <c r="CF63" s="148"/>
      <c r="CG63" s="148">
        <f t="shared" si="70"/>
        <v>4.7372021541410065</v>
      </c>
      <c r="CH63" s="152"/>
      <c r="CI63" s="150">
        <f t="shared" si="71"/>
        <v>5.2154611601724241</v>
      </c>
      <c r="CJ63" s="150">
        <f t="shared" si="72"/>
        <v>5.2917593212634113</v>
      </c>
      <c r="CK63" s="150">
        <f t="shared" si="73"/>
        <v>8.2435873640356387</v>
      </c>
      <c r="CL63" s="150">
        <f t="shared" si="74"/>
        <v>12.746883831791958</v>
      </c>
      <c r="CM63" s="150">
        <f t="shared" si="75"/>
        <v>18.638524353067282</v>
      </c>
      <c r="CN63" s="150">
        <f t="shared" si="76"/>
        <v>25.878257459578013</v>
      </c>
      <c r="CO63" s="150">
        <f t="shared" si="77"/>
        <v>34.452291294844599</v>
      </c>
      <c r="CP63" s="150">
        <f t="shared" si="78"/>
        <v>44.354864840447298</v>
      </c>
      <c r="CQ63" s="150">
        <f t="shared" si="79"/>
        <v>55.583225890032431</v>
      </c>
      <c r="CR63" s="148"/>
      <c r="CS63" s="148">
        <f t="shared" si="80"/>
        <v>5.2154611601724241</v>
      </c>
      <c r="CT63" s="152"/>
      <c r="CU63" s="150">
        <f t="shared" si="81"/>
        <v>5.6262009313791301</v>
      </c>
      <c r="CV63" s="150">
        <f t="shared" si="82"/>
        <v>5.4030021785874052</v>
      </c>
      <c r="CW63" s="150">
        <f t="shared" si="83"/>
        <v>8.2993678298998734</v>
      </c>
      <c r="CX63" s="150">
        <f t="shared" si="84"/>
        <v>12.783252460645276</v>
      </c>
      <c r="CY63" s="150">
        <f t="shared" si="85"/>
        <v>18.665908074504117</v>
      </c>
      <c r="CZ63" s="150">
        <f t="shared" si="86"/>
        <v>25.900760490566398</v>
      </c>
      <c r="DA63" s="150">
        <f t="shared" si="87"/>
        <v>34.471851423428987</v>
      </c>
      <c r="DB63" s="150">
        <f t="shared" si="88"/>
        <v>44.372514912182936</v>
      </c>
      <c r="DC63" s="150">
        <f t="shared" si="89"/>
        <v>55.599566433080824</v>
      </c>
      <c r="DD63" s="148"/>
      <c r="DE63" s="148">
        <f t="shared" si="90"/>
        <v>5.4030021785874052</v>
      </c>
      <c r="DF63" s="152"/>
      <c r="DG63" s="150">
        <f t="shared" si="91"/>
        <v>5.9825459006569304</v>
      </c>
      <c r="DH63" s="150">
        <f t="shared" si="92"/>
        <v>5.5016985769651683</v>
      </c>
      <c r="DI63" s="150">
        <f t="shared" si="93"/>
        <v>8.3503515299628166</v>
      </c>
      <c r="DJ63" s="150">
        <f t="shared" si="94"/>
        <v>12.817536716298031</v>
      </c>
      <c r="DK63" s="150">
        <f t="shared" si="95"/>
        <v>18.692462873029868</v>
      </c>
      <c r="DL63" s="150">
        <f t="shared" si="96"/>
        <v>25.923116571640453</v>
      </c>
      <c r="DM63" s="150">
        <f t="shared" si="97"/>
        <v>34.491675810306752</v>
      </c>
      <c r="DN63" s="150">
        <f t="shared" si="98"/>
        <v>44.390696132154467</v>
      </c>
      <c r="DO63" s="150">
        <f t="shared" si="99"/>
        <v>55.616621103231026</v>
      </c>
      <c r="DP63" s="148"/>
      <c r="DQ63" s="148">
        <f t="shared" si="24"/>
        <v>5.5016985769651683</v>
      </c>
      <c r="DR63" s="152"/>
      <c r="DS63" s="150">
        <f t="shared" si="100"/>
        <v>6.5697242371559561</v>
      </c>
      <c r="DT63" s="150">
        <f t="shared" si="101"/>
        <v>5.6686636143570492</v>
      </c>
      <c r="DU63" s="150">
        <f t="shared" si="102"/>
        <v>8.43949928974226</v>
      </c>
      <c r="DV63" s="150">
        <f t="shared" si="103"/>
        <v>12.879448428913124</v>
      </c>
      <c r="DW63" s="150">
        <f t="shared" si="104"/>
        <v>18.741768186671745</v>
      </c>
      <c r="DX63" s="150">
        <f t="shared" si="105"/>
        <v>25.965573964852442</v>
      </c>
      <c r="DY63" s="150">
        <f t="shared" si="106"/>
        <v>34.530004123482151</v>
      </c>
      <c r="DZ63" s="150">
        <f t="shared" si="107"/>
        <v>44.426344513575337</v>
      </c>
      <c r="EA63" s="150">
        <f t="shared" si="108"/>
        <v>55.650432132263852</v>
      </c>
      <c r="EB63" s="148"/>
      <c r="EC63" s="148">
        <f t="shared" si="26"/>
        <v>5.6686636143570492</v>
      </c>
      <c r="ED63" s="152"/>
      <c r="EE63" s="150">
        <f t="shared" si="109"/>
        <v>7.0330736605258766</v>
      </c>
      <c r="EF63" s="150">
        <f t="shared" si="110"/>
        <v>5.8041486619684841</v>
      </c>
      <c r="EG63" s="150">
        <f t="shared" si="111"/>
        <v>8.5142687122132408</v>
      </c>
      <c r="EH63" s="150">
        <f t="shared" si="112"/>
        <v>12.932967382584943</v>
      </c>
      <c r="EI63" s="150">
        <f t="shared" si="113"/>
        <v>18.785451209070814</v>
      </c>
      <c r="EJ63" s="150">
        <f t="shared" si="114"/>
        <v>26.003914012239157</v>
      </c>
      <c r="EK63" s="150">
        <f t="shared" si="115"/>
        <v>34.565122525453269</v>
      </c>
      <c r="EL63" s="150">
        <f t="shared" si="116"/>
        <v>44.459371943762299</v>
      </c>
      <c r="EM63" s="150">
        <f t="shared" si="117"/>
        <v>55.682025999079457</v>
      </c>
      <c r="EN63" s="148"/>
      <c r="EO63" s="148">
        <f t="shared" si="28"/>
        <v>5.8041486619684841</v>
      </c>
      <c r="EP63" s="152"/>
      <c r="EQ63" s="150">
        <f t="shared" si="118"/>
        <v>7.4077493460647297</v>
      </c>
      <c r="ER63" s="150">
        <f t="shared" si="119"/>
        <v>5.9160660744092226</v>
      </c>
      <c r="ES63" s="150">
        <f t="shared" si="120"/>
        <v>8.5775271851913661</v>
      </c>
      <c r="ET63" s="150">
        <f t="shared" si="121"/>
        <v>12.979195226751139</v>
      </c>
      <c r="EU63" s="150">
        <f t="shared" si="122"/>
        <v>18.823796305044063</v>
      </c>
      <c r="EV63" s="150">
        <f t="shared" si="123"/>
        <v>26.037977121539715</v>
      </c>
      <c r="EW63" s="150">
        <f t="shared" si="124"/>
        <v>34.59660373184353</v>
      </c>
      <c r="EX63" s="150">
        <f t="shared" si="125"/>
        <v>44.489177395859876</v>
      </c>
      <c r="EY63" s="150">
        <f t="shared" si="126"/>
        <v>55.710682559550776</v>
      </c>
      <c r="EZ63" s="148"/>
      <c r="FA63" s="148">
        <f t="shared" si="30"/>
        <v>5.9160660744092226</v>
      </c>
      <c r="FB63" s="152"/>
      <c r="FC63" s="150">
        <f t="shared" si="127"/>
        <v>7.7168352286637445</v>
      </c>
      <c r="FD63" s="150">
        <f t="shared" si="128"/>
        <v>6.0099582745377464</v>
      </c>
      <c r="FE63" s="150">
        <f t="shared" si="129"/>
        <v>8.6315687033809034</v>
      </c>
      <c r="FF63" s="150">
        <f t="shared" si="130"/>
        <v>13.019289006262056</v>
      </c>
      <c r="FG63" s="150">
        <f t="shared" si="131"/>
        <v>18.857434274080852</v>
      </c>
      <c r="FH63" s="150">
        <f t="shared" si="132"/>
        <v>26.068108230565876</v>
      </c>
      <c r="FI63" s="150">
        <f t="shared" si="133"/>
        <v>34.624620314889242</v>
      </c>
      <c r="FJ63" s="150">
        <f t="shared" si="134"/>
        <v>44.515821570216339</v>
      </c>
      <c r="FK63" s="150">
        <f t="shared" si="135"/>
        <v>55.736385815028143</v>
      </c>
      <c r="FL63" s="148"/>
      <c r="FM63" s="148">
        <f t="shared" si="32"/>
        <v>6.0099582745377464</v>
      </c>
      <c r="FN63" s="152"/>
      <c r="FO63" s="150">
        <f t="shared" si="136"/>
        <v>8.1966023629134135</v>
      </c>
      <c r="FP63" s="150">
        <f t="shared" si="137"/>
        <v>6.1584681541493866</v>
      </c>
      <c r="FQ63" s="150">
        <f t="shared" si="138"/>
        <v>8.7187346469484783</v>
      </c>
      <c r="FR63" s="150">
        <f t="shared" si="139"/>
        <v>13.084984572214193</v>
      </c>
      <c r="FS63" s="150">
        <f t="shared" si="140"/>
        <v>18.913192122393859</v>
      </c>
      <c r="FT63" s="150">
        <f t="shared" si="141"/>
        <v>26.118467812507028</v>
      </c>
      <c r="FU63" s="150">
        <f t="shared" si="142"/>
        <v>34.671724912468903</v>
      </c>
      <c r="FV63" s="150">
        <f t="shared" si="143"/>
        <v>44.560813557753683</v>
      </c>
      <c r="FW63" s="150">
        <f t="shared" si="144"/>
        <v>55.77992940407561</v>
      </c>
      <c r="FX63" s="148"/>
      <c r="FY63" s="148">
        <f t="shared" si="34"/>
        <v>6.1584681541493866</v>
      </c>
      <c r="FZ63" s="152"/>
      <c r="GA63" s="150">
        <f t="shared" si="145"/>
        <v>8.5515487229250304</v>
      </c>
      <c r="GB63" s="150">
        <f t="shared" si="146"/>
        <v>6.2704826569734138</v>
      </c>
      <c r="GC63" s="150">
        <f t="shared" si="147"/>
        <v>8.7857617688118363</v>
      </c>
      <c r="GD63" s="150">
        <f t="shared" si="148"/>
        <v>13.136266110741321</v>
      </c>
      <c r="GE63" s="150">
        <f t="shared" si="149"/>
        <v>18.957185705205369</v>
      </c>
      <c r="GF63" s="150">
        <f t="shared" si="150"/>
        <v>26.158502505793962</v>
      </c>
      <c r="GG63" s="150">
        <f t="shared" si="151"/>
        <v>34.709372520235476</v>
      </c>
      <c r="GH63" s="150">
        <f t="shared" si="152"/>
        <v>44.596911855206599</v>
      </c>
      <c r="GI63" s="150">
        <f t="shared" si="153"/>
        <v>55.814965499478042</v>
      </c>
      <c r="GJ63" s="148"/>
      <c r="GK63" s="148">
        <f t="shared" si="36"/>
        <v>6.2704826569734138</v>
      </c>
      <c r="GL63" s="152"/>
      <c r="GM63" s="150">
        <f t="shared" si="154"/>
        <v>9.1335988091740727</v>
      </c>
      <c r="GN63" s="150">
        <f t="shared" si="155"/>
        <v>6.4580589582574861</v>
      </c>
      <c r="GO63" s="150">
        <f t="shared" si="156"/>
        <v>8.9002873691764712</v>
      </c>
      <c r="GP63" s="150">
        <f t="shared" si="157"/>
        <v>13.225223965784146</v>
      </c>
      <c r="GQ63" s="150">
        <f t="shared" si="158"/>
        <v>19.034309346699224</v>
      </c>
      <c r="GR63" s="150">
        <f t="shared" si="159"/>
        <v>26.229197685606955</v>
      </c>
      <c r="GS63" s="150">
        <f t="shared" si="160"/>
        <v>34.776191540407822</v>
      </c>
      <c r="GT63" s="150">
        <f t="shared" si="161"/>
        <v>44.661215098689119</v>
      </c>
      <c r="GU63" s="150">
        <f t="shared" si="162"/>
        <v>55.877543934744374</v>
      </c>
      <c r="GV63" s="148"/>
      <c r="GW63" s="148">
        <f t="shared" si="38"/>
        <v>6.4580589582574861</v>
      </c>
      <c r="GX63" s="152"/>
      <c r="GY63" s="150">
        <f t="shared" si="163"/>
        <v>9.4857534261651839</v>
      </c>
      <c r="GZ63" s="150">
        <f t="shared" si="164"/>
        <v>6.5738702251968322</v>
      </c>
      <c r="HA63" s="150">
        <f t="shared" si="165"/>
        <v>8.9723313490691989</v>
      </c>
      <c r="HB63" s="150">
        <f t="shared" si="166"/>
        <v>13.281949395210546</v>
      </c>
      <c r="HC63" s="150">
        <f t="shared" si="167"/>
        <v>19.083944475624058</v>
      </c>
      <c r="HD63" s="150">
        <f t="shared" si="168"/>
        <v>26.274981293271647</v>
      </c>
      <c r="HE63" s="150">
        <f t="shared" si="169"/>
        <v>34.8196528022292</v>
      </c>
      <c r="HF63" s="150">
        <f t="shared" si="170"/>
        <v>44.703169068737225</v>
      </c>
      <c r="HG63" s="150">
        <f t="shared" si="171"/>
        <v>55.918464510514902</v>
      </c>
      <c r="HH63" s="148"/>
      <c r="HI63" s="148">
        <f t="shared" si="40"/>
        <v>6.5738702251968322</v>
      </c>
      <c r="HJ63" s="152"/>
      <c r="HK63" s="150">
        <f t="shared" si="172"/>
        <v>10.017764011292988</v>
      </c>
      <c r="HL63" s="150">
        <f t="shared" si="173"/>
        <v>6.7521164662840674</v>
      </c>
      <c r="HM63" s="150">
        <f t="shared" si="174"/>
        <v>9.0850656745933716</v>
      </c>
      <c r="HN63" s="150">
        <f t="shared" si="175"/>
        <v>13.371754550287623</v>
      </c>
      <c r="HO63" s="150">
        <f t="shared" si="176"/>
        <v>19.163136700379937</v>
      </c>
      <c r="HP63" s="150">
        <f t="shared" si="177"/>
        <v>26.348408469458025</v>
      </c>
      <c r="HQ63" s="150">
        <f t="shared" si="178"/>
        <v>34.88960383595721</v>
      </c>
      <c r="HR63" s="150">
        <f t="shared" si="179"/>
        <v>44.770863952311892</v>
      </c>
      <c r="HS63" s="150">
        <f t="shared" si="180"/>
        <v>55.984612584972247</v>
      </c>
      <c r="HT63" s="148"/>
      <c r="HU63" s="148">
        <f t="shared" si="42"/>
        <v>6.7521164662840674</v>
      </c>
      <c r="HV63" s="152"/>
      <c r="HW63" s="150">
        <f t="shared" si="181"/>
        <v>10.913335874413505</v>
      </c>
      <c r="HX63" s="150">
        <f t="shared" si="182"/>
        <v>7.0610121866199771</v>
      </c>
      <c r="HY63" s="150">
        <f t="shared" si="183"/>
        <v>9.2853176647839746</v>
      </c>
      <c r="HZ63" s="150">
        <f t="shared" si="184"/>
        <v>13.533981234927408</v>
      </c>
      <c r="IA63" s="150">
        <f t="shared" si="185"/>
        <v>19.307763100736139</v>
      </c>
      <c r="IB63" s="150">
        <f t="shared" si="186"/>
        <v>26.48347422156154</v>
      </c>
      <c r="IC63" s="150">
        <f t="shared" si="187"/>
        <v>35.018904818705948</v>
      </c>
      <c r="ID63" s="150">
        <f t="shared" si="188"/>
        <v>44.896423378027592</v>
      </c>
      <c r="IE63" s="150">
        <f t="shared" si="189"/>
        <v>56.10760681150397</v>
      </c>
      <c r="IF63" s="148"/>
      <c r="IG63" s="148">
        <f t="shared" si="44"/>
        <v>7.0610121866199771</v>
      </c>
    </row>
    <row r="64" spans="1:241" x14ac:dyDescent="0.3">
      <c r="AF64" s="141">
        <f t="shared" si="206"/>
        <v>2.6941609682128762</v>
      </c>
      <c r="AG64" s="153">
        <f t="shared" si="45"/>
        <v>0.5937694485419136</v>
      </c>
      <c r="AH64" s="152">
        <f t="shared" si="190"/>
        <v>0.37117307087383583</v>
      </c>
      <c r="AI64" s="148">
        <f t="shared" si="191"/>
        <v>2.6941609682128762</v>
      </c>
      <c r="AJ64" s="86">
        <f t="shared" si="46"/>
        <v>0.5450806067841113</v>
      </c>
      <c r="AK64" s="86">
        <v>1</v>
      </c>
      <c r="AL64" s="148">
        <f t="shared" si="47"/>
        <v>0.80645161290322587</v>
      </c>
      <c r="AM64" s="148">
        <v>1.24</v>
      </c>
      <c r="AN64" s="149">
        <f t="shared" si="205"/>
        <v>6.4188374096574909</v>
      </c>
      <c r="AO64" s="149">
        <f t="shared" si="204"/>
        <v>25.675349638629964</v>
      </c>
      <c r="AP64" s="149">
        <f t="shared" si="204"/>
        <v>57.769536686917419</v>
      </c>
      <c r="AQ64" s="149">
        <f t="shared" si="204"/>
        <v>102.70139855451986</v>
      </c>
      <c r="AR64" s="149">
        <f t="shared" si="204"/>
        <v>160.47093524143725</v>
      </c>
      <c r="AS64" s="149">
        <f t="shared" si="204"/>
        <v>231.07814674766968</v>
      </c>
      <c r="AT64" s="149">
        <f t="shared" si="204"/>
        <v>314.52303307321711</v>
      </c>
      <c r="AU64" s="149">
        <f t="shared" si="204"/>
        <v>410.80559421807942</v>
      </c>
      <c r="AV64" s="149">
        <f t="shared" si="204"/>
        <v>519.92583018225696</v>
      </c>
      <c r="AW64" s="149">
        <f t="shared" si="204"/>
        <v>641.88374096574898</v>
      </c>
      <c r="AX64" s="152"/>
      <c r="AY64" s="150">
        <f t="shared" si="49"/>
        <v>4.1879642039542144</v>
      </c>
      <c r="AZ64" s="150">
        <f t="shared" si="192"/>
        <v>4.9858568158168577</v>
      </c>
      <c r="BA64" s="150">
        <f t="shared" si="193"/>
        <v>8.0241222800323762</v>
      </c>
      <c r="BB64" s="150">
        <f t="shared" si="194"/>
        <v>12.501927263267431</v>
      </c>
      <c r="BC64" s="150">
        <f t="shared" si="195"/>
        <v>18.32060909885536</v>
      </c>
      <c r="BD64" s="150">
        <f t="shared" si="196"/>
        <v>25.45582245346284</v>
      </c>
      <c r="BE64" s="150">
        <f t="shared" si="197"/>
        <v>33.899225585593243</v>
      </c>
      <c r="BF64" s="150">
        <f t="shared" si="198"/>
        <v>43.647334053069727</v>
      </c>
      <c r="BG64" s="150">
        <f t="shared" si="199"/>
        <v>54.698483236340756</v>
      </c>
      <c r="BH64" s="148"/>
      <c r="BI64" s="148">
        <f t="shared" si="50"/>
        <v>4.1879642039542144</v>
      </c>
      <c r="BJ64" s="152"/>
      <c r="BK64" s="150">
        <f t="shared" si="51"/>
        <v>4.486349611878091</v>
      </c>
      <c r="BL64" s="150">
        <f t="shared" si="52"/>
        <v>5.061196066195186</v>
      </c>
      <c r="BM64" s="150">
        <f t="shared" si="53"/>
        <v>8.0581566864207854</v>
      </c>
      <c r="BN64" s="150">
        <f t="shared" si="54"/>
        <v>12.52150497425937</v>
      </c>
      <c r="BO64" s="150">
        <f t="shared" si="55"/>
        <v>18.333495425120933</v>
      </c>
      <c r="BP64" s="150">
        <f t="shared" si="56"/>
        <v>25.465073953457303</v>
      </c>
      <c r="BQ64" s="150">
        <f t="shared" si="57"/>
        <v>33.906285399988235</v>
      </c>
      <c r="BR64" s="150">
        <f t="shared" si="58"/>
        <v>43.652971379215067</v>
      </c>
      <c r="BS64" s="150">
        <f t="shared" si="59"/>
        <v>54.703145309225228</v>
      </c>
      <c r="BT64" s="148"/>
      <c r="BU64" s="148">
        <f t="shared" si="60"/>
        <v>4.486349611878091</v>
      </c>
      <c r="BV64" s="152"/>
      <c r="BW64" s="150">
        <f t="shared" si="61"/>
        <v>4.7604218442114163</v>
      </c>
      <c r="BX64" s="150">
        <f t="shared" si="62"/>
        <v>5.1316908849450948</v>
      </c>
      <c r="BY64" s="150">
        <f t="shared" si="63"/>
        <v>8.0909519841367299</v>
      </c>
      <c r="BZ64" s="150">
        <f t="shared" si="64"/>
        <v>12.541105439613426</v>
      </c>
      <c r="CA64" s="150">
        <f t="shared" si="65"/>
        <v>18.346988568067491</v>
      </c>
      <c r="CB64" s="150">
        <f t="shared" si="66"/>
        <v>25.475249538552859</v>
      </c>
      <c r="CC64" s="150">
        <f t="shared" si="67"/>
        <v>33.914460602335055</v>
      </c>
      <c r="CD64" s="150">
        <f t="shared" si="68"/>
        <v>43.659848256220158</v>
      </c>
      <c r="CE64" s="150">
        <f t="shared" si="69"/>
        <v>54.709132058650354</v>
      </c>
      <c r="CF64" s="148"/>
      <c r="CG64" s="148">
        <f t="shared" si="70"/>
        <v>4.7604218442114163</v>
      </c>
      <c r="CH64" s="152"/>
      <c r="CI64" s="150">
        <f t="shared" si="71"/>
        <v>5.246347732110249</v>
      </c>
      <c r="CJ64" s="150">
        <f t="shared" si="72"/>
        <v>5.2596634056575713</v>
      </c>
      <c r="CK64" s="150">
        <f t="shared" si="73"/>
        <v>8.1526368442591401</v>
      </c>
      <c r="CL64" s="150">
        <f t="shared" si="74"/>
        <v>12.579589618529315</v>
      </c>
      <c r="CM64" s="150">
        <f t="shared" si="75"/>
        <v>18.374734145967786</v>
      </c>
      <c r="CN64" s="150">
        <f t="shared" si="76"/>
        <v>25.497161802321234</v>
      </c>
      <c r="CO64" s="150">
        <f t="shared" si="77"/>
        <v>33.932855561663963</v>
      </c>
      <c r="CP64" s="150">
        <f t="shared" si="78"/>
        <v>43.675960349686903</v>
      </c>
      <c r="CQ64" s="150">
        <f t="shared" si="79"/>
        <v>54.723679026797619</v>
      </c>
      <c r="CR64" s="148"/>
      <c r="CS64" s="148">
        <f t="shared" si="80"/>
        <v>5.246347732110249</v>
      </c>
      <c r="CT64" s="152"/>
      <c r="CU64" s="150">
        <f t="shared" si="81"/>
        <v>5.6636070562928325</v>
      </c>
      <c r="CV64" s="150">
        <f t="shared" si="82"/>
        <v>5.3725361512255354</v>
      </c>
      <c r="CW64" s="150">
        <f t="shared" si="83"/>
        <v>8.2091417048984692</v>
      </c>
      <c r="CX64" s="150">
        <f t="shared" si="84"/>
        <v>12.616365719443625</v>
      </c>
      <c r="CY64" s="150">
        <f t="shared" si="85"/>
        <v>18.402378649523651</v>
      </c>
      <c r="CZ64" s="150">
        <f t="shared" si="86"/>
        <v>25.519845932003374</v>
      </c>
      <c r="DA64" s="150">
        <f t="shared" si="87"/>
        <v>33.952548742349897</v>
      </c>
      <c r="DB64" s="150">
        <f t="shared" si="88"/>
        <v>43.693712289437791</v>
      </c>
      <c r="DC64" s="150">
        <f t="shared" si="89"/>
        <v>54.740100058154361</v>
      </c>
      <c r="DD64" s="148"/>
      <c r="DE64" s="148">
        <f t="shared" si="90"/>
        <v>5.3725361512255354</v>
      </c>
      <c r="DF64" s="152"/>
      <c r="DG64" s="150">
        <f t="shared" si="91"/>
        <v>6.0255606092630822</v>
      </c>
      <c r="DH64" s="150">
        <f t="shared" si="92"/>
        <v>5.4726346955264109</v>
      </c>
      <c r="DI64" s="150">
        <f t="shared" si="93"/>
        <v>8.2607485809272401</v>
      </c>
      <c r="DJ64" s="150">
        <f t="shared" si="94"/>
        <v>12.651000511577159</v>
      </c>
      <c r="DK64" s="150">
        <f t="shared" si="95"/>
        <v>18.429157791397103</v>
      </c>
      <c r="DL64" s="150">
        <f t="shared" si="96"/>
        <v>25.542357807068885</v>
      </c>
      <c r="DM64" s="150">
        <f t="shared" si="97"/>
        <v>33.972487590119343</v>
      </c>
      <c r="DN64" s="150">
        <f t="shared" si="98"/>
        <v>43.711981143529506</v>
      </c>
      <c r="DO64" s="150">
        <f t="shared" si="99"/>
        <v>54.757223970078542</v>
      </c>
      <c r="DP64" s="148"/>
      <c r="DQ64" s="148">
        <f t="shared" si="24"/>
        <v>5.4726346955264109</v>
      </c>
      <c r="DR64" s="152"/>
      <c r="DS64" s="150">
        <f t="shared" si="100"/>
        <v>6.6218862949924562</v>
      </c>
      <c r="DT64" s="150">
        <f t="shared" si="101"/>
        <v>5.6418865702258802</v>
      </c>
      <c r="DU64" s="150">
        <f t="shared" si="102"/>
        <v>8.3509127128433871</v>
      </c>
      <c r="DV64" s="150">
        <f t="shared" si="103"/>
        <v>12.71348393351915</v>
      </c>
      <c r="DW64" s="150">
        <f t="shared" si="104"/>
        <v>18.47882899900819</v>
      </c>
      <c r="DX64" s="150">
        <f t="shared" si="105"/>
        <v>25.585069293315023</v>
      </c>
      <c r="DY64" s="150">
        <f t="shared" si="106"/>
        <v>34.011002583891276</v>
      </c>
      <c r="DZ64" s="150">
        <f t="shared" si="107"/>
        <v>43.747772452282092</v>
      </c>
      <c r="EA64" s="150">
        <f t="shared" si="108"/>
        <v>54.791147929348774</v>
      </c>
      <c r="EB64" s="148"/>
      <c r="EC64" s="148">
        <f t="shared" si="26"/>
        <v>5.6418865702258802</v>
      </c>
      <c r="ED64" s="152"/>
      <c r="EE64" s="150">
        <f t="shared" si="109"/>
        <v>7.092372784113568</v>
      </c>
      <c r="EF64" s="150">
        <f t="shared" si="110"/>
        <v>5.7791558842751147</v>
      </c>
      <c r="EG64" s="150">
        <f t="shared" si="111"/>
        <v>8.4264751426200579</v>
      </c>
      <c r="EH64" s="150">
        <f t="shared" si="112"/>
        <v>12.767448953800418</v>
      </c>
      <c r="EI64" s="150">
        <f t="shared" si="113"/>
        <v>18.52279750403731</v>
      </c>
      <c r="EJ64" s="150">
        <f t="shared" si="114"/>
        <v>25.623607592528145</v>
      </c>
      <c r="EK64" s="150">
        <f t="shared" si="115"/>
        <v>34.046266640265479</v>
      </c>
      <c r="EL64" s="150">
        <f t="shared" si="116"/>
        <v>43.780911399121415</v>
      </c>
      <c r="EM64" s="150">
        <f t="shared" si="117"/>
        <v>54.822829908087215</v>
      </c>
      <c r="EN64" s="148"/>
      <c r="EO64" s="148">
        <f t="shared" si="28"/>
        <v>5.7791558842751147</v>
      </c>
      <c r="EP64" s="152"/>
      <c r="EQ64" s="150">
        <f t="shared" si="118"/>
        <v>7.4727682831192963</v>
      </c>
      <c r="ER64" s="150">
        <f t="shared" si="119"/>
        <v>5.8925032500825729</v>
      </c>
      <c r="ES64" s="150">
        <f t="shared" si="120"/>
        <v>8.490369150427826</v>
      </c>
      <c r="ET64" s="150">
        <f t="shared" si="121"/>
        <v>12.814034286308303</v>
      </c>
      <c r="EU64" s="150">
        <f t="shared" si="122"/>
        <v>18.561371392549219</v>
      </c>
      <c r="EV64" s="150">
        <f t="shared" si="123"/>
        <v>25.657829585536092</v>
      </c>
      <c r="EW64" s="150">
        <f t="shared" si="124"/>
        <v>34.077864577542819</v>
      </c>
      <c r="EX64" s="150">
        <f t="shared" si="125"/>
        <v>43.810806223304361</v>
      </c>
      <c r="EY64" s="150">
        <f t="shared" si="126"/>
        <v>54.851557083539625</v>
      </c>
      <c r="EZ64" s="148"/>
      <c r="FA64" s="148">
        <f t="shared" si="30"/>
        <v>5.8925032500825729</v>
      </c>
      <c r="FB64" s="152"/>
      <c r="FC64" s="150">
        <f t="shared" si="127"/>
        <v>7.7865385766351123</v>
      </c>
      <c r="FD64" s="150">
        <f t="shared" si="128"/>
        <v>5.9875665529402973</v>
      </c>
      <c r="FE64" s="150">
        <f t="shared" si="129"/>
        <v>8.5449311587192298</v>
      </c>
      <c r="FF64" s="150">
        <f t="shared" si="130"/>
        <v>12.854420841501511</v>
      </c>
      <c r="FG64" s="150">
        <f t="shared" si="131"/>
        <v>18.595196738022683</v>
      </c>
      <c r="FH64" s="150">
        <f t="shared" si="132"/>
        <v>25.688090817087701</v>
      </c>
      <c r="FI64" s="150">
        <f t="shared" si="133"/>
        <v>34.10597676081133</v>
      </c>
      <c r="FJ64" s="150">
        <f t="shared" si="134"/>
        <v>43.837523591581387</v>
      </c>
      <c r="FK64" s="150">
        <f t="shared" si="135"/>
        <v>54.877318171250558</v>
      </c>
      <c r="FL64" s="148"/>
      <c r="FM64" s="148">
        <f t="shared" si="32"/>
        <v>5.9875665529402973</v>
      </c>
      <c r="FN64" s="152"/>
      <c r="FO64" s="150">
        <f t="shared" si="136"/>
        <v>8.2735166340033484</v>
      </c>
      <c r="FP64" s="150">
        <f t="shared" si="137"/>
        <v>6.1378791633315828</v>
      </c>
      <c r="FQ64" s="150">
        <f t="shared" si="138"/>
        <v>8.6328983159666492</v>
      </c>
      <c r="FR64" s="150">
        <f t="shared" si="139"/>
        <v>12.920567090148564</v>
      </c>
      <c r="FS64" s="150">
        <f t="shared" si="140"/>
        <v>18.651243023260449</v>
      </c>
      <c r="FT64" s="150">
        <f t="shared" si="141"/>
        <v>25.738650702448787</v>
      </c>
      <c r="FU64" s="150">
        <f t="shared" si="142"/>
        <v>34.153228520087268</v>
      </c>
      <c r="FV64" s="150">
        <f t="shared" si="143"/>
        <v>43.882628249792496</v>
      </c>
      <c r="FW64" s="150">
        <f t="shared" si="144"/>
        <v>54.920950784040215</v>
      </c>
      <c r="FX64" s="148"/>
      <c r="FY64" s="148">
        <f t="shared" si="34"/>
        <v>6.1378791633315828</v>
      </c>
      <c r="FZ64" s="152"/>
      <c r="GA64" s="150">
        <f t="shared" si="145"/>
        <v>8.6337512191653616</v>
      </c>
      <c r="GB64" s="150">
        <f t="shared" si="146"/>
        <v>6.2512157224432103</v>
      </c>
      <c r="GC64" s="150">
        <f t="shared" si="147"/>
        <v>8.7005130184022654</v>
      </c>
      <c r="GD64" s="150">
        <f t="shared" si="148"/>
        <v>12.97217914274758</v>
      </c>
      <c r="GE64" s="150">
        <f t="shared" si="149"/>
        <v>18.695448135077964</v>
      </c>
      <c r="GF64" s="150">
        <f t="shared" si="150"/>
        <v>25.778832290878796</v>
      </c>
      <c r="GG64" s="150">
        <f t="shared" si="151"/>
        <v>34.190984050816112</v>
      </c>
      <c r="GH64" s="150">
        <f t="shared" si="152"/>
        <v>43.918809175763322</v>
      </c>
      <c r="GI64" s="150">
        <f t="shared" si="153"/>
        <v>54.956052166172874</v>
      </c>
      <c r="GJ64" s="148"/>
      <c r="GK64" s="148">
        <f t="shared" si="36"/>
        <v>6.2512157224432103</v>
      </c>
      <c r="GL64" s="152"/>
      <c r="GM64" s="150">
        <f t="shared" si="154"/>
        <v>9.2243883479496134</v>
      </c>
      <c r="GN64" s="150">
        <f t="shared" si="155"/>
        <v>6.4409387843610926</v>
      </c>
      <c r="GO64" s="150">
        <f t="shared" si="156"/>
        <v>8.8159927346041496</v>
      </c>
      <c r="GP64" s="150">
        <f t="shared" si="157"/>
        <v>13.061673687948872</v>
      </c>
      <c r="GQ64" s="150">
        <f t="shared" si="158"/>
        <v>18.772915258273194</v>
      </c>
      <c r="GR64" s="150">
        <f t="shared" si="159"/>
        <v>25.849765999651044</v>
      </c>
      <c r="GS64" s="150">
        <f t="shared" si="160"/>
        <v>34.257978316754468</v>
      </c>
      <c r="GT64" s="150">
        <f t="shared" si="161"/>
        <v>43.983246591785417</v>
      </c>
      <c r="GU64" s="150">
        <f t="shared" si="162"/>
        <v>55.01873661431005</v>
      </c>
      <c r="GV64" s="148"/>
      <c r="GW64" s="148">
        <f t="shared" si="38"/>
        <v>6.4409387843610926</v>
      </c>
      <c r="GX64" s="152"/>
      <c r="GY64" s="150">
        <f t="shared" si="163"/>
        <v>9.5816877691765399</v>
      </c>
      <c r="GZ64" s="150">
        <f t="shared" si="164"/>
        <v>6.558036252359396</v>
      </c>
      <c r="HA64" s="150">
        <f t="shared" si="165"/>
        <v>8.8886083594119381</v>
      </c>
      <c r="HB64" s="150">
        <f t="shared" si="166"/>
        <v>13.118720667639973</v>
      </c>
      <c r="HC64" s="150">
        <f t="shared" si="167"/>
        <v>18.822756179367488</v>
      </c>
      <c r="HD64" s="150">
        <f t="shared" si="168"/>
        <v>25.895692518544486</v>
      </c>
      <c r="HE64" s="150">
        <f t="shared" si="169"/>
        <v>34.301544574580689</v>
      </c>
      <c r="HF64" s="150">
        <f t="shared" si="170"/>
        <v>44.025280949399715</v>
      </c>
      <c r="HG64" s="150">
        <f t="shared" si="171"/>
        <v>55.059720706182297</v>
      </c>
      <c r="HH64" s="148"/>
      <c r="HI64" s="148">
        <f t="shared" si="40"/>
        <v>6.558036252359396</v>
      </c>
      <c r="HJ64" s="152"/>
      <c r="HK64" s="150">
        <f t="shared" si="172"/>
        <v>10.121399219572204</v>
      </c>
      <c r="HL64" s="150">
        <f t="shared" si="173"/>
        <v>6.7382077097635866</v>
      </c>
      <c r="HM64" s="150">
        <f t="shared" si="174"/>
        <v>9.002198336632544</v>
      </c>
      <c r="HN64" s="150">
        <f t="shared" si="175"/>
        <v>13.20900712679637</v>
      </c>
      <c r="HO64" s="150">
        <f t="shared" si="176"/>
        <v>18.902256438734074</v>
      </c>
      <c r="HP64" s="150">
        <f t="shared" si="177"/>
        <v>25.969333607654971</v>
      </c>
      <c r="HQ64" s="150">
        <f t="shared" si="178"/>
        <v>34.371652768824276</v>
      </c>
      <c r="HR64" s="150">
        <f t="shared" si="179"/>
        <v>44.093096158994214</v>
      </c>
      <c r="HS64" s="150">
        <f t="shared" si="180"/>
        <v>55.12596385305023</v>
      </c>
      <c r="HT64" s="148"/>
      <c r="HU64" s="148">
        <f t="shared" si="42"/>
        <v>6.7382077097635866</v>
      </c>
      <c r="HV64" s="152"/>
      <c r="HW64" s="150">
        <f t="shared" si="181"/>
        <v>11.029742052994166</v>
      </c>
      <c r="HX64" s="150">
        <f t="shared" si="182"/>
        <v>7.0502961726748685</v>
      </c>
      <c r="HY64" s="150">
        <f t="shared" si="183"/>
        <v>9.203869323523314</v>
      </c>
      <c r="HZ64" s="150">
        <f t="shared" si="184"/>
        <v>13.372031997079986</v>
      </c>
      <c r="IA64" s="150">
        <f t="shared" si="185"/>
        <v>19.047393677902377</v>
      </c>
      <c r="IB64" s="150">
        <f t="shared" si="186"/>
        <v>26.10475410893341</v>
      </c>
      <c r="IC64" s="150">
        <f t="shared" si="187"/>
        <v>34.501214383620031</v>
      </c>
      <c r="ID64" s="150">
        <f t="shared" si="188"/>
        <v>44.218855131120712</v>
      </c>
      <c r="IE64" s="150">
        <f t="shared" si="189"/>
        <v>55.249115745881973</v>
      </c>
      <c r="IF64" s="148"/>
      <c r="IG64" s="148">
        <f t="shared" si="44"/>
        <v>7.0502961726748685</v>
      </c>
    </row>
    <row r="65" spans="31:241" x14ac:dyDescent="0.3">
      <c r="AF65" s="141">
        <f t="shared" si="206"/>
        <v>2.7553287745703008</v>
      </c>
      <c r="AG65" s="153">
        <f t="shared" si="45"/>
        <v>0.58772043147331954</v>
      </c>
      <c r="AH65" s="152">
        <f t="shared" si="190"/>
        <v>0.36293309503725268</v>
      </c>
      <c r="AI65" s="148">
        <f t="shared" si="191"/>
        <v>2.7553287745703008</v>
      </c>
      <c r="AJ65" s="86">
        <f t="shared" si="46"/>
        <v>0.53903158971551723</v>
      </c>
      <c r="AK65" s="86">
        <v>1</v>
      </c>
      <c r="AL65" s="148">
        <f t="shared" si="47"/>
        <v>0.8</v>
      </c>
      <c r="AM65" s="148">
        <v>1.25</v>
      </c>
      <c r="AN65" s="149">
        <f t="shared" si="205"/>
        <v>6.3165468166971888</v>
      </c>
      <c r="AO65" s="149">
        <f t="shared" si="204"/>
        <v>25.266187266788755</v>
      </c>
      <c r="AP65" s="149">
        <f t="shared" si="204"/>
        <v>56.848921350274701</v>
      </c>
      <c r="AQ65" s="149">
        <f t="shared" si="204"/>
        <v>101.06474906715502</v>
      </c>
      <c r="AR65" s="149">
        <f t="shared" si="204"/>
        <v>157.91367041742973</v>
      </c>
      <c r="AS65" s="149">
        <f t="shared" si="204"/>
        <v>227.3956854010988</v>
      </c>
      <c r="AT65" s="149">
        <f t="shared" si="204"/>
        <v>309.51079401816224</v>
      </c>
      <c r="AU65" s="149">
        <f t="shared" si="204"/>
        <v>404.25899626862008</v>
      </c>
      <c r="AV65" s="149">
        <f t="shared" si="204"/>
        <v>511.64029215247228</v>
      </c>
      <c r="AW65" s="149">
        <f t="shared" si="204"/>
        <v>631.65468166971891</v>
      </c>
      <c r="AX65" s="152"/>
      <c r="AY65" s="150">
        <f t="shared" si="49"/>
        <v>4.2024999999999997</v>
      </c>
      <c r="AZ65" s="150">
        <f t="shared" si="192"/>
        <v>4.9506250000000005</v>
      </c>
      <c r="BA65" s="150">
        <f t="shared" si="193"/>
        <v>7.9336111111111123</v>
      </c>
      <c r="BB65" s="150">
        <f t="shared" si="194"/>
        <v>12.337656250000002</v>
      </c>
      <c r="BC65" s="150">
        <f t="shared" si="195"/>
        <v>18.0625</v>
      </c>
      <c r="BD65" s="150">
        <f t="shared" si="196"/>
        <v>25.083402777777781</v>
      </c>
      <c r="BE65" s="150">
        <f t="shared" si="197"/>
        <v>33.391887755102047</v>
      </c>
      <c r="BF65" s="150">
        <f t="shared" si="198"/>
        <v>42.984414062500008</v>
      </c>
      <c r="BG65" s="150">
        <f t="shared" si="199"/>
        <v>53.859290123456809</v>
      </c>
      <c r="BH65" s="148"/>
      <c r="BI65" s="148">
        <f t="shared" si="50"/>
        <v>4.2024999999999997</v>
      </c>
      <c r="BJ65" s="152"/>
      <c r="BK65" s="150">
        <f t="shared" si="51"/>
        <v>4.5057014409822216</v>
      </c>
      <c r="BL65" s="150">
        <f t="shared" si="52"/>
        <v>5.0271682586429138</v>
      </c>
      <c r="BM65" s="150">
        <f t="shared" si="53"/>
        <v>7.9681806322837847</v>
      </c>
      <c r="BN65" s="150">
        <f t="shared" si="54"/>
        <v>12.35753496305809</v>
      </c>
      <c r="BO65" s="150">
        <f t="shared" si="55"/>
        <v>18.075578967587909</v>
      </c>
      <c r="BP65" s="150">
        <f t="shared" si="56"/>
        <v>25.092788056468304</v>
      </c>
      <c r="BQ65" s="150">
        <f t="shared" si="57"/>
        <v>33.399045855885987</v>
      </c>
      <c r="BR65" s="150">
        <f t="shared" si="58"/>
        <v>42.990126639161886</v>
      </c>
      <c r="BS65" s="150">
        <f t="shared" si="59"/>
        <v>53.864011653539528</v>
      </c>
      <c r="BT65" s="148"/>
      <c r="BU65" s="148">
        <f t="shared" si="60"/>
        <v>4.5057014409822216</v>
      </c>
      <c r="BV65" s="152"/>
      <c r="BW65" s="150">
        <f t="shared" si="61"/>
        <v>4.7841693354714856</v>
      </c>
      <c r="BX65" s="150">
        <f t="shared" si="62"/>
        <v>5.0987619929318093</v>
      </c>
      <c r="BY65" s="150">
        <f t="shared" si="63"/>
        <v>8.0014643369059435</v>
      </c>
      <c r="BZ65" s="150">
        <f t="shared" si="64"/>
        <v>12.377410157296891</v>
      </c>
      <c r="CA65" s="150">
        <f t="shared" si="65"/>
        <v>18.089247937020701</v>
      </c>
      <c r="CB65" s="150">
        <f t="shared" si="66"/>
        <v>25.103085743290425</v>
      </c>
      <c r="CC65" s="150">
        <f t="shared" si="67"/>
        <v>33.407310765623741</v>
      </c>
      <c r="CD65" s="150">
        <f t="shared" si="68"/>
        <v>42.99707219838816</v>
      </c>
      <c r="CE65" s="150">
        <f t="shared" si="69"/>
        <v>53.870052670398678</v>
      </c>
      <c r="CF65" s="148"/>
      <c r="CG65" s="148">
        <f t="shared" si="70"/>
        <v>4.7841693354714856</v>
      </c>
      <c r="CH65" s="152"/>
      <c r="CI65" s="150">
        <f t="shared" si="71"/>
        <v>5.2778241852528538</v>
      </c>
      <c r="CJ65" s="150">
        <f t="shared" si="72"/>
        <v>5.2286667541149185</v>
      </c>
      <c r="CK65" s="150">
        <f t="shared" si="73"/>
        <v>8.0640079705708576</v>
      </c>
      <c r="CL65" s="150">
        <f t="shared" si="74"/>
        <v>12.416377396330438</v>
      </c>
      <c r="CM65" s="150">
        <f t="shared" si="75"/>
        <v>18.117302673396299</v>
      </c>
      <c r="CN65" s="150">
        <f t="shared" si="76"/>
        <v>25.125212700444422</v>
      </c>
      <c r="CO65" s="150">
        <f t="shared" si="77"/>
        <v>33.425863458868612</v>
      </c>
      <c r="CP65" s="150">
        <f t="shared" si="78"/>
        <v>43.013305056884313</v>
      </c>
      <c r="CQ65" s="150">
        <f t="shared" si="79"/>
        <v>53.884695057828431</v>
      </c>
      <c r="CR65" s="148"/>
      <c r="CS65" s="148">
        <f t="shared" si="80"/>
        <v>5.2286667541149185</v>
      </c>
      <c r="CT65" s="152"/>
      <c r="CU65" s="150">
        <f t="shared" si="81"/>
        <v>5.7016558523139524</v>
      </c>
      <c r="CV65" s="150">
        <f t="shared" si="82"/>
        <v>5.3431825854025119</v>
      </c>
      <c r="CW65" s="150">
        <f t="shared" si="83"/>
        <v>8.1212430915300224</v>
      </c>
      <c r="CX65" s="150">
        <f t="shared" si="84"/>
        <v>12.453564268674647</v>
      </c>
      <c r="CY65" s="150">
        <f t="shared" si="85"/>
        <v>18.145210070667307</v>
      </c>
      <c r="CZ65" s="150">
        <f t="shared" si="86"/>
        <v>25.148079395206533</v>
      </c>
      <c r="DA65" s="150">
        <f t="shared" si="87"/>
        <v>33.445690769001047</v>
      </c>
      <c r="DB65" s="150">
        <f t="shared" si="88"/>
        <v>43.031159689492675</v>
      </c>
      <c r="DC65" s="150">
        <f t="shared" si="89"/>
        <v>53.901197229220699</v>
      </c>
      <c r="DD65" s="148"/>
      <c r="DE65" s="148">
        <f t="shared" si="90"/>
        <v>5.3431825854025119</v>
      </c>
      <c r="DF65" s="152"/>
      <c r="DG65" s="150">
        <f t="shared" si="91"/>
        <v>6.0692634026097902</v>
      </c>
      <c r="DH65" s="150">
        <f t="shared" si="92"/>
        <v>5.4446946290347844</v>
      </c>
      <c r="DI65" s="150">
        <f t="shared" si="93"/>
        <v>8.1734781894838591</v>
      </c>
      <c r="DJ65" s="150">
        <f t="shared" si="94"/>
        <v>12.488552435641033</v>
      </c>
      <c r="DK65" s="150">
        <f t="shared" si="95"/>
        <v>18.17221537243379</v>
      </c>
      <c r="DL65" s="150">
        <f t="shared" si="96"/>
        <v>25.170748325753305</v>
      </c>
      <c r="DM65" s="150">
        <f t="shared" si="97"/>
        <v>33.46574500447101</v>
      </c>
      <c r="DN65" s="150">
        <f t="shared" si="98"/>
        <v>43.049516887292597</v>
      </c>
      <c r="DO65" s="150">
        <f t="shared" si="99"/>
        <v>53.918390943580988</v>
      </c>
      <c r="DP65" s="148"/>
      <c r="DQ65" s="148">
        <f t="shared" si="24"/>
        <v>5.4446946290347844</v>
      </c>
      <c r="DR65" s="152"/>
      <c r="DS65" s="150">
        <f t="shared" si="100"/>
        <v>6.6748105051746194</v>
      </c>
      <c r="DT65" s="150">
        <f t="shared" si="101"/>
        <v>5.6162518579431158</v>
      </c>
      <c r="DU65" s="150">
        <f t="shared" si="102"/>
        <v>8.2646669232706138</v>
      </c>
      <c r="DV65" s="150">
        <f t="shared" si="103"/>
        <v>12.551612196135233</v>
      </c>
      <c r="DW65" s="150">
        <f t="shared" si="104"/>
        <v>18.222255436718292</v>
      </c>
      <c r="DX65" s="150">
        <f t="shared" si="105"/>
        <v>25.213715962467116</v>
      </c>
      <c r="DY65" s="150">
        <f t="shared" si="106"/>
        <v>33.504448190423254</v>
      </c>
      <c r="DZ65" s="150">
        <f t="shared" si="107"/>
        <v>43.085452280683242</v>
      </c>
      <c r="EA65" s="150">
        <f t="shared" si="108"/>
        <v>53.952428747503475</v>
      </c>
      <c r="EB65" s="148"/>
      <c r="EC65" s="148">
        <f t="shared" si="26"/>
        <v>5.6162518579431158</v>
      </c>
      <c r="ED65" s="152"/>
      <c r="EE65" s="150">
        <f t="shared" si="109"/>
        <v>7.1524918500530053</v>
      </c>
      <c r="EF65" s="150">
        <f t="shared" si="110"/>
        <v>5.7553198859316694</v>
      </c>
      <c r="EG65" s="150">
        <f t="shared" si="111"/>
        <v>8.3410287814647592</v>
      </c>
      <c r="EH65" s="150">
        <f t="shared" si="112"/>
        <v>12.606026894901332</v>
      </c>
      <c r="EI65" s="150">
        <f t="shared" si="113"/>
        <v>18.266511735977705</v>
      </c>
      <c r="EJ65" s="150">
        <f t="shared" si="114"/>
        <v>25.252454118784616</v>
      </c>
      <c r="EK65" s="150">
        <f t="shared" si="115"/>
        <v>33.539859080588393</v>
      </c>
      <c r="EL65" s="150">
        <f t="shared" si="116"/>
        <v>43.118703647143754</v>
      </c>
      <c r="EM65" s="150">
        <f t="shared" si="117"/>
        <v>53.984199551621622</v>
      </c>
      <c r="EN65" s="148"/>
      <c r="EO65" s="148">
        <f t="shared" si="28"/>
        <v>5.7553198859316694</v>
      </c>
      <c r="EP65" s="152"/>
      <c r="EQ65" s="150">
        <f t="shared" si="118"/>
        <v>7.5386534768046918</v>
      </c>
      <c r="ER65" s="150">
        <f t="shared" si="119"/>
        <v>5.8701087836756169</v>
      </c>
      <c r="ES65" s="150">
        <f t="shared" si="120"/>
        <v>8.4055634701331989</v>
      </c>
      <c r="ET65" s="150">
        <f t="shared" si="121"/>
        <v>12.652972610393334</v>
      </c>
      <c r="EU65" s="150">
        <f t="shared" si="122"/>
        <v>18.305316269599462</v>
      </c>
      <c r="EV65" s="150">
        <f t="shared" si="123"/>
        <v>25.286836282007727</v>
      </c>
      <c r="EW65" s="150">
        <f t="shared" si="124"/>
        <v>33.571574693942175</v>
      </c>
      <c r="EX65" s="150">
        <f t="shared" si="125"/>
        <v>43.148688567072718</v>
      </c>
      <c r="EY65" s="150">
        <f t="shared" si="126"/>
        <v>54.012997913836315</v>
      </c>
      <c r="EZ65" s="148"/>
      <c r="FA65" s="148">
        <f t="shared" si="30"/>
        <v>5.8701087836756169</v>
      </c>
      <c r="FB65" s="152"/>
      <c r="FC65" s="150">
        <f t="shared" si="127"/>
        <v>7.8571461116900778</v>
      </c>
      <c r="FD65" s="150">
        <f t="shared" si="128"/>
        <v>5.9663526718757325</v>
      </c>
      <c r="FE65" s="150">
        <f t="shared" si="129"/>
        <v>8.4606501830212206</v>
      </c>
      <c r="FF65" s="150">
        <f t="shared" si="130"/>
        <v>12.693654311922131</v>
      </c>
      <c r="FG65" s="150">
        <f t="shared" si="131"/>
        <v>18.33933050872772</v>
      </c>
      <c r="FH65" s="150">
        <f t="shared" si="132"/>
        <v>25.317228689708521</v>
      </c>
      <c r="FI65" s="150">
        <f t="shared" si="133"/>
        <v>33.599783251524372</v>
      </c>
      <c r="FJ65" s="150">
        <f t="shared" si="134"/>
        <v>43.175479721933712</v>
      </c>
      <c r="FK65" s="150">
        <f t="shared" si="135"/>
        <v>54.038817302057929</v>
      </c>
      <c r="FL65" s="148"/>
      <c r="FM65" s="148">
        <f t="shared" si="32"/>
        <v>5.9663526718757325</v>
      </c>
      <c r="FN65" s="152"/>
      <c r="FO65" s="150">
        <f t="shared" si="136"/>
        <v>8.3513934802183236</v>
      </c>
      <c r="FP65" s="150">
        <f t="shared" si="137"/>
        <v>6.1184826100570175</v>
      </c>
      <c r="FQ65" s="150">
        <f t="shared" si="138"/>
        <v>8.5494250415086377</v>
      </c>
      <c r="FR65" s="150">
        <f t="shared" si="139"/>
        <v>12.760254892516688</v>
      </c>
      <c r="FS65" s="150">
        <f t="shared" si="140"/>
        <v>18.395667566411881</v>
      </c>
      <c r="FT65" s="150">
        <f t="shared" si="141"/>
        <v>25.367990500379619</v>
      </c>
      <c r="FU65" s="150">
        <f t="shared" si="142"/>
        <v>33.647183364089265</v>
      </c>
      <c r="FV65" s="150">
        <f t="shared" si="143"/>
        <v>43.220697963131592</v>
      </c>
      <c r="FW65" s="150">
        <f t="shared" si="144"/>
        <v>54.082539659429777</v>
      </c>
      <c r="FX65" s="148"/>
      <c r="FY65" s="148">
        <f t="shared" si="34"/>
        <v>6.1184826100570175</v>
      </c>
      <c r="FZ65" s="152"/>
      <c r="GA65" s="150">
        <f t="shared" si="145"/>
        <v>8.7169591101675881</v>
      </c>
      <c r="GB65" s="150">
        <f t="shared" si="146"/>
        <v>6.2331519303654579</v>
      </c>
      <c r="GC65" s="150">
        <f t="shared" si="147"/>
        <v>8.6176320822539569</v>
      </c>
      <c r="GD65" s="150">
        <f t="shared" si="148"/>
        <v>12.81220013541491</v>
      </c>
      <c r="GE65" s="150">
        <f t="shared" si="149"/>
        <v>18.44008592002087</v>
      </c>
      <c r="GF65" s="150">
        <f t="shared" si="150"/>
        <v>25.408320173387068</v>
      </c>
      <c r="GG65" s="150">
        <f t="shared" si="151"/>
        <v>33.68504769165046</v>
      </c>
      <c r="GH65" s="150">
        <f t="shared" si="152"/>
        <v>43.256962186677278</v>
      </c>
      <c r="GI65" s="150">
        <f t="shared" si="153"/>
        <v>54.117706856930148</v>
      </c>
      <c r="GJ65" s="148"/>
      <c r="GK65" s="148">
        <f t="shared" si="36"/>
        <v>6.2331519303654579</v>
      </c>
      <c r="GL65" s="152"/>
      <c r="GM65" s="150">
        <f t="shared" si="154"/>
        <v>9.316252812195831</v>
      </c>
      <c r="GN65" s="150">
        <f t="shared" si="155"/>
        <v>6.4250391355943313</v>
      </c>
      <c r="GO65" s="150">
        <f t="shared" si="156"/>
        <v>8.7340736399274004</v>
      </c>
      <c r="GP65" s="150">
        <f t="shared" si="157"/>
        <v>12.902235716443938</v>
      </c>
      <c r="GQ65" s="150">
        <f t="shared" si="158"/>
        <v>18.517899306145917</v>
      </c>
      <c r="GR65" s="150">
        <f t="shared" si="159"/>
        <v>25.479494342527214</v>
      </c>
      <c r="GS65" s="150">
        <f t="shared" si="160"/>
        <v>33.752218622348884</v>
      </c>
      <c r="GT65" s="150">
        <f t="shared" si="161"/>
        <v>43.321534861656268</v>
      </c>
      <c r="GU65" s="150">
        <f t="shared" si="162"/>
        <v>54.180498176341878</v>
      </c>
      <c r="GV65" s="148"/>
      <c r="GW65" s="148">
        <f t="shared" si="38"/>
        <v>6.4250391355943313</v>
      </c>
      <c r="GX65" s="152"/>
      <c r="GY65" s="150">
        <f t="shared" si="163"/>
        <v>9.6787386959924788</v>
      </c>
      <c r="GZ65" s="150">
        <f t="shared" si="164"/>
        <v>6.5434332192350668</v>
      </c>
      <c r="HA65" s="150">
        <f t="shared" si="165"/>
        <v>8.8072655383540681</v>
      </c>
      <c r="HB65" s="150">
        <f t="shared" si="166"/>
        <v>12.95960685004567</v>
      </c>
      <c r="HC65" s="150">
        <f t="shared" si="167"/>
        <v>18.567947685742961</v>
      </c>
      <c r="HD65" s="150">
        <f t="shared" si="168"/>
        <v>25.525564929825418</v>
      </c>
      <c r="HE65" s="150">
        <f t="shared" si="169"/>
        <v>33.795890726349981</v>
      </c>
      <c r="HF65" s="150">
        <f t="shared" si="170"/>
        <v>43.363650257748205</v>
      </c>
      <c r="HG65" s="150">
        <f t="shared" si="171"/>
        <v>54.221546298616254</v>
      </c>
      <c r="HH65" s="148"/>
      <c r="HI65" s="148">
        <f t="shared" si="40"/>
        <v>6.5434332192350668</v>
      </c>
      <c r="HJ65" s="152"/>
      <c r="HK65" s="150">
        <f t="shared" si="172"/>
        <v>10.226213366840346</v>
      </c>
      <c r="HL65" s="150">
        <f t="shared" si="173"/>
        <v>6.7255454817523121</v>
      </c>
      <c r="HM65" s="150">
        <f t="shared" si="174"/>
        <v>8.9217180956249216</v>
      </c>
      <c r="HN65" s="150">
        <f t="shared" si="175"/>
        <v>13.050378510480281</v>
      </c>
      <c r="HO65" s="150">
        <f t="shared" si="176"/>
        <v>18.64775847392767</v>
      </c>
      <c r="HP65" s="150">
        <f t="shared" si="177"/>
        <v>25.599421663948412</v>
      </c>
      <c r="HQ65" s="150">
        <f t="shared" si="178"/>
        <v>33.866157353663993</v>
      </c>
      <c r="HR65" s="150">
        <f t="shared" si="179"/>
        <v>43.431586767662161</v>
      </c>
      <c r="HS65" s="150">
        <f t="shared" si="180"/>
        <v>54.287885287711909</v>
      </c>
      <c r="HT65" s="148"/>
      <c r="HU65" s="148">
        <f t="shared" si="42"/>
        <v>6.7255454817523121</v>
      </c>
      <c r="HV65" s="152"/>
      <c r="HW65" s="150">
        <f t="shared" si="181"/>
        <v>11.147430579230143</v>
      </c>
      <c r="HX65" s="150">
        <f t="shared" si="182"/>
        <v>7.0408525394055541</v>
      </c>
      <c r="HY65" s="150">
        <f t="shared" si="183"/>
        <v>9.1248195690676415</v>
      </c>
      <c r="HZ65" s="150">
        <f t="shared" si="184"/>
        <v>13.214208029449351</v>
      </c>
      <c r="IA65" s="150">
        <f t="shared" si="185"/>
        <v>18.793410688254667</v>
      </c>
      <c r="IB65" s="150">
        <f t="shared" si="186"/>
        <v>25.735199786864939</v>
      </c>
      <c r="IC65" s="150">
        <f t="shared" si="187"/>
        <v>33.995981710887612</v>
      </c>
      <c r="ID65" s="150">
        <f t="shared" si="188"/>
        <v>43.557546901960208</v>
      </c>
      <c r="IE65" s="150">
        <f t="shared" si="189"/>
        <v>54.411196123493909</v>
      </c>
      <c r="IF65" s="148"/>
      <c r="IG65" s="148">
        <f t="shared" si="44"/>
        <v>7.0408525394055541</v>
      </c>
    </row>
    <row r="66" spans="31:241" x14ac:dyDescent="0.3">
      <c r="AF66" s="141">
        <f t="shared" si="206"/>
        <v>2.8164965809277254</v>
      </c>
      <c r="AG66" s="153">
        <f t="shared" si="45"/>
        <v>0.58206123086601869</v>
      </c>
      <c r="AH66" s="152">
        <f t="shared" si="190"/>
        <v>0.35505102572168229</v>
      </c>
      <c r="AI66" s="148">
        <f t="shared" si="191"/>
        <v>2.8164965809277254</v>
      </c>
      <c r="AJ66" s="86">
        <f t="shared" si="46"/>
        <v>0.53337238910821649</v>
      </c>
      <c r="AK66" s="86">
        <v>1</v>
      </c>
      <c r="AL66" s="148">
        <f t="shared" si="47"/>
        <v>0.79365079365079361</v>
      </c>
      <c r="AM66" s="148">
        <v>1.26</v>
      </c>
      <c r="AN66" s="149">
        <f t="shared" si="205"/>
        <v>6.216682036463439</v>
      </c>
      <c r="AO66" s="149">
        <f t="shared" si="204"/>
        <v>24.866728145853756</v>
      </c>
      <c r="AP66" s="149">
        <f t="shared" si="204"/>
        <v>55.950138328170951</v>
      </c>
      <c r="AQ66" s="149">
        <f t="shared" si="204"/>
        <v>99.466912583415024</v>
      </c>
      <c r="AR66" s="149">
        <f t="shared" si="204"/>
        <v>155.41705091158596</v>
      </c>
      <c r="AS66" s="149">
        <f t="shared" si="204"/>
        <v>223.8005533126838</v>
      </c>
      <c r="AT66" s="149">
        <f t="shared" si="204"/>
        <v>304.61741978670852</v>
      </c>
      <c r="AU66" s="149">
        <f t="shared" si="204"/>
        <v>397.86765033366009</v>
      </c>
      <c r="AV66" s="149">
        <f t="shared" si="204"/>
        <v>503.55124495353851</v>
      </c>
      <c r="AW66" s="149">
        <f t="shared" si="204"/>
        <v>621.66820364634384</v>
      </c>
      <c r="AX66" s="152"/>
      <c r="AY66" s="150">
        <f t="shared" si="49"/>
        <v>4.2174815822625353</v>
      </c>
      <c r="AZ66" s="150">
        <f t="shared" si="192"/>
        <v>4.9164263290501387</v>
      </c>
      <c r="BA66" s="150">
        <f t="shared" si="193"/>
        <v>7.8453342403628117</v>
      </c>
      <c r="BB66" s="150">
        <f t="shared" si="194"/>
        <v>12.177330316200553</v>
      </c>
      <c r="BC66" s="150">
        <f t="shared" si="195"/>
        <v>17.810543556563363</v>
      </c>
      <c r="BD66" s="150">
        <f t="shared" si="196"/>
        <v>24.719836961451247</v>
      </c>
      <c r="BE66" s="150">
        <f t="shared" si="197"/>
        <v>32.896597530864192</v>
      </c>
      <c r="BF66" s="150">
        <f t="shared" si="198"/>
        <v>42.337227514802208</v>
      </c>
      <c r="BG66" s="150">
        <f t="shared" si="199"/>
        <v>53.040008163265306</v>
      </c>
      <c r="BH66" s="148"/>
      <c r="BI66" s="148">
        <f t="shared" si="50"/>
        <v>4.2174815822625353</v>
      </c>
      <c r="BJ66" s="152"/>
      <c r="BK66" s="150">
        <f t="shared" si="51"/>
        <v>4.5255377392995566</v>
      </c>
      <c r="BL66" s="150">
        <f t="shared" si="52"/>
        <v>4.9941832667067523</v>
      </c>
      <c r="BM66" s="150">
        <f t="shared" si="53"/>
        <v>7.8804431744304608</v>
      </c>
      <c r="BN66" s="150">
        <f t="shared" si="54"/>
        <v>12.197512449012065</v>
      </c>
      <c r="BO66" s="150">
        <f t="shared" si="55"/>
        <v>17.823816712793462</v>
      </c>
      <c r="BP66" s="150">
        <f t="shared" si="56"/>
        <v>24.729357093365515</v>
      </c>
      <c r="BQ66" s="150">
        <f t="shared" si="57"/>
        <v>32.903854707485984</v>
      </c>
      <c r="BR66" s="150">
        <f t="shared" si="58"/>
        <v>42.343015946402438</v>
      </c>
      <c r="BS66" s="150">
        <f t="shared" si="59"/>
        <v>53.044789628114131</v>
      </c>
      <c r="BT66" s="148"/>
      <c r="BU66" s="148">
        <f t="shared" si="60"/>
        <v>4.5255377392995566</v>
      </c>
      <c r="BV66" s="152"/>
      <c r="BW66" s="150">
        <f t="shared" si="61"/>
        <v>4.8084366024680971</v>
      </c>
      <c r="BX66" s="150">
        <f t="shared" si="62"/>
        <v>5.0668847431654651</v>
      </c>
      <c r="BY66" s="150">
        <f t="shared" si="63"/>
        <v>7.914219208905874</v>
      </c>
      <c r="BZ66" s="150">
        <f t="shared" si="64"/>
        <v>12.217664578793322</v>
      </c>
      <c r="CA66" s="150">
        <f t="shared" si="65"/>
        <v>17.837662920973425</v>
      </c>
      <c r="CB66" s="150">
        <f t="shared" si="66"/>
        <v>24.739777862650943</v>
      </c>
      <c r="CC66" s="150">
        <f t="shared" si="67"/>
        <v>32.912210045155973</v>
      </c>
      <c r="CD66" s="150">
        <f t="shared" si="68"/>
        <v>42.350030739514331</v>
      </c>
      <c r="CE66" s="150">
        <f t="shared" si="69"/>
        <v>53.050885348290308</v>
      </c>
      <c r="CF66" s="148"/>
      <c r="CG66" s="148">
        <f t="shared" si="70"/>
        <v>4.8084366024680971</v>
      </c>
      <c r="CH66" s="152"/>
      <c r="CI66" s="150">
        <f t="shared" si="71"/>
        <v>5.3098824941471223</v>
      </c>
      <c r="CJ66" s="150">
        <f t="shared" si="72"/>
        <v>5.1987372648229897</v>
      </c>
      <c r="CK66" s="150">
        <f t="shared" si="73"/>
        <v>7.9776285138927499</v>
      </c>
      <c r="CL66" s="150">
        <f t="shared" si="74"/>
        <v>12.257118757945472</v>
      </c>
      <c r="CM66" s="150">
        <f t="shared" si="75"/>
        <v>17.86602929902493</v>
      </c>
      <c r="CN66" s="150">
        <f t="shared" si="76"/>
        <v>24.762121237635434</v>
      </c>
      <c r="CO66" s="150">
        <f t="shared" si="77"/>
        <v>32.930921739255901</v>
      </c>
      <c r="CP66" s="150">
        <f t="shared" si="78"/>
        <v>42.366385333040142</v>
      </c>
      <c r="CQ66" s="150">
        <f t="shared" si="79"/>
        <v>53.065623921422507</v>
      </c>
      <c r="CR66" s="148"/>
      <c r="CS66" s="148">
        <f t="shared" si="80"/>
        <v>5.1987372648229897</v>
      </c>
      <c r="CT66" s="152"/>
      <c r="CU66" s="150">
        <f t="shared" si="81"/>
        <v>5.7403392939893747</v>
      </c>
      <c r="CV66" s="150">
        <f t="shared" si="82"/>
        <v>5.3149093793058713</v>
      </c>
      <c r="CW66" s="150">
        <f t="shared" si="83"/>
        <v>8.0355997607164884</v>
      </c>
      <c r="CX66" s="150">
        <f t="shared" si="84"/>
        <v>12.294719701088511</v>
      </c>
      <c r="CY66" s="150">
        <f t="shared" si="85"/>
        <v>17.894201701607184</v>
      </c>
      <c r="CZ66" s="150">
        <f t="shared" si="86"/>
        <v>24.785171963863686</v>
      </c>
      <c r="DA66" s="150">
        <f t="shared" si="87"/>
        <v>32.950884256179791</v>
      </c>
      <c r="DB66" s="150">
        <f t="shared" si="88"/>
        <v>42.384343483348218</v>
      </c>
      <c r="DC66" s="150">
        <f t="shared" si="89"/>
        <v>53.082207884577514</v>
      </c>
      <c r="DD66" s="148"/>
      <c r="DE66" s="148">
        <f t="shared" si="90"/>
        <v>5.3149093793058713</v>
      </c>
      <c r="DF66" s="152"/>
      <c r="DG66" s="150">
        <f t="shared" si="91"/>
        <v>6.1136462552439363</v>
      </c>
      <c r="DH66" s="150">
        <f t="shared" si="92"/>
        <v>5.4178462756778263</v>
      </c>
      <c r="DI66" s="150">
        <f t="shared" si="93"/>
        <v>8.088468126554627</v>
      </c>
      <c r="DJ66" s="150">
        <f t="shared" si="94"/>
        <v>12.330064081239813</v>
      </c>
      <c r="DK66" s="150">
        <f t="shared" si="95"/>
        <v>17.921434979812013</v>
      </c>
      <c r="DL66" s="150">
        <f t="shared" si="96"/>
        <v>24.807999211381535</v>
      </c>
      <c r="DM66" s="150">
        <f t="shared" si="97"/>
        <v>32.971054806159117</v>
      </c>
      <c r="DN66" s="150">
        <f t="shared" si="98"/>
        <v>42.402789734444362</v>
      </c>
      <c r="DO66" s="150">
        <f t="shared" si="99"/>
        <v>53.099471962036056</v>
      </c>
      <c r="DP66" s="148"/>
      <c r="DQ66" s="148">
        <f t="shared" si="24"/>
        <v>5.4178462756778263</v>
      </c>
      <c r="DR66" s="152"/>
      <c r="DS66" s="150">
        <f t="shared" si="100"/>
        <v>6.7284888422493214</v>
      </c>
      <c r="DT66" s="150">
        <f t="shared" si="101"/>
        <v>5.5917273756962942</v>
      </c>
      <c r="DU66" s="150">
        <f t="shared" si="102"/>
        <v>8.1806896919458918</v>
      </c>
      <c r="DV66" s="150">
        <f t="shared" si="103"/>
        <v>12.393704809511553</v>
      </c>
      <c r="DW66" s="150">
        <f t="shared" si="104"/>
        <v>17.971846863474138</v>
      </c>
      <c r="DX66" s="150">
        <f t="shared" si="105"/>
        <v>24.851225055996458</v>
      </c>
      <c r="DY66" s="150">
        <f t="shared" si="106"/>
        <v>33.009947695875468</v>
      </c>
      <c r="DZ66" s="150">
        <f t="shared" si="107"/>
        <v>42.438870369779416</v>
      </c>
      <c r="EA66" s="150">
        <f t="shared" si="108"/>
        <v>53.133624525025738</v>
      </c>
      <c r="EB66" s="148"/>
      <c r="EC66" s="148">
        <f t="shared" si="26"/>
        <v>5.5917273756962942</v>
      </c>
      <c r="ED66" s="152"/>
      <c r="EE66" s="150">
        <f t="shared" si="109"/>
        <v>7.213422832891065</v>
      </c>
      <c r="EF66" s="150">
        <f t="shared" si="110"/>
        <v>5.7326085651256902</v>
      </c>
      <c r="EG66" s="150">
        <f t="shared" si="111"/>
        <v>8.2578573996692946</v>
      </c>
      <c r="EH66" s="150">
        <f t="shared" si="112"/>
        <v>12.448572798637866</v>
      </c>
      <c r="EI66" s="150">
        <f t="shared" si="113"/>
        <v>18.016393268564084</v>
      </c>
      <c r="EJ66" s="150">
        <f t="shared" si="114"/>
        <v>24.890164674696287</v>
      </c>
      <c r="EK66" s="150">
        <f t="shared" si="115"/>
        <v>33.045506599219465</v>
      </c>
      <c r="EL66" s="150">
        <f t="shared" si="116"/>
        <v>42.472235058829973</v>
      </c>
      <c r="EM66" s="150">
        <f t="shared" si="117"/>
        <v>53.165484867980453</v>
      </c>
      <c r="EN66" s="148"/>
      <c r="EO66" s="148">
        <f t="shared" si="28"/>
        <v>5.7326085651256902</v>
      </c>
      <c r="EP66" s="152"/>
      <c r="EQ66" s="150">
        <f t="shared" si="118"/>
        <v>7.6053969016677918</v>
      </c>
      <c r="ER66" s="150">
        <f t="shared" si="119"/>
        <v>5.848850573375894</v>
      </c>
      <c r="ES66" s="150">
        <f t="shared" si="120"/>
        <v>8.3230379152293956</v>
      </c>
      <c r="ET66" s="150">
        <f t="shared" si="121"/>
        <v>12.495881791756439</v>
      </c>
      <c r="EU66" s="150">
        <f t="shared" si="122"/>
        <v>18.055430299866849</v>
      </c>
      <c r="EV66" s="150">
        <f t="shared" si="123"/>
        <v>24.924708294642311</v>
      </c>
      <c r="EW66" s="150">
        <f t="shared" si="124"/>
        <v>33.077340833839074</v>
      </c>
      <c r="EX66" s="150">
        <f t="shared" si="125"/>
        <v>42.502310798165603</v>
      </c>
      <c r="EY66" s="150">
        <f t="shared" si="126"/>
        <v>53.194354988738652</v>
      </c>
      <c r="EZ66" s="148"/>
      <c r="FA66" s="148">
        <f t="shared" si="30"/>
        <v>5.848850573375894</v>
      </c>
      <c r="FB66" s="152"/>
      <c r="FC66" s="150">
        <f t="shared" si="127"/>
        <v>7.9286498083755115</v>
      </c>
      <c r="FD66" s="150">
        <f t="shared" si="128"/>
        <v>5.946284529531594</v>
      </c>
      <c r="FE66" s="150">
        <f t="shared" si="129"/>
        <v>8.3786535472088026</v>
      </c>
      <c r="FF66" s="150">
        <f t="shared" si="130"/>
        <v>12.53686101027413</v>
      </c>
      <c r="FG66" s="150">
        <f t="shared" si="131"/>
        <v>18.089634949867985</v>
      </c>
      <c r="FH66" s="150">
        <f t="shared" si="132"/>
        <v>24.955232932115926</v>
      </c>
      <c r="FI66" s="150">
        <f t="shared" si="133"/>
        <v>33.105646539825798</v>
      </c>
      <c r="FJ66" s="150">
        <f t="shared" si="134"/>
        <v>42.529176332273771</v>
      </c>
      <c r="FK66" s="150">
        <f t="shared" si="135"/>
        <v>53.220233145748274</v>
      </c>
      <c r="FL66" s="148"/>
      <c r="FM66" s="148">
        <f t="shared" si="32"/>
        <v>5.946284529531594</v>
      </c>
      <c r="FN66" s="152"/>
      <c r="FO66" s="150">
        <f t="shared" si="136"/>
        <v>8.4302248761052159</v>
      </c>
      <c r="FP66" s="150">
        <f t="shared" si="137"/>
        <v>6.1002463925132471</v>
      </c>
      <c r="FQ66" s="150">
        <f t="shared" si="138"/>
        <v>8.4682425944963686</v>
      </c>
      <c r="FR66" s="150">
        <f t="shared" si="139"/>
        <v>12.603919572068779</v>
      </c>
      <c r="FS66" s="150">
        <f t="shared" si="140"/>
        <v>18.146265115520201</v>
      </c>
      <c r="FT66" s="150">
        <f t="shared" si="141"/>
        <v>25.006198289987065</v>
      </c>
      <c r="FU66" s="150">
        <f t="shared" si="142"/>
        <v>33.153196197272386</v>
      </c>
      <c r="FV66" s="150">
        <f t="shared" si="143"/>
        <v>42.574509068771739</v>
      </c>
      <c r="FW66" s="150">
        <f t="shared" si="144"/>
        <v>53.264045968542291</v>
      </c>
      <c r="FX66" s="148"/>
      <c r="FY66" s="148">
        <f t="shared" si="34"/>
        <v>6.1002463925132471</v>
      </c>
      <c r="FZ66" s="152"/>
      <c r="GA66" s="150">
        <f t="shared" si="145"/>
        <v>8.8011643704785705</v>
      </c>
      <c r="GB66" s="150">
        <f t="shared" si="146"/>
        <v>6.2162591789277011</v>
      </c>
      <c r="GC66" s="150">
        <f t="shared" si="147"/>
        <v>8.537046731288811</v>
      </c>
      <c r="GD66" s="150">
        <f t="shared" si="148"/>
        <v>12.656200681493514</v>
      </c>
      <c r="GE66" s="150">
        <f t="shared" si="149"/>
        <v>18.190898423706166</v>
      </c>
      <c r="GF66" s="150">
        <f t="shared" si="150"/>
        <v>25.046677237006275</v>
      </c>
      <c r="GG66" s="150">
        <f t="shared" si="151"/>
        <v>33.191170195536117</v>
      </c>
      <c r="GH66" s="150">
        <f t="shared" si="152"/>
        <v>42.610857258949004</v>
      </c>
      <c r="GI66" s="150">
        <f t="shared" si="153"/>
        <v>53.299279510048009</v>
      </c>
      <c r="GJ66" s="148"/>
      <c r="GK66" s="148">
        <f t="shared" si="36"/>
        <v>6.2162591789277011</v>
      </c>
      <c r="GL66" s="152"/>
      <c r="GM66" s="150">
        <f t="shared" si="154"/>
        <v>9.4091841764595969</v>
      </c>
      <c r="GN66" s="150">
        <f t="shared" si="155"/>
        <v>6.4103279101447797</v>
      </c>
      <c r="GO66" s="150">
        <f t="shared" si="156"/>
        <v>8.6544578560681149</v>
      </c>
      <c r="GP66" s="150">
        <f t="shared" si="157"/>
        <v>12.746781644019602</v>
      </c>
      <c r="GQ66" s="150">
        <f t="shared" si="158"/>
        <v>18.269060853989309</v>
      </c>
      <c r="GR66" s="150">
        <f t="shared" si="159"/>
        <v>25.118093797922899</v>
      </c>
      <c r="GS66" s="150">
        <f t="shared" si="160"/>
        <v>33.258519209988769</v>
      </c>
      <c r="GT66" s="150">
        <f t="shared" si="161"/>
        <v>42.675566279302295</v>
      </c>
      <c r="GU66" s="150">
        <f t="shared" si="162"/>
        <v>53.362178559138115</v>
      </c>
      <c r="GV66" s="148"/>
      <c r="GW66" s="148">
        <f t="shared" si="38"/>
        <v>6.4103279101447797</v>
      </c>
      <c r="GX66" s="152"/>
      <c r="GY66" s="150">
        <f t="shared" si="163"/>
        <v>9.7768981811598419</v>
      </c>
      <c r="GZ66" s="150">
        <f t="shared" si="164"/>
        <v>6.5300290240114052</v>
      </c>
      <c r="HA66" s="150">
        <f t="shared" si="165"/>
        <v>8.7282306568173915</v>
      </c>
      <c r="HB66" s="150">
        <f t="shared" si="166"/>
        <v>12.804479535177817</v>
      </c>
      <c r="HC66" s="150">
        <f t="shared" si="167"/>
        <v>18.319318358422489</v>
      </c>
      <c r="HD66" s="150">
        <f t="shared" si="168"/>
        <v>25.164309610801755</v>
      </c>
      <c r="HE66" s="150">
        <f t="shared" si="169"/>
        <v>33.302298010334802</v>
      </c>
      <c r="HF66" s="150">
        <f t="shared" si="170"/>
        <v>42.717763364783345</v>
      </c>
      <c r="HG66" s="150">
        <f t="shared" si="171"/>
        <v>53.403291226114987</v>
      </c>
      <c r="HH66" s="148"/>
      <c r="HI66" s="148">
        <f t="shared" si="40"/>
        <v>6.5300290240114052</v>
      </c>
      <c r="HJ66" s="152"/>
      <c r="HK66" s="150">
        <f t="shared" si="172"/>
        <v>10.332198427644276</v>
      </c>
      <c r="HL66" s="150">
        <f t="shared" si="173"/>
        <v>6.7140976804377992</v>
      </c>
      <c r="HM66" s="150">
        <f t="shared" si="174"/>
        <v>8.8435527224923067</v>
      </c>
      <c r="HN66" s="150">
        <f t="shared" si="175"/>
        <v>12.895740294089716</v>
      </c>
      <c r="HO66" s="150">
        <f t="shared" si="176"/>
        <v>18.399442169632671</v>
      </c>
      <c r="HP66" s="150">
        <f t="shared" si="177"/>
        <v>25.23838372202577</v>
      </c>
      <c r="HQ66" s="150">
        <f t="shared" si="178"/>
        <v>33.372724343274029</v>
      </c>
      <c r="HR66" s="150">
        <f t="shared" si="179"/>
        <v>42.785822149316743</v>
      </c>
      <c r="HS66" s="150">
        <f t="shared" si="180"/>
        <v>53.469726827255535</v>
      </c>
      <c r="HT66" s="148"/>
      <c r="HU66" s="148">
        <f t="shared" si="42"/>
        <v>6.7140976804377992</v>
      </c>
      <c r="HV66" s="152"/>
      <c r="HW66" s="150">
        <f t="shared" si="181"/>
        <v>11.266393427668302</v>
      </c>
      <c r="HX66" s="150">
        <f t="shared" si="182"/>
        <v>7.0326491849996078</v>
      </c>
      <c r="HY66" s="150">
        <f t="shared" si="183"/>
        <v>9.0480961723388713</v>
      </c>
      <c r="HZ66" s="150">
        <f t="shared" si="184"/>
        <v>13.060380924785957</v>
      </c>
      <c r="IA66" s="150">
        <f t="shared" si="185"/>
        <v>18.545613495465059</v>
      </c>
      <c r="IB66" s="150">
        <f t="shared" si="186"/>
        <v>25.374522339043125</v>
      </c>
      <c r="IC66" s="150">
        <f t="shared" si="187"/>
        <v>33.502813553306538</v>
      </c>
      <c r="ID66" s="150">
        <f t="shared" si="188"/>
        <v>42.911985061546396</v>
      </c>
      <c r="IE66" s="150">
        <f t="shared" si="189"/>
        <v>53.593197882637867</v>
      </c>
      <c r="IF66" s="148"/>
      <c r="IG66" s="148">
        <f t="shared" si="44"/>
        <v>7.0326491849996078</v>
      </c>
    </row>
    <row r="67" spans="31:241" x14ac:dyDescent="0.3">
      <c r="AF67" s="141">
        <f t="shared" si="206"/>
        <v>2.8776643872851499</v>
      </c>
      <c r="AG67" s="153">
        <f t="shared" si="45"/>
        <v>0.57675905773282532</v>
      </c>
      <c r="AH67" s="152">
        <f t="shared" si="190"/>
        <v>0.34750403987986289</v>
      </c>
      <c r="AI67" s="148">
        <f t="shared" si="191"/>
        <v>2.8776643872851499</v>
      </c>
      <c r="AJ67" s="86">
        <f t="shared" si="46"/>
        <v>0.52807021597502313</v>
      </c>
      <c r="AK67" s="86">
        <v>1</v>
      </c>
      <c r="AL67" s="148">
        <f t="shared" si="47"/>
        <v>0.78740157480314954</v>
      </c>
      <c r="AM67" s="148">
        <v>1.27</v>
      </c>
      <c r="AN67" s="149">
        <f t="shared" si="205"/>
        <v>6.1191669670093347</v>
      </c>
      <c r="AO67" s="149">
        <f t="shared" si="204"/>
        <v>24.476667868037339</v>
      </c>
      <c r="AP67" s="149">
        <f t="shared" si="204"/>
        <v>55.072502703084012</v>
      </c>
      <c r="AQ67" s="149">
        <f t="shared" si="204"/>
        <v>97.906671472149355</v>
      </c>
      <c r="AR67" s="149">
        <f t="shared" si="204"/>
        <v>152.97917417523334</v>
      </c>
      <c r="AS67" s="149">
        <f t="shared" si="204"/>
        <v>220.29001081233605</v>
      </c>
      <c r="AT67" s="149">
        <f t="shared" si="204"/>
        <v>299.83918138345746</v>
      </c>
      <c r="AU67" s="149">
        <f t="shared" si="204"/>
        <v>391.62668588859742</v>
      </c>
      <c r="AV67" s="149">
        <f t="shared" si="204"/>
        <v>495.65252432775611</v>
      </c>
      <c r="AW67" s="149">
        <f t="shared" si="204"/>
        <v>611.91669670093336</v>
      </c>
      <c r="AX67" s="152"/>
      <c r="AY67" s="150">
        <f t="shared" si="49"/>
        <v>4.2329012400024801</v>
      </c>
      <c r="AZ67" s="150">
        <f t="shared" si="192"/>
        <v>4.8832299600099187</v>
      </c>
      <c r="BA67" s="150">
        <f t="shared" si="193"/>
        <v>7.7592222711334298</v>
      </c>
      <c r="BB67" s="150">
        <f t="shared" si="194"/>
        <v>12.020826090039677</v>
      </c>
      <c r="BC67" s="150">
        <f t="shared" si="195"/>
        <v>17.564547000061996</v>
      </c>
      <c r="BD67" s="150">
        <f t="shared" si="196"/>
        <v>24.364847417867058</v>
      </c>
      <c r="BE67" s="150">
        <f t="shared" si="197"/>
        <v>32.412977086652134</v>
      </c>
      <c r="BF67" s="150">
        <f t="shared" si="198"/>
        <v>41.705280922658716</v>
      </c>
      <c r="BG67" s="150">
        <f t="shared" si="199"/>
        <v>52.240012785879891</v>
      </c>
      <c r="BH67" s="148"/>
      <c r="BI67" s="148">
        <f t="shared" si="50"/>
        <v>4.2329012400024801</v>
      </c>
      <c r="BJ67" s="152"/>
      <c r="BK67" s="150">
        <f t="shared" si="51"/>
        <v>4.5458507960907522</v>
      </c>
      <c r="BL67" s="150">
        <f t="shared" si="52"/>
        <v>4.9622102474293444</v>
      </c>
      <c r="BM67" s="150">
        <f t="shared" si="53"/>
        <v>7.7948749162067745</v>
      </c>
      <c r="BN67" s="150">
        <f t="shared" si="54"/>
        <v>12.041314060291892</v>
      </c>
      <c r="BO67" s="150">
        <f t="shared" si="55"/>
        <v>17.578015892254143</v>
      </c>
      <c r="BP67" s="150">
        <f t="shared" si="56"/>
        <v>24.374503477532745</v>
      </c>
      <c r="BQ67" s="150">
        <f t="shared" si="57"/>
        <v>32.42033412856069</v>
      </c>
      <c r="BR67" s="150">
        <f t="shared" si="58"/>
        <v>41.711145813619126</v>
      </c>
      <c r="BS67" s="150">
        <f t="shared" si="59"/>
        <v>52.244854663062682</v>
      </c>
      <c r="BT67" s="148"/>
      <c r="BU67" s="148">
        <f t="shared" si="60"/>
        <v>4.5458507960907522</v>
      </c>
      <c r="BV67" s="152"/>
      <c r="BW67" s="150">
        <f t="shared" si="61"/>
        <v>4.8332159344619123</v>
      </c>
      <c r="BX67" s="150">
        <f t="shared" si="62"/>
        <v>5.0360282926887141</v>
      </c>
      <c r="BY67" s="150">
        <f t="shared" si="63"/>
        <v>7.8291472034824761</v>
      </c>
      <c r="BZ67" s="150">
        <f t="shared" si="64"/>
        <v>12.061745332273311</v>
      </c>
      <c r="CA67" s="150">
        <f t="shared" si="65"/>
        <v>17.592040751442216</v>
      </c>
      <c r="CB67" s="150">
        <f t="shared" si="66"/>
        <v>24.385048310018252</v>
      </c>
      <c r="CC67" s="150">
        <f t="shared" si="67"/>
        <v>32.428780614704202</v>
      </c>
      <c r="CD67" s="150">
        <f t="shared" si="68"/>
        <v>41.718230392281058</v>
      </c>
      <c r="CE67" s="150">
        <f t="shared" si="69"/>
        <v>52.251005522438895</v>
      </c>
      <c r="CF67" s="148"/>
      <c r="CG67" s="148">
        <f t="shared" si="70"/>
        <v>4.8332159344619123</v>
      </c>
      <c r="CH67" s="152"/>
      <c r="CI67" s="150">
        <f t="shared" si="71"/>
        <v>5.342514948053716</v>
      </c>
      <c r="CJ67" s="150">
        <f t="shared" si="72"/>
        <v>5.1698440948244331</v>
      </c>
      <c r="CK67" s="150">
        <f t="shared" si="73"/>
        <v>7.8934290775707723</v>
      </c>
      <c r="CL67" s="150">
        <f t="shared" si="74"/>
        <v>12.10169033154501</v>
      </c>
      <c r="CM67" s="150">
        <f t="shared" si="75"/>
        <v>17.620721254370231</v>
      </c>
      <c r="CN67" s="150">
        <f t="shared" si="76"/>
        <v>24.407609827278101</v>
      </c>
      <c r="CO67" s="150">
        <f t="shared" si="77"/>
        <v>32.447652576598266</v>
      </c>
      <c r="CP67" s="150">
        <f t="shared" si="78"/>
        <v>41.734707690836757</v>
      </c>
      <c r="CQ67" s="150">
        <f t="shared" si="79"/>
        <v>52.265841047693471</v>
      </c>
      <c r="CR67" s="148"/>
      <c r="CS67" s="148">
        <f t="shared" si="80"/>
        <v>5.1698440948244331</v>
      </c>
      <c r="CT67" s="152"/>
      <c r="CU67" s="150">
        <f t="shared" si="81"/>
        <v>5.7796496705797606</v>
      </c>
      <c r="CV67" s="150">
        <f t="shared" si="82"/>
        <v>5.2876856899782627</v>
      </c>
      <c r="CW67" s="150">
        <f t="shared" si="83"/>
        <v>7.9521423158038216</v>
      </c>
      <c r="CX67" s="150">
        <f t="shared" si="84"/>
        <v>12.139708644855787</v>
      </c>
      <c r="CY67" s="150">
        <f t="shared" si="85"/>
        <v>17.649160773859837</v>
      </c>
      <c r="CZ67" s="150">
        <f t="shared" si="86"/>
        <v>24.430846051358671</v>
      </c>
      <c r="DA67" s="150">
        <f t="shared" si="87"/>
        <v>32.467751377658558</v>
      </c>
      <c r="DB67" s="150">
        <f t="shared" si="88"/>
        <v>41.752770183686771</v>
      </c>
      <c r="DC67" s="150">
        <f t="shared" si="89"/>
        <v>52.282507454338415</v>
      </c>
      <c r="DD67" s="148"/>
      <c r="DE67" s="148">
        <f t="shared" si="90"/>
        <v>5.2876856899782627</v>
      </c>
      <c r="DF67" s="152"/>
      <c r="DG67" s="150">
        <f t="shared" si="91"/>
        <v>6.1587014564261855</v>
      </c>
      <c r="DH67" s="150">
        <f t="shared" si="92"/>
        <v>5.3920587924981831</v>
      </c>
      <c r="DI67" s="150">
        <f t="shared" si="93"/>
        <v>8.005648995485501</v>
      </c>
      <c r="DJ67" s="150">
        <f t="shared" si="94"/>
        <v>12.175412076544085</v>
      </c>
      <c r="DK67" s="150">
        <f t="shared" si="95"/>
        <v>17.67662384504834</v>
      </c>
      <c r="DL67" s="150">
        <f t="shared" si="96"/>
        <v>24.453832877337412</v>
      </c>
      <c r="DM67" s="150">
        <f t="shared" si="97"/>
        <v>32.488039168956085</v>
      </c>
      <c r="DN67" s="150">
        <f t="shared" si="98"/>
        <v>41.771306197667158</v>
      </c>
      <c r="DO67" s="150">
        <f t="shared" si="99"/>
        <v>52.299842455557354</v>
      </c>
      <c r="DP67" s="148"/>
      <c r="DQ67" s="148">
        <f t="shared" si="24"/>
        <v>5.3920587924981831</v>
      </c>
      <c r="DR67" s="152"/>
      <c r="DS67" s="150">
        <f t="shared" si="100"/>
        <v>6.7829135954772326</v>
      </c>
      <c r="DT67" s="150">
        <f t="shared" si="101"/>
        <v>5.5682822805280701</v>
      </c>
      <c r="DU67" s="150">
        <f t="shared" si="102"/>
        <v>8.0989116222151711</v>
      </c>
      <c r="DV67" s="150">
        <f t="shared" si="103"/>
        <v>12.239638401818675</v>
      </c>
      <c r="DW67" s="150">
        <f t="shared" si="104"/>
        <v>17.727410510792296</v>
      </c>
      <c r="DX67" s="150">
        <f t="shared" si="105"/>
        <v>24.497318987286942</v>
      </c>
      <c r="DY67" s="150">
        <f t="shared" si="106"/>
        <v>32.527123274020298</v>
      </c>
      <c r="DZ67" s="150">
        <f t="shared" si="107"/>
        <v>41.807533232252922</v>
      </c>
      <c r="EA67" s="150">
        <f t="shared" si="108"/>
        <v>52.3341106920291</v>
      </c>
      <c r="EB67" s="148"/>
      <c r="EC67" s="148">
        <f t="shared" si="26"/>
        <v>5.5682822805280701</v>
      </c>
      <c r="ED67" s="152"/>
      <c r="EE67" s="150">
        <f t="shared" si="109"/>
        <v>7.2751580218884175</v>
      </c>
      <c r="EF67" s="150">
        <f t="shared" si="110"/>
        <v>5.7109910788998262</v>
      </c>
      <c r="EG67" s="150">
        <f t="shared" si="111"/>
        <v>8.1768916005796246</v>
      </c>
      <c r="EH67" s="150">
        <f t="shared" si="112"/>
        <v>12.294963293180583</v>
      </c>
      <c r="EI67" s="150">
        <f t="shared" si="113"/>
        <v>17.772249333313013</v>
      </c>
      <c r="EJ67" s="150">
        <f t="shared" si="114"/>
        <v>24.536461673647022</v>
      </c>
      <c r="EK67" s="150">
        <f t="shared" si="115"/>
        <v>32.56283136993104</v>
      </c>
      <c r="EL67" s="150">
        <f t="shared" si="116"/>
        <v>41.841012146862369</v>
      </c>
      <c r="EM67" s="150">
        <f t="shared" si="117"/>
        <v>52.366061287277283</v>
      </c>
      <c r="EN67" s="148"/>
      <c r="EO67" s="148">
        <f t="shared" si="28"/>
        <v>5.7109910788998262</v>
      </c>
      <c r="EP67" s="152"/>
      <c r="EQ67" s="150">
        <f t="shared" si="118"/>
        <v>7.6729908469692658</v>
      </c>
      <c r="ER67" s="150">
        <f t="shared" si="119"/>
        <v>5.8286977762260648</v>
      </c>
      <c r="ES67" s="150">
        <f t="shared" si="120"/>
        <v>8.2427230890624124</v>
      </c>
      <c r="ET67" s="150">
        <f t="shared" si="121"/>
        <v>12.342638458568157</v>
      </c>
      <c r="EU67" s="150">
        <f t="shared" si="122"/>
        <v>17.811520714867942</v>
      </c>
      <c r="EV67" s="150">
        <f t="shared" si="123"/>
        <v>24.571168036823707</v>
      </c>
      <c r="EW67" s="150">
        <f t="shared" si="124"/>
        <v>32.594785171005817</v>
      </c>
      <c r="EX67" s="150">
        <f t="shared" si="125"/>
        <v>41.871179429265254</v>
      </c>
      <c r="EY67" s="150">
        <f t="shared" si="126"/>
        <v>52.395003738360209</v>
      </c>
      <c r="EZ67" s="148"/>
      <c r="FA67" s="148">
        <f t="shared" si="30"/>
        <v>5.8286977762260648</v>
      </c>
      <c r="FB67" s="152"/>
      <c r="FC67" s="150">
        <f t="shared" si="127"/>
        <v>8.0010419559520916</v>
      </c>
      <c r="FD67" s="150">
        <f t="shared" si="128"/>
        <v>5.9273312829505409</v>
      </c>
      <c r="FE67" s="150">
        <f t="shared" si="129"/>
        <v>8.2988718546279383</v>
      </c>
      <c r="FF67" s="150">
        <f t="shared" si="130"/>
        <v>12.383917564728044</v>
      </c>
      <c r="FG67" s="150">
        <f t="shared" si="131"/>
        <v>17.845917292960085</v>
      </c>
      <c r="FH67" s="150">
        <f t="shared" si="132"/>
        <v>24.601825957693865</v>
      </c>
      <c r="FI67" s="150">
        <f t="shared" si="133"/>
        <v>32.623188799487934</v>
      </c>
      <c r="FJ67" s="150">
        <f t="shared" si="134"/>
        <v>41.898119935284015</v>
      </c>
      <c r="FK67" s="150">
        <f t="shared" si="135"/>
        <v>52.42094113243499</v>
      </c>
      <c r="FL67" s="148"/>
      <c r="FM67" s="148">
        <f t="shared" si="32"/>
        <v>5.9273312829505409</v>
      </c>
      <c r="FN67" s="152"/>
      <c r="FO67" s="150">
        <f t="shared" si="136"/>
        <v>8.5100031109247052</v>
      </c>
      <c r="FP67" s="150">
        <f t="shared" si="137"/>
        <v>6.0831396677429197</v>
      </c>
      <c r="FQ67" s="150">
        <f t="shared" si="138"/>
        <v>8.3892815782758348</v>
      </c>
      <c r="FR67" s="150">
        <f t="shared" si="139"/>
        <v>12.451437756975389</v>
      </c>
      <c r="FS67" s="150">
        <f t="shared" si="140"/>
        <v>17.902842902102023</v>
      </c>
      <c r="FT67" s="150">
        <f t="shared" si="141"/>
        <v>24.652996484655091</v>
      </c>
      <c r="FU67" s="150">
        <f t="shared" si="142"/>
        <v>32.670889193408875</v>
      </c>
      <c r="FV67" s="150">
        <f t="shared" si="143"/>
        <v>41.943568079395099</v>
      </c>
      <c r="FW67" s="150">
        <f t="shared" si="144"/>
        <v>52.464845141491288</v>
      </c>
      <c r="FX67" s="148"/>
      <c r="FY67" s="148">
        <f t="shared" si="34"/>
        <v>6.0831396677429197</v>
      </c>
      <c r="FZ67" s="152"/>
      <c r="GA67" s="150">
        <f t="shared" si="145"/>
        <v>8.8863592893589978</v>
      </c>
      <c r="GB67" s="150">
        <f t="shared" si="146"/>
        <v>6.2005066251726237</v>
      </c>
      <c r="GC67" s="150">
        <f t="shared" si="147"/>
        <v>8.458687568852822</v>
      </c>
      <c r="GD67" s="150">
        <f t="shared" si="148"/>
        <v>12.504057409153935</v>
      </c>
      <c r="GE67" s="150">
        <f t="shared" si="149"/>
        <v>17.947692877650432</v>
      </c>
      <c r="GF67" s="150">
        <f t="shared" si="150"/>
        <v>24.693625895120423</v>
      </c>
      <c r="GG67" s="150">
        <f t="shared" si="151"/>
        <v>32.708973736245298</v>
      </c>
      <c r="GH67" s="150">
        <f t="shared" si="152"/>
        <v>41.980000905260859</v>
      </c>
      <c r="GI67" s="150">
        <f t="shared" si="153"/>
        <v>52.500145555639648</v>
      </c>
      <c r="GJ67" s="148"/>
      <c r="GK67" s="148">
        <f t="shared" si="36"/>
        <v>6.2005066251726237</v>
      </c>
      <c r="GL67" s="152"/>
      <c r="GM67" s="150">
        <f t="shared" si="154"/>
        <v>9.5031747300015859</v>
      </c>
      <c r="GN67" s="150">
        <f t="shared" si="155"/>
        <v>6.3967742650550852</v>
      </c>
      <c r="GO67" s="150">
        <f t="shared" si="156"/>
        <v>8.5770759863722965</v>
      </c>
      <c r="GP67" s="150">
        <f t="shared" si="157"/>
        <v>12.59518809884635</v>
      </c>
      <c r="GQ67" s="150">
        <f t="shared" si="158"/>
        <v>18.026207133320053</v>
      </c>
      <c r="GR67" s="150">
        <f t="shared" si="159"/>
        <v>24.765286779222109</v>
      </c>
      <c r="GS67" s="150">
        <f t="shared" si="160"/>
        <v>32.776502253446104</v>
      </c>
      <c r="GT67" s="150">
        <f t="shared" si="161"/>
        <v>42.044847357405743</v>
      </c>
      <c r="GU67" s="150">
        <f t="shared" si="162"/>
        <v>52.563153192812095</v>
      </c>
      <c r="GV67" s="148"/>
      <c r="GW67" s="148">
        <f t="shared" si="38"/>
        <v>6.3967742650550852</v>
      </c>
      <c r="GX67" s="152"/>
      <c r="GY67" s="150">
        <f t="shared" si="163"/>
        <v>9.8761585139393411</v>
      </c>
      <c r="GZ67" s="150">
        <f t="shared" si="164"/>
        <v>6.5177928237310914</v>
      </c>
      <c r="HA67" s="150">
        <f t="shared" si="165"/>
        <v>8.6514343181479791</v>
      </c>
      <c r="HB67" s="150">
        <f t="shared" si="166"/>
        <v>12.653215351206923</v>
      </c>
      <c r="HC67" s="150">
        <f t="shared" si="167"/>
        <v>18.076675428922737</v>
      </c>
      <c r="HD67" s="150">
        <f t="shared" si="168"/>
        <v>24.811648974857544</v>
      </c>
      <c r="HE67" s="150">
        <f t="shared" si="169"/>
        <v>32.820388600307211</v>
      </c>
      <c r="HF67" s="150">
        <f t="shared" si="170"/>
        <v>42.087126783187315</v>
      </c>
      <c r="HG67" s="150">
        <f t="shared" si="171"/>
        <v>52.604330918791852</v>
      </c>
      <c r="HH67" s="148"/>
      <c r="HI67" s="148">
        <f t="shared" si="40"/>
        <v>6.5177928237310914</v>
      </c>
      <c r="HJ67" s="152"/>
      <c r="HK67" s="150">
        <f t="shared" si="172"/>
        <v>10.439346691244703</v>
      </c>
      <c r="HL67" s="150">
        <f t="shared" si="173"/>
        <v>6.7038334628627174</v>
      </c>
      <c r="HM67" s="150">
        <f t="shared" si="174"/>
        <v>8.7676328205807792</v>
      </c>
      <c r="HN67" s="150">
        <f t="shared" si="175"/>
        <v>12.744969105795118</v>
      </c>
      <c r="HO67" s="150">
        <f t="shared" si="176"/>
        <v>18.15711475736574</v>
      </c>
      <c r="HP67" s="150">
        <f t="shared" si="177"/>
        <v>24.885942195271042</v>
      </c>
      <c r="HQ67" s="150">
        <f t="shared" si="178"/>
        <v>32.890975911426516</v>
      </c>
      <c r="HR67" s="150">
        <f t="shared" si="179"/>
        <v>42.155308816639796</v>
      </c>
      <c r="HS67" s="150">
        <f t="shared" si="180"/>
        <v>52.670863901794462</v>
      </c>
      <c r="HT67" s="148"/>
      <c r="HU67" s="148">
        <f t="shared" si="42"/>
        <v>6.7038334628627174</v>
      </c>
      <c r="HV67" s="152"/>
      <c r="HW67" s="150">
        <f t="shared" si="181"/>
        <v>11.386622887569397</v>
      </c>
      <c r="HX67" s="150">
        <f t="shared" si="182"/>
        <v>7.0256552664996992</v>
      </c>
      <c r="HY67" s="150">
        <f t="shared" si="183"/>
        <v>8.9736297366829785</v>
      </c>
      <c r="HZ67" s="150">
        <f t="shared" si="184"/>
        <v>12.910427311260143</v>
      </c>
      <c r="IA67" s="150">
        <f t="shared" si="185"/>
        <v>18.303809331050129</v>
      </c>
      <c r="IB67" s="150">
        <f t="shared" si="186"/>
        <v>25.02244417885235</v>
      </c>
      <c r="IC67" s="150">
        <f t="shared" si="187"/>
        <v>33.02133208464879</v>
      </c>
      <c r="ID67" s="150">
        <f t="shared" si="188"/>
        <v>42.281676122561706</v>
      </c>
      <c r="IE67" s="150">
        <f t="shared" si="189"/>
        <v>52.794496453427541</v>
      </c>
      <c r="IF67" s="148"/>
      <c r="IG67" s="148">
        <f t="shared" si="44"/>
        <v>7.0256552664996992</v>
      </c>
    </row>
    <row r="68" spans="31:241" x14ac:dyDescent="0.3">
      <c r="AF68" s="141">
        <f t="shared" si="206"/>
        <v>2.9388321936425745</v>
      </c>
      <c r="AG68" s="153">
        <f t="shared" si="45"/>
        <v>0.57178449947694376</v>
      </c>
      <c r="AH68" s="152">
        <f t="shared" si="190"/>
        <v>0.3402712145876341</v>
      </c>
      <c r="AI68" s="148">
        <f t="shared" si="191"/>
        <v>2.9388321936425745</v>
      </c>
      <c r="AJ68" s="86">
        <f t="shared" si="46"/>
        <v>0.52309565771914157</v>
      </c>
      <c r="AK68" s="86">
        <v>1</v>
      </c>
      <c r="AL68" s="148">
        <f t="shared" si="47"/>
        <v>0.78125</v>
      </c>
      <c r="AM68" s="148">
        <v>1.28</v>
      </c>
      <c r="AN68" s="149">
        <f t="shared" si="205"/>
        <v>6.0239284674617668</v>
      </c>
      <c r="AO68" s="149">
        <f t="shared" si="204"/>
        <v>24.095713869847067</v>
      </c>
      <c r="AP68" s="149">
        <f t="shared" si="204"/>
        <v>54.215356207155907</v>
      </c>
      <c r="AQ68" s="149">
        <f t="shared" si="204"/>
        <v>96.382855479388269</v>
      </c>
      <c r="AR68" s="149">
        <f t="shared" si="204"/>
        <v>150.59821168654415</v>
      </c>
      <c r="AS68" s="149">
        <f t="shared" si="204"/>
        <v>216.86142482862363</v>
      </c>
      <c r="AT68" s="149">
        <f t="shared" si="204"/>
        <v>295.17249490562659</v>
      </c>
      <c r="AU68" s="149">
        <f t="shared" si="204"/>
        <v>385.53142191755308</v>
      </c>
      <c r="AV68" s="149">
        <f t="shared" si="204"/>
        <v>487.93820586440319</v>
      </c>
      <c r="AW68" s="149">
        <f t="shared" si="204"/>
        <v>602.39284674617659</v>
      </c>
      <c r="AX68" s="152"/>
      <c r="AY68" s="150">
        <f t="shared" si="49"/>
        <v>4.2487515625000007</v>
      </c>
      <c r="AZ68" s="150">
        <f t="shared" si="192"/>
        <v>4.8510062500000002</v>
      </c>
      <c r="BA68" s="150">
        <f t="shared" si="193"/>
        <v>7.6752085069444451</v>
      </c>
      <c r="BB68" s="150">
        <f t="shared" si="194"/>
        <v>11.868024999999999</v>
      </c>
      <c r="BC68" s="150">
        <f t="shared" si="195"/>
        <v>17.324325062500002</v>
      </c>
      <c r="BD68" s="150">
        <f t="shared" si="196"/>
        <v>24.018167361111107</v>
      </c>
      <c r="BE68" s="150">
        <f t="shared" si="197"/>
        <v>31.940663297193883</v>
      </c>
      <c r="BF68" s="150">
        <f t="shared" si="198"/>
        <v>41.088100000000004</v>
      </c>
      <c r="BG68" s="150">
        <f t="shared" si="199"/>
        <v>51.458703722993825</v>
      </c>
      <c r="BH68" s="148"/>
      <c r="BI68" s="148">
        <f t="shared" si="50"/>
        <v>4.2487515625000007</v>
      </c>
      <c r="BJ68" s="152"/>
      <c r="BK68" s="150">
        <f t="shared" si="51"/>
        <v>4.5666332006359758</v>
      </c>
      <c r="BL68" s="150">
        <f t="shared" si="52"/>
        <v>4.9312195579313522</v>
      </c>
      <c r="BM68" s="150">
        <f t="shared" si="53"/>
        <v>7.7114091611341999</v>
      </c>
      <c r="BN68" s="150">
        <f t="shared" si="54"/>
        <v>11.888821225380196</v>
      </c>
      <c r="BO68" s="150">
        <f t="shared" si="55"/>
        <v>17.337991237974059</v>
      </c>
      <c r="BP68" s="150">
        <f t="shared" si="56"/>
        <v>24.027960423055905</v>
      </c>
      <c r="BQ68" s="150">
        <f t="shared" si="57"/>
        <v>31.948120993838106</v>
      </c>
      <c r="BR68" s="150">
        <f t="shared" si="58"/>
        <v>41.094041954742409</v>
      </c>
      <c r="BS68" s="150">
        <f t="shared" si="59"/>
        <v>51.46360649007844</v>
      </c>
      <c r="BT68" s="148"/>
      <c r="BU68" s="148">
        <f t="shared" si="60"/>
        <v>4.5666332006359758</v>
      </c>
      <c r="BV68" s="152"/>
      <c r="BW68" s="150">
        <f t="shared" si="61"/>
        <v>4.8584999207330961</v>
      </c>
      <c r="BX68" s="150">
        <f t="shared" si="62"/>
        <v>5.0061629986222105</v>
      </c>
      <c r="BY68" s="150">
        <f t="shared" si="63"/>
        <v>7.7461816241572343</v>
      </c>
      <c r="BZ68" s="150">
        <f t="shared" si="64"/>
        <v>11.909533846219487</v>
      </c>
      <c r="CA68" s="150">
        <f t="shared" si="65"/>
        <v>17.352196160431163</v>
      </c>
      <c r="CB68" s="150">
        <f t="shared" si="66"/>
        <v>24.038630299478243</v>
      </c>
      <c r="CC68" s="150">
        <f t="shared" si="67"/>
        <v>31.956659348996435</v>
      </c>
      <c r="CD68" s="150">
        <f t="shared" si="68"/>
        <v>41.101196870618807</v>
      </c>
      <c r="CE68" s="150">
        <f t="shared" si="69"/>
        <v>51.469812924537692</v>
      </c>
      <c r="CF68" s="148"/>
      <c r="CG68" s="148">
        <f t="shared" si="70"/>
        <v>4.8584999207330961</v>
      </c>
      <c r="CH68" s="152"/>
      <c r="CI68" s="150">
        <f t="shared" si="71"/>
        <v>5.3757141362527969</v>
      </c>
      <c r="CJ68" s="150">
        <f t="shared" si="72"/>
        <v>5.1419576012399038</v>
      </c>
      <c r="CK68" s="150">
        <f t="shared" si="73"/>
        <v>7.811342965126407</v>
      </c>
      <c r="CL68" s="150">
        <f t="shared" si="74"/>
        <v>11.949973545611682</v>
      </c>
      <c r="CM68" s="150">
        <f t="shared" si="75"/>
        <v>17.381193271436295</v>
      </c>
      <c r="CN68" s="150">
        <f t="shared" si="76"/>
        <v>24.06141168345831</v>
      </c>
      <c r="CO68" s="150">
        <f t="shared" si="77"/>
        <v>31.975692845623723</v>
      </c>
      <c r="CP68" s="150">
        <f t="shared" si="78"/>
        <v>41.117797844204638</v>
      </c>
      <c r="CQ68" s="150">
        <f t="shared" si="79"/>
        <v>51.484746168334595</v>
      </c>
      <c r="CR68" s="148"/>
      <c r="CS68" s="148">
        <f t="shared" si="80"/>
        <v>5.1419576012399038</v>
      </c>
      <c r="CT68" s="152"/>
      <c r="CU68" s="150">
        <f t="shared" si="81"/>
        <v>5.8195795713652725</v>
      </c>
      <c r="CV68" s="150">
        <f t="shared" si="82"/>
        <v>5.2614818745403413</v>
      </c>
      <c r="CW68" s="150">
        <f t="shared" si="83"/>
        <v>7.8708040603135041</v>
      </c>
      <c r="CX68" s="150">
        <f t="shared" si="84"/>
        <v>11.988412528459108</v>
      </c>
      <c r="CY68" s="150">
        <f t="shared" si="85"/>
        <v>17.40990201942936</v>
      </c>
      <c r="CZ68" s="150">
        <f t="shared" si="86"/>
        <v>24.084834871777407</v>
      </c>
      <c r="DA68" s="150">
        <f t="shared" si="87"/>
        <v>31.995929008165366</v>
      </c>
      <c r="DB68" s="150">
        <f t="shared" si="88"/>
        <v>41.135965504438808</v>
      </c>
      <c r="DC68" s="150">
        <f t="shared" si="89"/>
        <v>51.501495670196661</v>
      </c>
      <c r="DD68" s="148"/>
      <c r="DE68" s="148">
        <f t="shared" si="90"/>
        <v>5.2614818745403413</v>
      </c>
      <c r="DF68" s="152"/>
      <c r="DG68" s="150">
        <f t="shared" si="91"/>
        <v>6.2044215954366964</v>
      </c>
      <c r="DH68" s="150">
        <f t="shared" si="92"/>
        <v>5.3673025366165108</v>
      </c>
      <c r="DI68" s="150">
        <f t="shared" si="93"/>
        <v>7.9249540997979606</v>
      </c>
      <c r="DJ68" s="150">
        <f t="shared" si="94"/>
        <v>12.024477850036469</v>
      </c>
      <c r="DK68" s="150">
        <f t="shared" si="95"/>
        <v>17.437596700146862</v>
      </c>
      <c r="DL68" s="150">
        <f t="shared" si="96"/>
        <v>24.107982537706842</v>
      </c>
      <c r="DM68" s="150">
        <f t="shared" si="97"/>
        <v>32.016334967589934</v>
      </c>
      <c r="DN68" s="150">
        <f t="shared" si="98"/>
        <v>41.154591990891468</v>
      </c>
      <c r="DO68" s="150">
        <f t="shared" si="99"/>
        <v>51.518902155838134</v>
      </c>
      <c r="DP68" s="148"/>
      <c r="DQ68" s="148">
        <f t="shared" si="24"/>
        <v>5.3673025366165108</v>
      </c>
      <c r="DR68" s="152"/>
      <c r="DS68" s="150">
        <f t="shared" si="100"/>
        <v>6.8380773541385063</v>
      </c>
      <c r="DT68" s="150">
        <f t="shared" si="101"/>
        <v>5.5458869295590869</v>
      </c>
      <c r="DU68" s="150">
        <f t="shared" si="102"/>
        <v>8.0192660175999411</v>
      </c>
      <c r="DV68" s="150">
        <f t="shared" si="103"/>
        <v>12.089294401539235</v>
      </c>
      <c r="DW68" s="150">
        <f t="shared" si="104"/>
        <v>17.488761110676847</v>
      </c>
      <c r="DX68" s="150">
        <f t="shared" si="105"/>
        <v>24.151730970424467</v>
      </c>
      <c r="DY68" s="150">
        <f t="shared" si="106"/>
        <v>32.055611799585797</v>
      </c>
      <c r="DZ68" s="150">
        <f t="shared" si="107"/>
        <v>41.190966582034264</v>
      </c>
      <c r="EA68" s="150">
        <f t="shared" si="108"/>
        <v>51.553286980206813</v>
      </c>
      <c r="EB68" s="148"/>
      <c r="EC68" s="148">
        <f t="shared" si="26"/>
        <v>5.5458869295590869</v>
      </c>
      <c r="ED68" s="152"/>
      <c r="EE68" s="150">
        <f t="shared" si="109"/>
        <v>7.3376900063252135</v>
      </c>
      <c r="EF68" s="150">
        <f t="shared" si="110"/>
        <v>5.6904377843747236</v>
      </c>
      <c r="EG68" s="150">
        <f t="shared" si="111"/>
        <v>8.0980646877172333</v>
      </c>
      <c r="EH68" s="150">
        <f t="shared" si="112"/>
        <v>12.145079807012108</v>
      </c>
      <c r="EI68" s="150">
        <f t="shared" si="113"/>
        <v>17.53389466222859</v>
      </c>
      <c r="EJ68" s="150">
        <f t="shared" si="114"/>
        <v>24.191078329722767</v>
      </c>
      <c r="EK68" s="150">
        <f t="shared" si="115"/>
        <v>32.091470267451129</v>
      </c>
      <c r="EL68" s="150">
        <f t="shared" si="116"/>
        <v>41.224560625171485</v>
      </c>
      <c r="EM68" s="150">
        <f t="shared" si="117"/>
        <v>51.585328541205328</v>
      </c>
      <c r="EN68" s="148"/>
      <c r="EO68" s="148">
        <f t="shared" si="28"/>
        <v>5.6904377843747236</v>
      </c>
      <c r="EP68" s="152"/>
      <c r="EQ68" s="150">
        <f t="shared" si="118"/>
        <v>7.7414279019892707</v>
      </c>
      <c r="ER68" s="150">
        <f t="shared" si="119"/>
        <v>5.8096207493467658</v>
      </c>
      <c r="ES68" s="150">
        <f t="shared" si="120"/>
        <v>8.1645522951537099</v>
      </c>
      <c r="ET68" s="150">
        <f t="shared" si="121"/>
        <v>12.19312403931114</v>
      </c>
      <c r="EU68" s="150">
        <f t="shared" si="122"/>
        <v>17.573402246606857</v>
      </c>
      <c r="EV68" s="150">
        <f t="shared" si="123"/>
        <v>24.225948722637906</v>
      </c>
      <c r="EW68" s="150">
        <f t="shared" si="124"/>
        <v>32.123544580170467</v>
      </c>
      <c r="EX68" s="150">
        <f t="shared" si="125"/>
        <v>41.254820174302225</v>
      </c>
      <c r="EY68" s="150">
        <f t="shared" si="126"/>
        <v>51.614343894394239</v>
      </c>
      <c r="EZ68" s="148"/>
      <c r="FA68" s="148">
        <f t="shared" si="30"/>
        <v>5.8096207493467658</v>
      </c>
      <c r="FB68" s="152"/>
      <c r="FC68" s="150">
        <f t="shared" si="127"/>
        <v>8.0743151436999678</v>
      </c>
      <c r="FD68" s="150">
        <f t="shared" si="128"/>
        <v>5.9094632892532033</v>
      </c>
      <c r="FE68" s="150">
        <f t="shared" si="129"/>
        <v>8.2212384088001063</v>
      </c>
      <c r="FF68" s="150">
        <f t="shared" si="130"/>
        <v>12.234705403766522</v>
      </c>
      <c r="FG68" s="150">
        <f t="shared" si="131"/>
        <v>17.607992270008101</v>
      </c>
      <c r="FH68" s="150">
        <f t="shared" si="132"/>
        <v>24.256740980528281</v>
      </c>
      <c r="FI68" s="150">
        <f t="shared" si="133"/>
        <v>32.15204690523889</v>
      </c>
      <c r="FJ68" s="150">
        <f t="shared" si="134"/>
        <v>41.281836244894826</v>
      </c>
      <c r="FK68" s="150">
        <f t="shared" si="135"/>
        <v>51.640340993811343</v>
      </c>
      <c r="FL68" s="148"/>
      <c r="FM68" s="148">
        <f t="shared" si="32"/>
        <v>5.9094632892532033</v>
      </c>
      <c r="FN68" s="152"/>
      <c r="FO68" s="150">
        <f t="shared" si="136"/>
        <v>8.5907207739569227</v>
      </c>
      <c r="FP68" s="150">
        <f t="shared" si="137"/>
        <v>6.0671327928666736</v>
      </c>
      <c r="FQ68" s="150">
        <f t="shared" si="138"/>
        <v>8.312475296368488</v>
      </c>
      <c r="FR68" s="150">
        <f t="shared" si="139"/>
        <v>12.302690875719126</v>
      </c>
      <c r="FS68" s="150">
        <f t="shared" si="140"/>
        <v>17.665215658161415</v>
      </c>
      <c r="FT68" s="150">
        <f t="shared" si="141"/>
        <v>24.308118298469662</v>
      </c>
      <c r="FU68" s="150">
        <f t="shared" si="142"/>
        <v>32.199899227226837</v>
      </c>
      <c r="FV68" s="150">
        <f t="shared" si="143"/>
        <v>41.327400708932274</v>
      </c>
      <c r="FW68" s="150">
        <f t="shared" si="144"/>
        <v>51.68433690996995</v>
      </c>
      <c r="FX68" s="148"/>
      <c r="FY68" s="148">
        <f t="shared" si="34"/>
        <v>6.0671327928666736</v>
      </c>
      <c r="FZ68" s="152"/>
      <c r="GA68" s="150">
        <f t="shared" si="145"/>
        <v>8.9725364560890082</v>
      </c>
      <c r="GB68" s="150">
        <f t="shared" si="146"/>
        <v>6.1858646262208214</v>
      </c>
      <c r="GC68" s="150">
        <f t="shared" si="147"/>
        <v>8.3824878984674633</v>
      </c>
      <c r="GD68" s="150">
        <f t="shared" si="148"/>
        <v>12.355651746878792</v>
      </c>
      <c r="GE68" s="150">
        <f t="shared" si="149"/>
        <v>17.710284013857741</v>
      </c>
      <c r="GF68" s="150">
        <f t="shared" si="150"/>
        <v>24.348899361815512</v>
      </c>
      <c r="GG68" s="150">
        <f t="shared" si="151"/>
        <v>32.238095188506087</v>
      </c>
      <c r="GH68" s="150">
        <f t="shared" si="152"/>
        <v>41.363918839543345</v>
      </c>
      <c r="GI68" s="150">
        <f t="shared" si="153"/>
        <v>51.719704725398536</v>
      </c>
      <c r="GJ68" s="148"/>
      <c r="GK68" s="148">
        <f t="shared" si="36"/>
        <v>6.1858646262208214</v>
      </c>
      <c r="GL68" s="152"/>
      <c r="GM68" s="150">
        <f t="shared" si="154"/>
        <v>9.5982170621019502</v>
      </c>
      <c r="GN68" s="150">
        <f t="shared" si="155"/>
        <v>6.3843485574458656</v>
      </c>
      <c r="GO68" s="150">
        <f t="shared" si="156"/>
        <v>8.501861334361422</v>
      </c>
      <c r="GP68" s="150">
        <f t="shared" si="157"/>
        <v>12.447336509406863</v>
      </c>
      <c r="GQ68" s="150">
        <f t="shared" si="158"/>
        <v>17.789152876142165</v>
      </c>
      <c r="GR68" s="150">
        <f t="shared" si="159"/>
        <v>24.420806500510817</v>
      </c>
      <c r="GS68" s="150">
        <f t="shared" si="160"/>
        <v>32.30580462744912</v>
      </c>
      <c r="GT68" s="150">
        <f t="shared" si="161"/>
        <v>41.428903809897079</v>
      </c>
      <c r="GU68" s="150">
        <f t="shared" si="162"/>
        <v>51.782821809057097</v>
      </c>
      <c r="GV68" s="148"/>
      <c r="GW68" s="148">
        <f t="shared" si="38"/>
        <v>6.3843485574458656</v>
      </c>
      <c r="GX68" s="152"/>
      <c r="GY68" s="150">
        <f t="shared" si="163"/>
        <v>9.976512283611088</v>
      </c>
      <c r="GZ68" s="150">
        <f t="shared" si="164"/>
        <v>6.5066949755147236</v>
      </c>
      <c r="HA68" s="150">
        <f t="shared" si="165"/>
        <v>8.5768098258672634</v>
      </c>
      <c r="HB68" s="150">
        <f t="shared" si="166"/>
        <v>12.505695726615636</v>
      </c>
      <c r="HC68" s="150">
        <f t="shared" si="167"/>
        <v>17.839833629247725</v>
      </c>
      <c r="HD68" s="150">
        <f t="shared" si="168"/>
        <v>24.46731623607883</v>
      </c>
      <c r="HE68" s="150">
        <f t="shared" si="169"/>
        <v>32.349799370995363</v>
      </c>
      <c r="HF68" s="150">
        <f t="shared" si="170"/>
        <v>41.471266226890791</v>
      </c>
      <c r="HG68" s="150">
        <f t="shared" si="171"/>
        <v>51.824065108340228</v>
      </c>
      <c r="HH68" s="148"/>
      <c r="HI68" s="148">
        <f t="shared" si="40"/>
        <v>6.5066949755147236</v>
      </c>
      <c r="HJ68" s="152"/>
      <c r="HK68" s="150">
        <f t="shared" si="172"/>
        <v>10.547650746921711</v>
      </c>
      <c r="HL68" s="150">
        <f t="shared" si="173"/>
        <v>6.6947231861476704</v>
      </c>
      <c r="HM68" s="150">
        <f t="shared" si="174"/>
        <v>8.6938916934117394</v>
      </c>
      <c r="HN68" s="150">
        <f t="shared" si="175"/>
        <v>12.597946374079173</v>
      </c>
      <c r="HO68" s="150">
        <f t="shared" si="176"/>
        <v>17.920590969130878</v>
      </c>
      <c r="HP68" s="150">
        <f t="shared" si="177"/>
        <v>24.541830297770314</v>
      </c>
      <c r="HQ68" s="150">
        <f t="shared" si="178"/>
        <v>32.420548932849435</v>
      </c>
      <c r="HR68" s="150">
        <f t="shared" si="179"/>
        <v>41.539572483561983</v>
      </c>
      <c r="HS68" s="150">
        <f t="shared" si="180"/>
        <v>51.890696243021949</v>
      </c>
      <c r="HT68" s="148"/>
      <c r="HU68" s="148">
        <f t="shared" si="42"/>
        <v>6.6947231861476704</v>
      </c>
      <c r="HV68" s="152"/>
      <c r="HW68" s="150">
        <f t="shared" si="181"/>
        <v>11.508111548213479</v>
      </c>
      <c r="HX68" s="150">
        <f t="shared" si="182"/>
        <v>7.019841141026399</v>
      </c>
      <c r="HY68" s="150">
        <f t="shared" si="183"/>
        <v>8.9013535656213882</v>
      </c>
      <c r="HZ68" s="150">
        <f t="shared" si="184"/>
        <v>12.764228617354664</v>
      </c>
      <c r="IA68" s="150">
        <f t="shared" si="185"/>
        <v>18.067812927013986</v>
      </c>
      <c r="IB68" s="150">
        <f t="shared" si="186"/>
        <v>24.678698520378536</v>
      </c>
      <c r="IC68" s="150">
        <f t="shared" si="187"/>
        <v>32.551174179642501</v>
      </c>
      <c r="ID68" s="150">
        <f t="shared" si="188"/>
        <v>41.666145798936626</v>
      </c>
      <c r="IE68" s="150">
        <f t="shared" si="189"/>
        <v>52.014491567555922</v>
      </c>
      <c r="IF68" s="148"/>
      <c r="IG68" s="148">
        <f t="shared" si="44"/>
        <v>7.019841141026399</v>
      </c>
    </row>
    <row r="69" spans="31:241" x14ac:dyDescent="0.3">
      <c r="AE69" s="152">
        <f>AF69-AF60</f>
        <v>0.55051025721682212</v>
      </c>
      <c r="AF69" s="141">
        <v>3</v>
      </c>
      <c r="AG69" s="153">
        <f t="shared" si="45"/>
        <v>0.56711111111111112</v>
      </c>
      <c r="AH69" s="152">
        <f t="shared" si="190"/>
        <v>0.33333333333333331</v>
      </c>
      <c r="AI69" s="148">
        <f t="shared" si="191"/>
        <v>3</v>
      </c>
      <c r="AJ69" s="86">
        <f t="shared" si="46"/>
        <v>0.51842226935330893</v>
      </c>
      <c r="AK69" s="86">
        <v>1</v>
      </c>
      <c r="AL69" s="148">
        <f t="shared" si="47"/>
        <v>0.77519379844961234</v>
      </c>
      <c r="AM69" s="148">
        <v>1.29</v>
      </c>
      <c r="AN69" s="149">
        <f t="shared" si="205"/>
        <v>5.9308962208336968</v>
      </c>
      <c r="AO69" s="149">
        <f t="shared" si="204"/>
        <v>23.723584883334787</v>
      </c>
      <c r="AP69" s="149">
        <f t="shared" si="204"/>
        <v>53.378065987503284</v>
      </c>
      <c r="AQ69" s="149">
        <f t="shared" si="204"/>
        <v>94.894339533339149</v>
      </c>
      <c r="AR69" s="149">
        <f t="shared" si="204"/>
        <v>148.27240552084243</v>
      </c>
      <c r="AS69" s="149">
        <f t="shared" si="204"/>
        <v>213.51226395001314</v>
      </c>
      <c r="AT69" s="149">
        <f t="shared" si="204"/>
        <v>290.61391482085122</v>
      </c>
      <c r="AU69" s="149">
        <f t="shared" si="204"/>
        <v>379.5773581333566</v>
      </c>
      <c r="AV69" s="149">
        <f t="shared" si="204"/>
        <v>480.40259388752952</v>
      </c>
      <c r="AW69" s="149">
        <f t="shared" si="204"/>
        <v>593.0896220833697</v>
      </c>
      <c r="AX69" s="152"/>
      <c r="AY69" s="150">
        <f t="shared" si="49"/>
        <v>4.2650254251547386</v>
      </c>
      <c r="AZ69" s="150">
        <f t="shared" si="192"/>
        <v>4.8197267006189515</v>
      </c>
      <c r="BA69" s="150">
        <f t="shared" si="193"/>
        <v>7.5932288263926466</v>
      </c>
      <c r="BB69" s="150">
        <f t="shared" si="194"/>
        <v>11.718813052475813</v>
      </c>
      <c r="BC69" s="150">
        <f t="shared" si="195"/>
        <v>17.089699628868456</v>
      </c>
      <c r="BD69" s="150">
        <f t="shared" si="196"/>
        <v>23.67954030557058</v>
      </c>
      <c r="BE69" s="150">
        <f t="shared" si="197"/>
        <v>31.479307057071971</v>
      </c>
      <c r="BF69" s="150">
        <f t="shared" si="198"/>
        <v>40.485228772403239</v>
      </c>
      <c r="BG69" s="150">
        <f t="shared" si="199"/>
        <v>50.695503881978247</v>
      </c>
      <c r="BH69" s="148"/>
      <c r="BI69" s="148">
        <f t="shared" si="50"/>
        <v>4.2650254251547386</v>
      </c>
      <c r="BJ69" s="152"/>
      <c r="BK69" s="150">
        <f t="shared" si="51"/>
        <v>4.5878778283348689</v>
      </c>
      <c r="BL69" s="150">
        <f t="shared" si="52"/>
        <v>4.9011826998113426</v>
      </c>
      <c r="BM69" s="150">
        <f t="shared" si="53"/>
        <v>7.6299817878095304</v>
      </c>
      <c r="BN69" s="150">
        <f t="shared" si="54"/>
        <v>11.739919950671268</v>
      </c>
      <c r="BO69" s="150">
        <f t="shared" si="55"/>
        <v>17.103564634944277</v>
      </c>
      <c r="BP69" s="150">
        <f t="shared" si="56"/>
        <v>23.689471444322155</v>
      </c>
      <c r="BQ69" s="150">
        <f t="shared" si="57"/>
        <v>31.486866197900763</v>
      </c>
      <c r="BR69" s="150">
        <f t="shared" si="58"/>
        <v>40.491248395349459</v>
      </c>
      <c r="BS69" s="150">
        <f t="shared" si="59"/>
        <v>50.700468016532547</v>
      </c>
      <c r="BT69" s="148"/>
      <c r="BU69" s="148">
        <f t="shared" si="60"/>
        <v>4.5878778283348689</v>
      </c>
      <c r="BV69" s="152"/>
      <c r="BW69" s="150">
        <f t="shared" si="61"/>
        <v>4.8842814366812908</v>
      </c>
      <c r="BX69" s="150">
        <f t="shared" si="62"/>
        <v>4.9772603625645271</v>
      </c>
      <c r="BY69" s="150">
        <f t="shared" si="63"/>
        <v>7.665258349526928</v>
      </c>
      <c r="BZ69" s="150">
        <f t="shared" si="64"/>
        <v>11.760916127026144</v>
      </c>
      <c r="CA69" s="150">
        <f t="shared" si="65"/>
        <v>17.117951032931352</v>
      </c>
      <c r="CB69" s="150">
        <f t="shared" si="66"/>
        <v>23.700267345418087</v>
      </c>
      <c r="CC69" s="150">
        <f t="shared" si="67"/>
        <v>31.495497142615207</v>
      </c>
      <c r="CD69" s="150">
        <f t="shared" si="68"/>
        <v>40.498474200104759</v>
      </c>
      <c r="CE69" s="150">
        <f t="shared" si="69"/>
        <v>50.706730461957825</v>
      </c>
      <c r="CF69" s="148"/>
      <c r="CG69" s="148">
        <f t="shared" si="70"/>
        <v>4.8842814366812908</v>
      </c>
      <c r="CH69" s="152"/>
      <c r="CI69" s="150">
        <f t="shared" si="71"/>
        <v>5.4094729341440111</v>
      </c>
      <c r="CJ69" s="150">
        <f t="shared" si="72"/>
        <v>5.1150492856679746</v>
      </c>
      <c r="CK69" s="150">
        <f t="shared" si="73"/>
        <v>7.7313060551564377</v>
      </c>
      <c r="CL69" s="150">
        <f t="shared" si="74"/>
        <v>11.801854406539773</v>
      </c>
      <c r="CM69" s="150">
        <f t="shared" si="75"/>
        <v>17.147267235214208</v>
      </c>
      <c r="CN69" s="150">
        <f t="shared" si="76"/>
        <v>23.723270320563238</v>
      </c>
      <c r="CO69" s="150">
        <f t="shared" si="77"/>
        <v>31.514693440914797</v>
      </c>
      <c r="CP69" s="150">
        <f t="shared" si="78"/>
        <v>40.515199818720937</v>
      </c>
      <c r="CQ69" s="150">
        <f t="shared" si="79"/>
        <v>50.721762190716987</v>
      </c>
      <c r="CR69" s="148"/>
      <c r="CS69" s="148">
        <f t="shared" si="80"/>
        <v>5.1150492856679746</v>
      </c>
      <c r="CT69" s="152"/>
      <c r="CU69" s="150">
        <f t="shared" si="81"/>
        <v>5.8601218717455579</v>
      </c>
      <c r="CV69" s="150">
        <f t="shared" si="82"/>
        <v>5.2362694345906808</v>
      </c>
      <c r="CW69" s="150">
        <f t="shared" si="83"/>
        <v>7.7915208728423186</v>
      </c>
      <c r="CX69" s="150">
        <f t="shared" si="84"/>
        <v>11.840717358292764</v>
      </c>
      <c r="CY69" s="150">
        <f t="shared" si="85"/>
        <v>17.176247323306836</v>
      </c>
      <c r="CZ69" s="150">
        <f t="shared" si="86"/>
        <v>23.746881939507023</v>
      </c>
      <c r="DA69" s="150">
        <f t="shared" si="87"/>
        <v>31.535068042282749</v>
      </c>
      <c r="DB69" s="150">
        <f t="shared" si="88"/>
        <v>40.533473471181495</v>
      </c>
      <c r="DC69" s="150">
        <f t="shared" si="89"/>
        <v>50.738595439523344</v>
      </c>
      <c r="DD69" s="148"/>
      <c r="DE69" s="148">
        <f t="shared" si="90"/>
        <v>5.2362694345906808</v>
      </c>
      <c r="DF69" s="152"/>
      <c r="DG69" s="150">
        <f t="shared" si="91"/>
        <v>6.2507995476751184</v>
      </c>
      <c r="DH69" s="150">
        <f t="shared" si="92"/>
        <v>5.343549009631384</v>
      </c>
      <c r="DI69" s="150">
        <f t="shared" si="93"/>
        <v>7.8463193180887902</v>
      </c>
      <c r="DJ69" s="150">
        <f t="shared" si="94"/>
        <v>11.877147408111254</v>
      </c>
      <c r="DK69" s="150">
        <f t="shared" si="95"/>
        <v>17.204175430098665</v>
      </c>
      <c r="DL69" s="150">
        <f t="shared" si="96"/>
        <v>23.770191706876957</v>
      </c>
      <c r="DM69" s="150">
        <f t="shared" si="97"/>
        <v>31.555593096643197</v>
      </c>
      <c r="DN69" s="150">
        <f t="shared" si="98"/>
        <v>40.552191139694443</v>
      </c>
      <c r="DO69" s="150">
        <f t="shared" si="99"/>
        <v>50.756073970249481</v>
      </c>
      <c r="DP69" s="148"/>
      <c r="DQ69" s="148">
        <f t="shared" si="24"/>
        <v>5.343549009631384</v>
      </c>
      <c r="DR69" s="152"/>
      <c r="DS69" s="150">
        <f t="shared" si="100"/>
        <v>6.8939729936327989</v>
      </c>
      <c r="DT69" s="150">
        <f t="shared" si="101"/>
        <v>5.52451282438793</v>
      </c>
      <c r="DU69" s="150">
        <f t="shared" si="102"/>
        <v>7.9416887566969709</v>
      </c>
      <c r="DV69" s="150">
        <f t="shared" si="103"/>
        <v>11.942558815067509</v>
      </c>
      <c r="DW69" s="150">
        <f t="shared" si="104"/>
        <v>17.255720548118884</v>
      </c>
      <c r="DX69" s="150">
        <f t="shared" si="105"/>
        <v>23.814204519796121</v>
      </c>
      <c r="DY69" s="150">
        <f t="shared" si="106"/>
        <v>31.595064167154487</v>
      </c>
      <c r="DZ69" s="150">
        <f t="shared" si="107"/>
        <v>40.588714444700621</v>
      </c>
      <c r="EA69" s="150">
        <f t="shared" si="108"/>
        <v>50.79057629692992</v>
      </c>
      <c r="EB69" s="148"/>
      <c r="EC69" s="148">
        <f t="shared" si="26"/>
        <v>5.52451282438793</v>
      </c>
      <c r="ED69" s="152"/>
      <c r="EE69" s="150">
        <f t="shared" si="109"/>
        <v>7.4010116616011121</v>
      </c>
      <c r="EF69" s="150">
        <f t="shared" si="110"/>
        <v>5.6709201831489668</v>
      </c>
      <c r="EG69" s="150">
        <f t="shared" si="111"/>
        <v>8.0213125396788847</v>
      </c>
      <c r="EH69" s="150">
        <f t="shared" si="112"/>
        <v>11.998808346526729</v>
      </c>
      <c r="EI69" s="150">
        <f t="shared" si="113"/>
        <v>17.301151140301894</v>
      </c>
      <c r="EJ69" s="150">
        <f t="shared" si="114"/>
        <v>23.853758157310569</v>
      </c>
      <c r="EK69" s="150">
        <f t="shared" si="115"/>
        <v>31.631074186362291</v>
      </c>
      <c r="EL69" s="150">
        <f t="shared" si="116"/>
        <v>40.622424519334388</v>
      </c>
      <c r="EM69" s="150">
        <f t="shared" si="117"/>
        <v>50.822709537135601</v>
      </c>
      <c r="EN69" s="148"/>
      <c r="EO69" s="148">
        <f t="shared" si="28"/>
        <v>5.6709201831489668</v>
      </c>
      <c r="EP69" s="152"/>
      <c r="EQ69" s="150">
        <f t="shared" si="118"/>
        <v>7.810700942127462</v>
      </c>
      <c r="ER69" s="150">
        <f t="shared" si="119"/>
        <v>5.7915909943365786</v>
      </c>
      <c r="ES69" s="150">
        <f t="shared" si="120"/>
        <v>8.0884614121000595</v>
      </c>
      <c r="ET69" s="150">
        <f t="shared" si="121"/>
        <v>12.04722454037964</v>
      </c>
      <c r="EU69" s="150">
        <f t="shared" si="122"/>
        <v>17.340896780074658</v>
      </c>
      <c r="EV69" s="150">
        <f t="shared" si="123"/>
        <v>23.888793866471886</v>
      </c>
      <c r="EW69" s="150">
        <f t="shared" si="124"/>
        <v>31.663269955915563</v>
      </c>
      <c r="EX69" s="150">
        <f t="shared" si="125"/>
        <v>40.652777058853609</v>
      </c>
      <c r="EY69" s="150">
        <f t="shared" si="126"/>
        <v>50.851798364211724</v>
      </c>
      <c r="EZ69" s="148"/>
      <c r="FA69" s="148">
        <f t="shared" si="30"/>
        <v>5.7915909943365786</v>
      </c>
      <c r="FB69" s="152"/>
      <c r="FC69" s="150">
        <f t="shared" si="127"/>
        <v>8.1484622470187986</v>
      </c>
      <c r="FD69" s="150">
        <f t="shared" si="128"/>
        <v>5.8926520500381843</v>
      </c>
      <c r="FE69" s="150">
        <f t="shared" si="129"/>
        <v>8.1456890883220812</v>
      </c>
      <c r="FF69" s="150">
        <f t="shared" si="130"/>
        <v>12.089110533783813</v>
      </c>
      <c r="FG69" s="150">
        <f t="shared" si="131"/>
        <v>17.375681766003122</v>
      </c>
      <c r="FH69" s="150">
        <f t="shared" si="132"/>
        <v>23.919721515006152</v>
      </c>
      <c r="FI69" s="150">
        <f t="shared" si="133"/>
        <v>31.691871751661125</v>
      </c>
      <c r="FJ69" s="150">
        <f t="shared" si="134"/>
        <v>40.679869286683441</v>
      </c>
      <c r="FK69" s="150">
        <f t="shared" si="135"/>
        <v>50.877855637248246</v>
      </c>
      <c r="FL69" s="148"/>
      <c r="FM69" s="148">
        <f t="shared" si="32"/>
        <v>5.8926520500381843</v>
      </c>
      <c r="FN69" s="152"/>
      <c r="FO69" s="150">
        <f t="shared" si="136"/>
        <v>8.6723707406015542</v>
      </c>
      <c r="FP69" s="150">
        <f t="shared" si="137"/>
        <v>6.0521972694831012</v>
      </c>
      <c r="FQ69" s="150">
        <f t="shared" si="138"/>
        <v>8.2377596273711013</v>
      </c>
      <c r="FR69" s="150">
        <f t="shared" si="139"/>
        <v>12.157564934694278</v>
      </c>
      <c r="FS69" s="150">
        <f t="shared" si="140"/>
        <v>17.43320526868947</v>
      </c>
      <c r="FT69" s="150">
        <f t="shared" si="141"/>
        <v>23.971307245817663</v>
      </c>
      <c r="FU69" s="150">
        <f t="shared" si="142"/>
        <v>31.739877193308764</v>
      </c>
      <c r="FV69" s="150">
        <f t="shared" si="143"/>
        <v>40.725550982960335</v>
      </c>
      <c r="FW69" s="150">
        <f t="shared" si="144"/>
        <v>50.921944181349126</v>
      </c>
      <c r="FX69" s="148"/>
      <c r="FY69" s="148">
        <f t="shared" si="34"/>
        <v>6.0521972694831012</v>
      </c>
      <c r="FZ69" s="152"/>
      <c r="GA69" s="150">
        <f t="shared" si="145"/>
        <v>9.0596887460682609</v>
      </c>
      <c r="GB69" s="150">
        <f t="shared" si="146"/>
        <v>6.1723046836708999</v>
      </c>
      <c r="GC69" s="150">
        <f t="shared" si="147"/>
        <v>8.3083835987294741</v>
      </c>
      <c r="GD69" s="150">
        <f t="shared" si="148"/>
        <v>12.210869701062343</v>
      </c>
      <c r="GE69" s="150">
        <f t="shared" si="149"/>
        <v>17.478493717319175</v>
      </c>
      <c r="GF69" s="150">
        <f t="shared" si="150"/>
        <v>24.012241151478403</v>
      </c>
      <c r="GG69" s="150">
        <f t="shared" si="151"/>
        <v>31.778185446900981</v>
      </c>
      <c r="GH69" s="150">
        <f t="shared" si="152"/>
        <v>40.762155087373444</v>
      </c>
      <c r="GI69" s="150">
        <f t="shared" si="153"/>
        <v>50.957379926695467</v>
      </c>
      <c r="GJ69" s="148"/>
      <c r="GK69" s="148">
        <f t="shared" si="36"/>
        <v>6.1723046836708999</v>
      </c>
      <c r="GL69" s="152"/>
      <c r="GM69" s="150">
        <f t="shared" si="154"/>
        <v>9.6943040481603546</v>
      </c>
      <c r="GN69" s="150">
        <f t="shared" si="155"/>
        <v>6.3730222889157453</v>
      </c>
      <c r="GO69" s="150">
        <f t="shared" si="156"/>
        <v>8.4287497786322163</v>
      </c>
      <c r="GP69" s="150">
        <f t="shared" si="157"/>
        <v>12.303112882095341</v>
      </c>
      <c r="GQ69" s="150">
        <f t="shared" si="158"/>
        <v>17.557719967446751</v>
      </c>
      <c r="GR69" s="150">
        <f t="shared" si="159"/>
        <v>24.084396476175854</v>
      </c>
      <c r="GS69" s="150">
        <f t="shared" si="160"/>
        <v>31.846077226580313</v>
      </c>
      <c r="GT69" s="150">
        <f t="shared" si="161"/>
        <v>40.82727966235349</v>
      </c>
      <c r="GU69" s="150">
        <f t="shared" si="162"/>
        <v>51.020607315243744</v>
      </c>
      <c r="GV69" s="148"/>
      <c r="GW69" s="148">
        <f t="shared" si="38"/>
        <v>6.3730222889157453</v>
      </c>
      <c r="GX69" s="152"/>
      <c r="GY69" s="150">
        <f t="shared" si="163"/>
        <v>10.077952365574781</v>
      </c>
      <c r="GZ69" s="150">
        <f t="shared" si="164"/>
        <v>6.4967069809609166</v>
      </c>
      <c r="HA69" s="150">
        <f t="shared" si="165"/>
        <v>8.5042930585719763</v>
      </c>
      <c r="HB69" s="150">
        <f t="shared" si="166"/>
        <v>12.361806667798184</v>
      </c>
      <c r="HC69" s="150">
        <f t="shared" si="167"/>
        <v>17.608614844388523</v>
      </c>
      <c r="HD69" s="150">
        <f t="shared" si="168"/>
        <v>24.131054908852324</v>
      </c>
      <c r="HE69" s="150">
        <f t="shared" si="169"/>
        <v>31.890181216981784</v>
      </c>
      <c r="HF69" s="150">
        <f t="shared" si="170"/>
        <v>40.869725721470701</v>
      </c>
      <c r="HG69" s="150">
        <f t="shared" si="171"/>
        <v>51.061916702130731</v>
      </c>
      <c r="HH69" s="148"/>
      <c r="HI69" s="148">
        <f t="shared" si="40"/>
        <v>6.4967069809609166</v>
      </c>
      <c r="HJ69" s="152"/>
      <c r="HK69" s="150">
        <f t="shared" si="172"/>
        <v>10.657103470075034</v>
      </c>
      <c r="HL69" s="150">
        <f t="shared" si="173"/>
        <v>6.6867383518912691</v>
      </c>
      <c r="HM69" s="150">
        <f t="shared" si="174"/>
        <v>8.622265219581978</v>
      </c>
      <c r="HN69" s="150">
        <f t="shared" si="175"/>
        <v>12.45455810533608</v>
      </c>
      <c r="HO69" s="150">
        <f t="shared" si="176"/>
        <v>17.689692689919333</v>
      </c>
      <c r="HP69" s="150">
        <f t="shared" si="177"/>
        <v>24.205791543910152</v>
      </c>
      <c r="HQ69" s="150">
        <f t="shared" si="178"/>
        <v>31.961094302125392</v>
      </c>
      <c r="HR69" s="150">
        <f t="shared" si="179"/>
        <v>40.938157175660507</v>
      </c>
      <c r="HS69" s="150">
        <f t="shared" si="180"/>
        <v>51.128646758308406</v>
      </c>
      <c r="HT69" s="148"/>
      <c r="HU69" s="148">
        <f t="shared" si="42"/>
        <v>6.6867383518912691</v>
      </c>
      <c r="HV69" s="152"/>
      <c r="HW69" s="150">
        <f t="shared" si="181"/>
        <v>11.630852285000289</v>
      </c>
      <c r="HX69" s="150">
        <f t="shared" si="182"/>
        <v>7.0151783101783671</v>
      </c>
      <c r="HY69" s="150">
        <f t="shared" si="183"/>
        <v>8.8312035377509002</v>
      </c>
      <c r="HZ69" s="150">
        <f t="shared" si="184"/>
        <v>12.621670849463577</v>
      </c>
      <c r="IA69" s="150">
        <f t="shared" si="185"/>
        <v>17.837446168347743</v>
      </c>
      <c r="IB69" s="150">
        <f t="shared" si="186"/>
        <v>24.34302887800817</v>
      </c>
      <c r="IC69" s="150">
        <f t="shared" si="187"/>
        <v>32.091990732870173</v>
      </c>
      <c r="ID69" s="150">
        <f t="shared" si="188"/>
        <v>41.064938116248129</v>
      </c>
      <c r="IE69" s="150">
        <f t="shared" si="189"/>
        <v>51.252606132393417</v>
      </c>
      <c r="IF69" s="148"/>
      <c r="IG69" s="148">
        <f t="shared" si="44"/>
        <v>7.0151783101783671</v>
      </c>
    </row>
    <row r="70" spans="31:241" x14ac:dyDescent="0.3">
      <c r="AF70" s="141">
        <v>3.1</v>
      </c>
      <c r="AG70" s="153">
        <f t="shared" si="45"/>
        <v>0.56005827263267427</v>
      </c>
      <c r="AH70" s="152">
        <f t="shared" si="190"/>
        <v>0.32258064516129031</v>
      </c>
      <c r="AI70" s="148">
        <f t="shared" si="191"/>
        <v>3.1</v>
      </c>
      <c r="AJ70" s="86">
        <f t="shared" si="46"/>
        <v>0.51136943087487208</v>
      </c>
      <c r="AK70" s="86">
        <v>1</v>
      </c>
      <c r="AL70" s="148">
        <f t="shared" si="47"/>
        <v>0.76923076923076916</v>
      </c>
      <c r="AM70" s="148">
        <v>1.3</v>
      </c>
      <c r="AN70" s="149">
        <f t="shared" si="205"/>
        <v>5.8400026041948854</v>
      </c>
      <c r="AO70" s="149">
        <f t="shared" si="204"/>
        <v>23.360010416779541</v>
      </c>
      <c r="AP70" s="149">
        <f t="shared" si="204"/>
        <v>52.560023437753962</v>
      </c>
      <c r="AQ70" s="149">
        <f t="shared" si="204"/>
        <v>93.440041667118166</v>
      </c>
      <c r="AR70" s="149">
        <f t="shared" si="204"/>
        <v>146.00006510487214</v>
      </c>
      <c r="AS70" s="149">
        <f t="shared" si="204"/>
        <v>210.24009375101585</v>
      </c>
      <c r="AT70" s="149">
        <f t="shared" si="204"/>
        <v>286.16012760554935</v>
      </c>
      <c r="AU70" s="149">
        <f t="shared" si="204"/>
        <v>373.76016666847266</v>
      </c>
      <c r="AV70" s="149">
        <f t="shared" si="204"/>
        <v>473.04021093978571</v>
      </c>
      <c r="AW70" s="149">
        <f t="shared" si="204"/>
        <v>584.00026041948854</v>
      </c>
      <c r="AX70" s="152"/>
      <c r="AY70" s="150">
        <f t="shared" si="49"/>
        <v>4.2817159763313599</v>
      </c>
      <c r="AZ70" s="150">
        <f t="shared" si="192"/>
        <v>4.7893639053254429</v>
      </c>
      <c r="BA70" s="150">
        <f t="shared" si="193"/>
        <v>7.5132215647600269</v>
      </c>
      <c r="BB70" s="150">
        <f t="shared" si="194"/>
        <v>11.573080621301774</v>
      </c>
      <c r="BC70" s="150">
        <f t="shared" si="195"/>
        <v>16.860499408284021</v>
      </c>
      <c r="BD70" s="150">
        <f t="shared" si="196"/>
        <v>23.348719592373435</v>
      </c>
      <c r="BE70" s="150">
        <f t="shared" si="197"/>
        <v>31.028572636155051</v>
      </c>
      <c r="BF70" s="150">
        <f t="shared" si="198"/>
        <v>39.896228735207089</v>
      </c>
      <c r="BG70" s="150">
        <f t="shared" si="199"/>
        <v>49.949858280371096</v>
      </c>
      <c r="BH70" s="148"/>
      <c r="BI70" s="148">
        <f t="shared" si="50"/>
        <v>4.2817159763313599</v>
      </c>
      <c r="BJ70" s="152"/>
      <c r="BK70" s="150">
        <f t="shared" si="51"/>
        <v>4.6095778275520987</v>
      </c>
      <c r="BL70" s="150">
        <f t="shared" si="52"/>
        <v>4.8720722665279865</v>
      </c>
      <c r="BM70" s="150">
        <f t="shared" si="53"/>
        <v>7.5505311315147585</v>
      </c>
      <c r="BN70" s="150">
        <f t="shared" si="54"/>
        <v>11.594500609999766</v>
      </c>
      <c r="BO70" s="150">
        <f t="shared" si="55"/>
        <v>16.874564792281468</v>
      </c>
      <c r="BP70" s="150">
        <f t="shared" si="56"/>
        <v>23.35878988245948</v>
      </c>
      <c r="BQ70" s="150">
        <f t="shared" si="57"/>
        <v>31.036234010617338</v>
      </c>
      <c r="BR70" s="150">
        <f t="shared" si="58"/>
        <v>39.902326630778944</v>
      </c>
      <c r="BS70" s="150">
        <f t="shared" si="59"/>
        <v>49.954884259962931</v>
      </c>
      <c r="BT70" s="148"/>
      <c r="BU70" s="148">
        <f t="shared" si="60"/>
        <v>4.6095778275520987</v>
      </c>
      <c r="BV70" s="152"/>
      <c r="BW70" s="150">
        <f t="shared" si="61"/>
        <v>4.9105536306711635</v>
      </c>
      <c r="BX70" s="150">
        <f t="shared" si="62"/>
        <v>4.9492929779743307</v>
      </c>
      <c r="BY70" s="150">
        <f t="shared" si="63"/>
        <v>7.5863157148735594</v>
      </c>
      <c r="BZ70" s="150">
        <f t="shared" si="64"/>
        <v>11.615782548527934</v>
      </c>
      <c r="CA70" s="150">
        <f t="shared" si="65"/>
        <v>16.889134078059456</v>
      </c>
      <c r="CB70" s="150">
        <f t="shared" si="66"/>
        <v>23.369712788965753</v>
      </c>
      <c r="CC70" s="150">
        <f t="shared" si="67"/>
        <v>31.044958265429166</v>
      </c>
      <c r="CD70" s="150">
        <f t="shared" si="68"/>
        <v>39.909623876077568</v>
      </c>
      <c r="CE70" s="150">
        <f t="shared" si="69"/>
        <v>49.96120315223726</v>
      </c>
      <c r="CF70" s="148"/>
      <c r="CG70" s="148">
        <f t="shared" si="70"/>
        <v>4.9105536306711635</v>
      </c>
      <c r="CH70" s="152"/>
      <c r="CI70" s="150">
        <f t="shared" si="71"/>
        <v>5.443784490092022</v>
      </c>
      <c r="CJ70" s="150">
        <f t="shared" si="72"/>
        <v>5.0890917415673131</v>
      </c>
      <c r="CK70" s="150">
        <f t="shared" si="73"/>
        <v>7.6532566829428621</v>
      </c>
      <c r="CL70" s="150">
        <f t="shared" si="74"/>
        <v>11.657223288163948</v>
      </c>
      <c r="CM70" s="150">
        <f t="shared" si="75"/>
        <v>16.918771854820633</v>
      </c>
      <c r="CN70" s="150">
        <f t="shared" si="76"/>
        <v>23.392939079720854</v>
      </c>
      <c r="CO70" s="150">
        <f t="shared" si="77"/>
        <v>31.064318632340147</v>
      </c>
      <c r="CP70" s="150">
        <f t="shared" si="78"/>
        <v>39.926475109724343</v>
      </c>
      <c r="CQ70" s="150">
        <f t="shared" si="79"/>
        <v>49.976334132378611</v>
      </c>
      <c r="CR70" s="148"/>
      <c r="CS70" s="148">
        <f t="shared" si="80"/>
        <v>5.0890917415673131</v>
      </c>
      <c r="CT70" s="152"/>
      <c r="CU70" s="150">
        <f t="shared" si="81"/>
        <v>5.9012697200852786</v>
      </c>
      <c r="CV70" s="150">
        <f t="shared" si="82"/>
        <v>5.2120209635879471</v>
      </c>
      <c r="CW70" s="150">
        <f t="shared" si="83"/>
        <v>7.7142310886722667</v>
      </c>
      <c r="CX70" s="150">
        <f t="shared" si="84"/>
        <v>11.696513508191421</v>
      </c>
      <c r="CY70" s="150">
        <f t="shared" si="85"/>
        <v>16.948025394608933</v>
      </c>
      <c r="CZ70" s="150">
        <f t="shared" si="86"/>
        <v>23.41674059567552</v>
      </c>
      <c r="DA70" s="150">
        <f t="shared" si="87"/>
        <v>31.084832749879357</v>
      </c>
      <c r="DB70" s="150">
        <f t="shared" si="88"/>
        <v>39.944855579253527</v>
      </c>
      <c r="DC70" s="150">
        <f t="shared" si="89"/>
        <v>49.993251779856486</v>
      </c>
      <c r="DD70" s="148"/>
      <c r="DE70" s="148">
        <f t="shared" si="90"/>
        <v>5.2120209635879471</v>
      </c>
      <c r="DF70" s="152"/>
      <c r="DG70" s="150">
        <f t="shared" si="91"/>
        <v>6.2978284615061133</v>
      </c>
      <c r="DH70" s="150">
        <f t="shared" si="92"/>
        <v>5.3207708050014704</v>
      </c>
      <c r="DI70" s="150">
        <f t="shared" si="93"/>
        <v>7.7696829856399905</v>
      </c>
      <c r="DJ70" s="150">
        <f t="shared" si="94"/>
        <v>11.733311124603118</v>
      </c>
      <c r="DK70" s="150">
        <f t="shared" si="95"/>
        <v>16.976188744020408</v>
      </c>
      <c r="DL70" s="150">
        <f t="shared" si="96"/>
        <v>23.440213725975774</v>
      </c>
      <c r="DM70" s="150">
        <f t="shared" si="97"/>
        <v>31.105477825984522</v>
      </c>
      <c r="DN70" s="150">
        <f t="shared" si="98"/>
        <v>39.963665139414765</v>
      </c>
      <c r="DO70" s="150">
        <f t="shared" si="99"/>
        <v>50.010802916329425</v>
      </c>
      <c r="DP70" s="148"/>
      <c r="DQ70" s="148">
        <f t="shared" si="24"/>
        <v>5.3207708050014704</v>
      </c>
      <c r="DR70" s="152"/>
      <c r="DS70" s="150">
        <f t="shared" si="100"/>
        <v>6.9505936623247697</v>
      </c>
      <c r="DT70" s="150">
        <f t="shared" si="101"/>
        <v>5.5041325584732572</v>
      </c>
      <c r="DU70" s="150">
        <f t="shared" si="102"/>
        <v>7.8661181747882827</v>
      </c>
      <c r="DV70" s="150">
        <f t="shared" si="103"/>
        <v>11.799322016238186</v>
      </c>
      <c r="DW70" s="150">
        <f t="shared" si="104"/>
        <v>17.028117532235079</v>
      </c>
      <c r="DX70" s="150">
        <f t="shared" si="105"/>
        <v>23.484492976529957</v>
      </c>
      <c r="DY70" s="150">
        <f t="shared" si="106"/>
        <v>31.145144646595007</v>
      </c>
      <c r="DZ70" s="150">
        <f t="shared" si="107"/>
        <v>40.00033831559066</v>
      </c>
      <c r="EA70" s="150">
        <f t="shared" si="108"/>
        <v>50.045423659736549</v>
      </c>
      <c r="EB70" s="148"/>
      <c r="EC70" s="148">
        <f t="shared" si="26"/>
        <v>5.5041325584732572</v>
      </c>
      <c r="ED70" s="152"/>
      <c r="EE70" s="150">
        <f t="shared" si="109"/>
        <v>7.4651161360807716</v>
      </c>
      <c r="EF70" s="150">
        <f t="shared" si="110"/>
        <v>5.6524108686812164</v>
      </c>
      <c r="EG70" s="150">
        <f t="shared" si="111"/>
        <v>7.9465734917466024</v>
      </c>
      <c r="EH70" s="150">
        <f t="shared" si="112"/>
        <v>11.85603928555914</v>
      </c>
      <c r="EI70" s="150">
        <f t="shared" si="113"/>
        <v>17.073847476649593</v>
      </c>
      <c r="EJ70" s="150">
        <f t="shared" si="114"/>
        <v>23.524254497538518</v>
      </c>
      <c r="EK70" s="150">
        <f t="shared" si="115"/>
        <v>31.18130739653316</v>
      </c>
      <c r="EL70" s="150">
        <f t="shared" si="116"/>
        <v>40.034165324689859</v>
      </c>
      <c r="EM70" s="150">
        <f t="shared" si="117"/>
        <v>50.077649292606267</v>
      </c>
      <c r="EN70" s="148"/>
      <c r="EO70" s="148">
        <f t="shared" si="28"/>
        <v>5.6524108686812164</v>
      </c>
      <c r="EP70" s="152"/>
      <c r="EQ70" s="150">
        <f t="shared" si="118"/>
        <v>7.8808031157484972</v>
      </c>
      <c r="ER70" s="150">
        <f t="shared" si="119"/>
        <v>5.7745811046541737</v>
      </c>
      <c r="ES70" s="150">
        <f t="shared" si="120"/>
        <v>8.0143887751834875</v>
      </c>
      <c r="ET70" s="150">
        <f t="shared" si="121"/>
        <v>11.904830335608391</v>
      </c>
      <c r="EU70" s="150">
        <f t="shared" si="122"/>
        <v>17.113833024388004</v>
      </c>
      <c r="EV70" s="150">
        <f t="shared" si="123"/>
        <v>23.559456809453753</v>
      </c>
      <c r="EW70" s="150">
        <f t="shared" si="124"/>
        <v>31.21362556810973</v>
      </c>
      <c r="EX70" s="150">
        <f t="shared" si="125"/>
        <v>40.064611578258187</v>
      </c>
      <c r="EY70" s="150">
        <f t="shared" si="126"/>
        <v>50.106812165350803</v>
      </c>
      <c r="EZ70" s="148"/>
      <c r="FA70" s="148">
        <f t="shared" si="30"/>
        <v>5.7745811046541737</v>
      </c>
      <c r="FB70" s="152"/>
      <c r="FC70" s="150">
        <f t="shared" si="127"/>
        <v>8.2234764142732413</v>
      </c>
      <c r="FD70" s="150">
        <f t="shared" si="128"/>
        <v>5.8768701587641328</v>
      </c>
      <c r="FE70" s="150">
        <f t="shared" si="129"/>
        <v>8.0721622284758912</v>
      </c>
      <c r="FF70" s="150">
        <f t="shared" si="130"/>
        <v>11.947023328614653</v>
      </c>
      <c r="FG70" s="150">
        <f t="shared" si="131"/>
        <v>17.148814490061838</v>
      </c>
      <c r="FH70" s="150">
        <f t="shared" si="132"/>
        <v>23.590520902255619</v>
      </c>
      <c r="FI70" s="150">
        <f t="shared" si="133"/>
        <v>31.242327608623327</v>
      </c>
      <c r="FJ70" s="150">
        <f t="shared" si="134"/>
        <v>40.091780555988542</v>
      </c>
      <c r="FK70" s="150">
        <f t="shared" si="135"/>
        <v>50.132930080284019</v>
      </c>
      <c r="FL70" s="148"/>
      <c r="FM70" s="148">
        <f t="shared" si="32"/>
        <v>5.8768701587641328</v>
      </c>
      <c r="FN70" s="152"/>
      <c r="FO70" s="150">
        <f t="shared" si="136"/>
        <v>8.7549461592232358</v>
      </c>
      <c r="FP70" s="150">
        <f t="shared" si="137"/>
        <v>6.0383056910508612</v>
      </c>
      <c r="FQ70" s="150">
        <f t="shared" si="138"/>
        <v>8.1650729065657135</v>
      </c>
      <c r="FR70" s="150">
        <f t="shared" si="139"/>
        <v>12.015950307735578</v>
      </c>
      <c r="FS70" s="150">
        <f t="shared" si="140"/>
        <v>17.206640442802861</v>
      </c>
      <c r="FT70" s="150">
        <f t="shared" si="141"/>
        <v>23.642316667827327</v>
      </c>
      <c r="FU70" s="150">
        <f t="shared" si="142"/>
        <v>31.290487361523347</v>
      </c>
      <c r="FV70" s="150">
        <f t="shared" si="143"/>
        <v>40.137580396818038</v>
      </c>
      <c r="FW70" s="150">
        <f t="shared" si="144"/>
        <v>50.177111973167278</v>
      </c>
      <c r="FX70" s="148"/>
      <c r="FY70" s="148">
        <f t="shared" si="34"/>
        <v>6.0383056910508612</v>
      </c>
      <c r="FZ70" s="152"/>
      <c r="GA70" s="150">
        <f t="shared" si="145"/>
        <v>9.1478093076614275</v>
      </c>
      <c r="GB70" s="150">
        <f t="shared" si="146"/>
        <v>6.1597993909815258</v>
      </c>
      <c r="GC70" s="150">
        <f t="shared" si="147"/>
        <v>8.2363130049209179</v>
      </c>
      <c r="GD70" s="150">
        <f t="shared" si="148"/>
        <v>12.06960164553935</v>
      </c>
      <c r="GE70" s="150">
        <f t="shared" si="149"/>
        <v>17.252150697151425</v>
      </c>
      <c r="GF70" s="150">
        <f t="shared" si="150"/>
        <v>23.683404605237239</v>
      </c>
      <c r="GG70" s="150">
        <f t="shared" si="151"/>
        <v>31.32890878129863</v>
      </c>
      <c r="GH70" s="150">
        <f t="shared" si="152"/>
        <v>40.174271144090099</v>
      </c>
      <c r="GI70" s="150">
        <f t="shared" si="153"/>
        <v>50.212616177068774</v>
      </c>
      <c r="GJ70" s="148"/>
      <c r="GK70" s="148">
        <f t="shared" si="36"/>
        <v>6.1597993909815258</v>
      </c>
      <c r="GL70" s="152"/>
      <c r="GM70" s="150">
        <f t="shared" si="154"/>
        <v>9.7914288365414421</v>
      </c>
      <c r="GN70" s="150">
        <f t="shared" si="155"/>
        <v>6.3627680529233475</v>
      </c>
      <c r="GO70" s="150">
        <f t="shared" si="156"/>
        <v>8.3576796544667626</v>
      </c>
      <c r="GP70" s="150">
        <f t="shared" si="157"/>
        <v>12.16240759074662</v>
      </c>
      <c r="GQ70" s="150">
        <f t="shared" si="158"/>
        <v>17.331737116350556</v>
      </c>
      <c r="GR70" s="150">
        <f t="shared" si="159"/>
        <v>23.755810047345527</v>
      </c>
      <c r="GS70" s="150">
        <f t="shared" si="160"/>
        <v>31.396984320708356</v>
      </c>
      <c r="GT70" s="150">
        <f t="shared" si="161"/>
        <v>40.239536410113743</v>
      </c>
      <c r="GU70" s="150">
        <f t="shared" si="162"/>
        <v>50.275954728910754</v>
      </c>
      <c r="GV70" s="148"/>
      <c r="GW70" s="148">
        <f t="shared" si="38"/>
        <v>6.3627680529233475</v>
      </c>
      <c r="GX70" s="152"/>
      <c r="GY70" s="150">
        <f t="shared" si="163"/>
        <v>10.180471908195047</v>
      </c>
      <c r="GZ70" s="150">
        <f t="shared" si="164"/>
        <v>6.4878014335283227</v>
      </c>
      <c r="HA70" s="150">
        <f t="shared" si="165"/>
        <v>8.4338223515442117</v>
      </c>
      <c r="HB70" s="150">
        <f t="shared" si="166"/>
        <v>12.221438548589418</v>
      </c>
      <c r="HC70" s="150">
        <f t="shared" si="167"/>
        <v>17.38284778346187</v>
      </c>
      <c r="HD70" s="150">
        <f t="shared" si="168"/>
        <v>23.802618334306406</v>
      </c>
      <c r="HE70" s="150">
        <f t="shared" si="169"/>
        <v>31.441198408135076</v>
      </c>
      <c r="HF70" s="150">
        <f t="shared" si="170"/>
        <v>40.282066762265885</v>
      </c>
      <c r="HG70" s="150">
        <f t="shared" si="171"/>
        <v>50.317330717701957</v>
      </c>
      <c r="HH70" s="148"/>
      <c r="HI70" s="148">
        <f t="shared" si="40"/>
        <v>6.4878014335283227</v>
      </c>
      <c r="HJ70" s="152"/>
      <c r="HK70" s="150">
        <f t="shared" si="172"/>
        <v>10.767698009069299</v>
      </c>
      <c r="HL70" s="150">
        <f t="shared" si="173"/>
        <v>6.6798515535521643</v>
      </c>
      <c r="HM70" s="150">
        <f t="shared" si="174"/>
        <v>8.5526917343735303</v>
      </c>
      <c r="HN70" s="150">
        <f t="shared" si="175"/>
        <v>12.314694673400687</v>
      </c>
      <c r="HO70" s="150">
        <f t="shared" si="176"/>
        <v>17.464248628847631</v>
      </c>
      <c r="HP70" s="150">
        <f t="shared" si="177"/>
        <v>23.877579274819063</v>
      </c>
      <c r="HQ70" s="150">
        <f t="shared" si="178"/>
        <v>31.512276289123051</v>
      </c>
      <c r="HR70" s="150">
        <f t="shared" si="179"/>
        <v>40.350624388274042</v>
      </c>
      <c r="HS70" s="150">
        <f t="shared" si="180"/>
        <v>50.384160465192984</v>
      </c>
      <c r="HT70" s="148"/>
      <c r="HU70" s="148">
        <f t="shared" si="42"/>
        <v>6.6798515535521643</v>
      </c>
      <c r="HV70" s="152"/>
      <c r="HW70" s="150">
        <f t="shared" si="181"/>
        <v>11.754838246294433</v>
      </c>
      <c r="HX70" s="150">
        <f t="shared" si="182"/>
        <v>7.0116393674142374</v>
      </c>
      <c r="HY70" s="150">
        <f t="shared" si="183"/>
        <v>8.7631179883535744</v>
      </c>
      <c r="HZ70" s="150">
        <f t="shared" si="184"/>
        <v>12.482644381421979</v>
      </c>
      <c r="IA70" s="150">
        <f t="shared" si="185"/>
        <v>17.612537764168078</v>
      </c>
      <c r="IB70" s="150">
        <f t="shared" si="186"/>
        <v>24.015188592869826</v>
      </c>
      <c r="IC70" s="150">
        <f t="shared" si="187"/>
        <v>31.643446014200578</v>
      </c>
      <c r="ID70" s="150">
        <f t="shared" si="188"/>
        <v>40.477614569835104</v>
      </c>
      <c r="IE70" s="150">
        <f t="shared" si="189"/>
        <v>50.508285165479052</v>
      </c>
      <c r="IF70" s="148"/>
      <c r="IG70" s="148">
        <f t="shared" si="44"/>
        <v>7.0116393674142374</v>
      </c>
    </row>
    <row r="71" spans="31:241" x14ac:dyDescent="0.3">
      <c r="AF71" s="141">
        <v>3.2</v>
      </c>
      <c r="AG71" s="153">
        <f t="shared" si="45"/>
        <v>0.55365624999999996</v>
      </c>
      <c r="AH71" s="152">
        <f t="shared" si="190"/>
        <v>0.3125</v>
      </c>
      <c r="AI71" s="148">
        <f t="shared" si="191"/>
        <v>3.2</v>
      </c>
      <c r="AJ71" s="86">
        <f t="shared" si="46"/>
        <v>0.50496740824219777</v>
      </c>
      <c r="AK71" s="86">
        <v>1</v>
      </c>
      <c r="AL71" s="148">
        <f t="shared" si="47"/>
        <v>0.76335877862595414</v>
      </c>
      <c r="AM71" s="148">
        <v>1.31</v>
      </c>
      <c r="AN71" s="149">
        <f t="shared" si="205"/>
        <v>5.7511825657533677</v>
      </c>
      <c r="AO71" s="149">
        <f t="shared" si="204"/>
        <v>23.004730263013471</v>
      </c>
      <c r="AP71" s="149">
        <f t="shared" si="204"/>
        <v>51.760643091780317</v>
      </c>
      <c r="AQ71" s="149">
        <f t="shared" si="204"/>
        <v>92.018921052053884</v>
      </c>
      <c r="AR71" s="149">
        <f t="shared" si="204"/>
        <v>143.77956414383419</v>
      </c>
      <c r="AS71" s="149">
        <f t="shared" si="204"/>
        <v>207.04257236712127</v>
      </c>
      <c r="AT71" s="149">
        <f t="shared" si="204"/>
        <v>281.80794572191513</v>
      </c>
      <c r="AU71" s="149">
        <f t="shared" si="204"/>
        <v>368.07568420821553</v>
      </c>
      <c r="AV71" s="149">
        <f t="shared" si="204"/>
        <v>465.84578782602284</v>
      </c>
      <c r="AW71" s="149">
        <f t="shared" si="204"/>
        <v>575.11825657533677</v>
      </c>
      <c r="AX71" s="152"/>
      <c r="AY71" s="150">
        <f t="shared" si="49"/>
        <v>4.2988166249053084</v>
      </c>
      <c r="AZ71" s="150">
        <f t="shared" si="192"/>
        <v>4.7598914996212347</v>
      </c>
      <c r="BA71" s="150">
        <f t="shared" si="193"/>
        <v>7.4351274019255529</v>
      </c>
      <c r="BB71" s="150">
        <f t="shared" si="194"/>
        <v>11.430722248484935</v>
      </c>
      <c r="BC71" s="150">
        <f t="shared" si="195"/>
        <v>16.636559622632706</v>
      </c>
      <c r="BD71" s="150">
        <f t="shared" si="196"/>
        <v>23.025467941035551</v>
      </c>
      <c r="BE71" s="150">
        <f t="shared" si="197"/>
        <v>30.588137069339702</v>
      </c>
      <c r="BF71" s="150">
        <f t="shared" si="198"/>
        <v>39.320678056439746</v>
      </c>
      <c r="BG71" s="150">
        <f t="shared" si="199"/>
        <v>49.221233037083067</v>
      </c>
      <c r="BH71" s="148"/>
      <c r="BI71" s="148">
        <f t="shared" si="50"/>
        <v>4.2988166249053084</v>
      </c>
      <c r="BJ71" s="152"/>
      <c r="BK71" s="150">
        <f t="shared" si="51"/>
        <v>4.6317266071631078</v>
      </c>
      <c r="BL71" s="150">
        <f t="shared" si="52"/>
        <v>4.8438618935830426</v>
      </c>
      <c r="BM71" s="150">
        <f t="shared" si="53"/>
        <v>7.4729978721288433</v>
      </c>
      <c r="BN71" s="150">
        <f t="shared" si="54"/>
        <v>11.452457745372744</v>
      </c>
      <c r="BO71" s="150">
        <f t="shared" si="55"/>
        <v>16.650826931871638</v>
      </c>
      <c r="BP71" s="150">
        <f t="shared" si="56"/>
        <v>23.035678456983732</v>
      </c>
      <c r="BQ71" s="150">
        <f t="shared" si="57"/>
        <v>30.59590146688436</v>
      </c>
      <c r="BR71" s="150">
        <f t="shared" si="58"/>
        <v>39.326854829059059</v>
      </c>
      <c r="BS71" s="150">
        <f t="shared" si="59"/>
        <v>49.226321339280297</v>
      </c>
      <c r="BT71" s="148"/>
      <c r="BU71" s="148">
        <f t="shared" si="60"/>
        <v>4.6317266071631078</v>
      </c>
      <c r="BV71" s="152"/>
      <c r="BW71" s="150">
        <f t="shared" si="61"/>
        <v>4.9373099115781551</v>
      </c>
      <c r="BX71" s="150">
        <f t="shared" si="62"/>
        <v>4.9222344803533833</v>
      </c>
      <c r="BY71" s="150">
        <f t="shared" si="63"/>
        <v>7.5092944000760902</v>
      </c>
      <c r="BZ71" s="150">
        <f t="shared" si="64"/>
        <v>11.474027652731909</v>
      </c>
      <c r="CA71" s="150">
        <f t="shared" si="65"/>
        <v>16.665580517701464</v>
      </c>
      <c r="CB71" s="150">
        <f t="shared" si="66"/>
        <v>23.046729349637122</v>
      </c>
      <c r="CC71" s="150">
        <f t="shared" si="67"/>
        <v>30.604719752334901</v>
      </c>
      <c r="CD71" s="150">
        <f t="shared" si="68"/>
        <v>39.334224066565419</v>
      </c>
      <c r="CE71" s="150">
        <f t="shared" si="69"/>
        <v>49.23269711428668</v>
      </c>
      <c r="CF71" s="148"/>
      <c r="CG71" s="148">
        <f t="shared" si="70"/>
        <v>4.9222344803533833</v>
      </c>
      <c r="CH71" s="152"/>
      <c r="CI71" s="150">
        <f t="shared" si="71"/>
        <v>5.4786422129722752</v>
      </c>
      <c r="CJ71" s="150">
        <f t="shared" si="72"/>
        <v>5.0640586044396807</v>
      </c>
      <c r="CK71" s="150">
        <f t="shared" si="73"/>
        <v>7.5771355283646447</v>
      </c>
      <c r="CL71" s="150">
        <f t="shared" si="74"/>
        <v>11.515974732491252</v>
      </c>
      <c r="CM71" s="150">
        <f t="shared" si="75"/>
        <v>16.695542352141569</v>
      </c>
      <c r="CN71" s="150">
        <f t="shared" si="76"/>
        <v>23.070180680447027</v>
      </c>
      <c r="CO71" s="150">
        <f t="shared" si="77"/>
        <v>30.62424545479637</v>
      </c>
      <c r="CP71" s="150">
        <f t="shared" si="78"/>
        <v>39.351201885243022</v>
      </c>
      <c r="CQ71" s="150">
        <f t="shared" si="79"/>
        <v>49.247928112230184</v>
      </c>
      <c r="CR71" s="148"/>
      <c r="CS71" s="148">
        <f t="shared" si="80"/>
        <v>5.0640586044396807</v>
      </c>
      <c r="CT71" s="152"/>
      <c r="CU71" s="150">
        <f t="shared" si="81"/>
        <v>5.9430165252598783</v>
      </c>
      <c r="CV71" s="150">
        <f t="shared" si="82"/>
        <v>5.1887100970339004</v>
      </c>
      <c r="CW71" s="150">
        <f t="shared" si="83"/>
        <v>7.6388753876823108</v>
      </c>
      <c r="CX71" s="150">
        <f t="shared" si="84"/>
        <v>11.555695520162123</v>
      </c>
      <c r="CY71" s="150">
        <f t="shared" si="85"/>
        <v>16.725071455221642</v>
      </c>
      <c r="CZ71" s="150">
        <f t="shared" si="86"/>
        <v>23.094173559798762</v>
      </c>
      <c r="DA71" s="150">
        <f t="shared" si="87"/>
        <v>30.644900165851791</v>
      </c>
      <c r="DB71" s="150">
        <f t="shared" si="88"/>
        <v>39.36968999668305</v>
      </c>
      <c r="DC71" s="150">
        <f t="shared" si="89"/>
        <v>49.264930810106733</v>
      </c>
      <c r="DD71" s="148"/>
      <c r="DE71" s="148">
        <f t="shared" si="90"/>
        <v>5.1887100970339004</v>
      </c>
      <c r="DF71" s="152"/>
      <c r="DG71" s="150">
        <f t="shared" si="91"/>
        <v>6.3455017458051239</v>
      </c>
      <c r="DH71" s="150">
        <f t="shared" si="92"/>
        <v>5.2989415582285231</v>
      </c>
      <c r="DI71" s="150">
        <f t="shared" si="93"/>
        <v>7.6949857823305257</v>
      </c>
      <c r="DJ71" s="150">
        <f t="shared" si="94"/>
        <v>11.592863541519096</v>
      </c>
      <c r="DK71" s="150">
        <f t="shared" si="95"/>
        <v>16.753471863798094</v>
      </c>
      <c r="DL71" s="150">
        <f t="shared" si="96"/>
        <v>23.11781131451913</v>
      </c>
      <c r="DM71" s="150">
        <f t="shared" si="97"/>
        <v>30.665666190510521</v>
      </c>
      <c r="DN71" s="150">
        <f t="shared" si="98"/>
        <v>39.388592158080613</v>
      </c>
      <c r="DO71" s="150">
        <f t="shared" si="99"/>
        <v>49.282555112988618</v>
      </c>
      <c r="DP71" s="148"/>
      <c r="DQ71" s="148">
        <f t="shared" si="24"/>
        <v>5.2989415582285231</v>
      </c>
      <c r="DR71" s="152"/>
      <c r="DS71" s="150">
        <f t="shared" si="100"/>
        <v>7.0079327690898561</v>
      </c>
      <c r="DT71" s="150">
        <f t="shared" si="101"/>
        <v>5.4847197673168315</v>
      </c>
      <c r="DU71" s="150">
        <f t="shared" si="102"/>
        <v>7.7924949517528281</v>
      </c>
      <c r="DV71" s="150">
        <f t="shared" si="103"/>
        <v>11.659478547058292</v>
      </c>
      <c r="DW71" s="150">
        <f t="shared" si="104"/>
        <v>16.805787284911403</v>
      </c>
      <c r="DX71" s="150">
        <f t="shared" si="105"/>
        <v>23.162359060141824</v>
      </c>
      <c r="DY71" s="150">
        <f t="shared" si="106"/>
        <v>30.705530272804008</v>
      </c>
      <c r="DZ71" s="150">
        <f t="shared" si="107"/>
        <v>39.425416362732513</v>
      </c>
      <c r="EA71" s="150">
        <f t="shared" si="108"/>
        <v>49.317295187537304</v>
      </c>
      <c r="EB71" s="148"/>
      <c r="EC71" s="148">
        <f t="shared" si="26"/>
        <v>5.4847197673168315</v>
      </c>
      <c r="ED71" s="152"/>
      <c r="EE71" s="150">
        <f t="shared" si="109"/>
        <v>7.5299968386396285</v>
      </c>
      <c r="EF71" s="150">
        <f t="shared" si="110"/>
        <v>5.6348834764732318</v>
      </c>
      <c r="EG71" s="150">
        <f t="shared" si="111"/>
        <v>7.8737882237993482</v>
      </c>
      <c r="EH71" s="150">
        <f t="shared" si="112"/>
        <v>11.716667166116356</v>
      </c>
      <c r="EI71" s="150">
        <f t="shared" si="113"/>
        <v>16.851818893157674</v>
      </c>
      <c r="EJ71" s="150">
        <f t="shared" si="114"/>
        <v>23.202330069922425</v>
      </c>
      <c r="EK71" s="150">
        <f t="shared" si="115"/>
        <v>30.741846932860426</v>
      </c>
      <c r="EL71" s="150">
        <f t="shared" si="116"/>
        <v>39.459361209266</v>
      </c>
      <c r="EM71" s="150">
        <f t="shared" si="117"/>
        <v>49.349613926527944</v>
      </c>
      <c r="EN71" s="148"/>
      <c r="EO71" s="148">
        <f t="shared" si="28"/>
        <v>5.6348834764732318</v>
      </c>
      <c r="EP71" s="152"/>
      <c r="EQ71" s="150">
        <f t="shared" si="118"/>
        <v>7.9517278317278128</v>
      </c>
      <c r="ER71" s="150">
        <f t="shared" si="119"/>
        <v>5.7585647158013051</v>
      </c>
      <c r="ES71" s="150">
        <f t="shared" si="120"/>
        <v>7.9422750642829527</v>
      </c>
      <c r="ET71" s="150">
        <f t="shared" si="121"/>
        <v>11.765835967004382</v>
      </c>
      <c r="EU71" s="150">
        <f t="shared" si="122"/>
        <v>16.89204620143289</v>
      </c>
      <c r="EV71" s="150">
        <f t="shared" si="123"/>
        <v>23.23770027109931</v>
      </c>
      <c r="EW71" s="150">
        <f t="shared" si="124"/>
        <v>30.774288451649646</v>
      </c>
      <c r="EX71" s="150">
        <f t="shared" si="125"/>
        <v>39.489901900544005</v>
      </c>
      <c r="EY71" s="150">
        <f t="shared" si="126"/>
        <v>49.378851416722085</v>
      </c>
      <c r="EZ71" s="148"/>
      <c r="FA71" s="148">
        <f t="shared" si="30"/>
        <v>5.7585647158013051</v>
      </c>
      <c r="FB71" s="152"/>
      <c r="FC71" s="150">
        <f t="shared" si="127"/>
        <v>8.2993510543387323</v>
      </c>
      <c r="FD71" s="150">
        <f t="shared" si="128"/>
        <v>5.8620912509328011</v>
      </c>
      <c r="FE71" s="150">
        <f t="shared" si="129"/>
        <v>8.0005985091404863</v>
      </c>
      <c r="FF71" s="150">
        <f t="shared" si="130"/>
        <v>11.808338330266039</v>
      </c>
      <c r="FG71" s="150">
        <f t="shared" si="131"/>
        <v>16.927225664070171</v>
      </c>
      <c r="FH71" s="150">
        <f t="shared" si="132"/>
        <v>23.268901861792482</v>
      </c>
      <c r="FI71" s="150">
        <f t="shared" si="133"/>
        <v>30.803091511022156</v>
      </c>
      <c r="FJ71" s="150">
        <f t="shared" si="134"/>
        <v>39.517148220838173</v>
      </c>
      <c r="FK71" s="150">
        <f t="shared" si="135"/>
        <v>49.405030441829254</v>
      </c>
      <c r="FL71" s="148"/>
      <c r="FM71" s="148">
        <f t="shared" si="32"/>
        <v>5.8620912509328011</v>
      </c>
      <c r="FN71" s="152"/>
      <c r="FO71" s="150">
        <f t="shared" si="136"/>
        <v>8.8384404386974147</v>
      </c>
      <c r="FP71" s="150">
        <f t="shared" si="137"/>
        <v>6.0254316930717016</v>
      </c>
      <c r="FQ71" s="150">
        <f t="shared" si="138"/>
        <v>8.0943558138312834</v>
      </c>
      <c r="FR71" s="150">
        <f t="shared" si="139"/>
        <v>11.877741536849987</v>
      </c>
      <c r="FS71" s="150">
        <f t="shared" si="140"/>
        <v>16.985356402387538</v>
      </c>
      <c r="FT71" s="150">
        <f t="shared" si="141"/>
        <v>23.320909284014423</v>
      </c>
      <c r="FU71" s="150">
        <f t="shared" si="142"/>
        <v>30.85140676676729</v>
      </c>
      <c r="FV71" s="150">
        <f t="shared" si="143"/>
        <v>39.563067118533439</v>
      </c>
      <c r="FW71" s="150">
        <f t="shared" si="144"/>
        <v>49.44930640433482</v>
      </c>
      <c r="FX71" s="148"/>
      <c r="FY71" s="148">
        <f t="shared" si="34"/>
        <v>6.0254316930717016</v>
      </c>
      <c r="FZ71" s="152"/>
      <c r="GA71" s="150">
        <f t="shared" si="145"/>
        <v>9.2368915497439197</v>
      </c>
      <c r="GB71" s="150">
        <f t="shared" si="146"/>
        <v>6.1483223836544498</v>
      </c>
      <c r="GC71" s="150">
        <f t="shared" si="147"/>
        <v>8.1662167969207395</v>
      </c>
      <c r="GD71" s="150">
        <f t="shared" si="148"/>
        <v>11.931742122316797</v>
      </c>
      <c r="GE71" s="150">
        <f t="shared" si="149"/>
        <v>17.031090175240429</v>
      </c>
      <c r="GF71" s="150">
        <f t="shared" si="150"/>
        <v>23.362152442607897</v>
      </c>
      <c r="GG71" s="150">
        <f t="shared" si="151"/>
        <v>30.889942226595831</v>
      </c>
      <c r="GH71" s="150">
        <f t="shared" si="152"/>
        <v>39.599845177721264</v>
      </c>
      <c r="GI71" s="150">
        <f t="shared" si="153"/>
        <v>49.484879595428964</v>
      </c>
      <c r="GJ71" s="148"/>
      <c r="GK71" s="148">
        <f t="shared" si="36"/>
        <v>6.1483223836544498</v>
      </c>
      <c r="GL71" s="152"/>
      <c r="GM71" s="150">
        <f t="shared" si="154"/>
        <v>9.8895848361206458</v>
      </c>
      <c r="GN71" s="150">
        <f t="shared" si="155"/>
        <v>6.3535594849704484</v>
      </c>
      <c r="GO71" s="150">
        <f t="shared" si="156"/>
        <v>8.2885916417440129</v>
      </c>
      <c r="GP71" s="150">
        <f t="shared" si="157"/>
        <v>12.025115177367596</v>
      </c>
      <c r="GQ71" s="150">
        <f t="shared" si="158"/>
        <v>17.111039544739413</v>
      </c>
      <c r="GR71" s="150">
        <f t="shared" si="159"/>
        <v>23.434809933535522</v>
      </c>
      <c r="GS71" s="150">
        <f t="shared" si="160"/>
        <v>30.958202944729976</v>
      </c>
      <c r="GT71" s="150">
        <f t="shared" si="161"/>
        <v>39.665252221205684</v>
      </c>
      <c r="GU71" s="150">
        <f t="shared" si="162"/>
        <v>49.548330168968469</v>
      </c>
      <c r="GV71" s="148"/>
      <c r="GW71" s="148">
        <f t="shared" si="38"/>
        <v>6.3535594849704484</v>
      </c>
      <c r="GX71" s="152"/>
      <c r="GY71" s="150">
        <f t="shared" si="163"/>
        <v>10.284064320347335</v>
      </c>
      <c r="GZ71" s="150">
        <f t="shared" si="164"/>
        <v>6.4799519687186864</v>
      </c>
      <c r="HA71" s="150">
        <f t="shared" si="165"/>
        <v>8.3653383846628984</v>
      </c>
      <c r="HB71" s="150">
        <f t="shared" si="166"/>
        <v>12.084485910996213</v>
      </c>
      <c r="HC71" s="150">
        <f t="shared" si="167"/>
        <v>17.162367668353667</v>
      </c>
      <c r="HD71" s="150">
        <f t="shared" si="168"/>
        <v>23.48176923195674</v>
      </c>
      <c r="HE71" s="150">
        <f t="shared" si="169"/>
        <v>31.00252797935212</v>
      </c>
      <c r="HF71" s="150">
        <f t="shared" si="170"/>
        <v>39.707867517304393</v>
      </c>
      <c r="HG71" s="150">
        <f t="shared" si="171"/>
        <v>49.589773273964148</v>
      </c>
      <c r="HH71" s="148"/>
      <c r="HI71" s="148">
        <f t="shared" si="40"/>
        <v>6.4799519687186864</v>
      </c>
      <c r="HJ71" s="152"/>
      <c r="HK71" s="150">
        <f t="shared" si="172"/>
        <v>10.879427772779922</v>
      </c>
      <c r="HL71" s="150">
        <f t="shared" si="173"/>
        <v>6.6740364266321155</v>
      </c>
      <c r="HM71" s="150">
        <f t="shared" si="174"/>
        <v>8.4851119176653906</v>
      </c>
      <c r="HN71" s="150">
        <f t="shared" si="175"/>
        <v>12.178250620279885</v>
      </c>
      <c r="HO71" s="150">
        <f t="shared" si="176"/>
        <v>17.244094007801774</v>
      </c>
      <c r="HP71" s="150">
        <f t="shared" si="177"/>
        <v>23.556956210012693</v>
      </c>
      <c r="HQ71" s="150">
        <f t="shared" si="178"/>
        <v>31.073771928739287</v>
      </c>
      <c r="HR71" s="150">
        <f t="shared" si="179"/>
        <v>39.776552289430541</v>
      </c>
      <c r="HS71" s="150">
        <f t="shared" si="180"/>
        <v>49.656703482585662</v>
      </c>
      <c r="HT71" s="148"/>
      <c r="HU71" s="148">
        <f t="shared" si="42"/>
        <v>6.6740364266321155</v>
      </c>
      <c r="HV71" s="152"/>
      <c r="HW71" s="150">
        <f t="shared" si="181"/>
        <v>11.880062840971357</v>
      </c>
      <c r="HX71" s="150">
        <f t="shared" si="182"/>
        <v>7.0091979482357498</v>
      </c>
      <c r="HY71" s="150">
        <f t="shared" si="183"/>
        <v>8.6970375973083289</v>
      </c>
      <c r="HZ71" s="150">
        <f t="shared" si="184"/>
        <v>12.347043755236577</v>
      </c>
      <c r="IA71" s="150">
        <f t="shared" si="185"/>
        <v>17.392922936360865</v>
      </c>
      <c r="IB71" s="150">
        <f t="shared" si="186"/>
        <v>23.694940384479128</v>
      </c>
      <c r="IC71" s="150">
        <f t="shared" si="187"/>
        <v>31.205217058530405</v>
      </c>
      <c r="ID71" s="150">
        <f t="shared" si="188"/>
        <v>39.903753327725468</v>
      </c>
      <c r="IE71" s="150">
        <f t="shared" si="189"/>
        <v>49.780994785723081</v>
      </c>
      <c r="IF71" s="148"/>
      <c r="IG71" s="148">
        <f t="shared" si="44"/>
        <v>7.0091979482357498</v>
      </c>
    </row>
    <row r="72" spans="31:241" x14ac:dyDescent="0.3">
      <c r="AF72" s="141">
        <v>3.3</v>
      </c>
      <c r="AG72" s="153">
        <f t="shared" si="45"/>
        <v>0.54782736455463732</v>
      </c>
      <c r="AH72" s="152">
        <f t="shared" si="190"/>
        <v>0.30303030303030304</v>
      </c>
      <c r="AI72" s="148">
        <f t="shared" si="191"/>
        <v>3.3</v>
      </c>
      <c r="AJ72" s="86">
        <f t="shared" si="46"/>
        <v>0.49913852279683513</v>
      </c>
      <c r="AK72" s="86">
        <v>1</v>
      </c>
      <c r="AL72" s="148">
        <f t="shared" si="47"/>
        <v>0.75757575757575757</v>
      </c>
      <c r="AM72" s="148">
        <v>1.32</v>
      </c>
      <c r="AN72" s="149">
        <f t="shared" si="205"/>
        <v>5.6643735084305318</v>
      </c>
      <c r="AO72" s="149">
        <f t="shared" si="205"/>
        <v>22.657494033722127</v>
      </c>
      <c r="AP72" s="149">
        <f t="shared" si="205"/>
        <v>50.97936157587479</v>
      </c>
      <c r="AQ72" s="149">
        <f t="shared" si="205"/>
        <v>90.629976134888508</v>
      </c>
      <c r="AR72" s="149">
        <f t="shared" si="205"/>
        <v>141.60933771076327</v>
      </c>
      <c r="AS72" s="149">
        <f t="shared" si="205"/>
        <v>203.91744630349916</v>
      </c>
      <c r="AT72" s="149">
        <f t="shared" si="205"/>
        <v>277.55430191309608</v>
      </c>
      <c r="AU72" s="149">
        <f t="shared" si="205"/>
        <v>362.51990453955403</v>
      </c>
      <c r="AV72" s="149">
        <f t="shared" si="205"/>
        <v>458.81425418287319</v>
      </c>
      <c r="AW72" s="149">
        <f t="shared" si="205"/>
        <v>566.43735084305308</v>
      </c>
      <c r="AX72" s="152"/>
      <c r="AY72" s="150">
        <f t="shared" si="49"/>
        <v>4.3163210284664828</v>
      </c>
      <c r="AZ72" s="150">
        <f t="shared" si="192"/>
        <v>4.7312841138659323</v>
      </c>
      <c r="BA72" s="150">
        <f t="shared" si="193"/>
        <v>7.3588892561983483</v>
      </c>
      <c r="BB72" s="150">
        <f t="shared" si="194"/>
        <v>11.291636455463728</v>
      </c>
      <c r="BC72" s="150">
        <f t="shared" si="195"/>
        <v>16.417721711662072</v>
      </c>
      <c r="BD72" s="150">
        <f t="shared" si="196"/>
        <v>22.709557024793391</v>
      </c>
      <c r="BE72" s="150">
        <f t="shared" si="197"/>
        <v>30.157689578531144</v>
      </c>
      <c r="BF72" s="150">
        <f t="shared" si="198"/>
        <v>38.758170821854911</v>
      </c>
      <c r="BG72" s="150">
        <f t="shared" si="199"/>
        <v>48.509114416896232</v>
      </c>
      <c r="BH72" s="148"/>
      <c r="BI72" s="148">
        <f t="shared" si="50"/>
        <v>4.3163210284664828</v>
      </c>
      <c r="BJ72" s="152"/>
      <c r="BK72" s="150">
        <f t="shared" si="51"/>
        <v>4.6543178247577961</v>
      </c>
      <c r="BL72" s="150">
        <f t="shared" si="52"/>
        <v>4.816526211336118</v>
      </c>
      <c r="BM72" s="150">
        <f t="shared" si="53"/>
        <v>7.3973249279609172</v>
      </c>
      <c r="BN72" s="150">
        <f t="shared" si="54"/>
        <v>11.313689878228635</v>
      </c>
      <c r="BO72" s="150">
        <f t="shared" si="55"/>
        <v>16.432192493462342</v>
      </c>
      <c r="BP72" s="150">
        <f t="shared" si="56"/>
        <v>22.719908841131389</v>
      </c>
      <c r="BQ72" s="150">
        <f t="shared" si="57"/>
        <v>30.165557788607099</v>
      </c>
      <c r="BR72" s="150">
        <f t="shared" si="58"/>
        <v>38.764427075943487</v>
      </c>
      <c r="BS72" s="150">
        <f t="shared" si="59"/>
        <v>48.514265519266715</v>
      </c>
      <c r="BT72" s="148"/>
      <c r="BU72" s="148">
        <f t="shared" si="60"/>
        <v>4.6543178247577961</v>
      </c>
      <c r="BV72" s="152"/>
      <c r="BW72" s="150">
        <f t="shared" si="61"/>
        <v>4.9645439369921665</v>
      </c>
      <c r="BX72" s="150">
        <f t="shared" si="62"/>
        <v>4.8960595000612894</v>
      </c>
      <c r="BY72" s="150">
        <f t="shared" si="63"/>
        <v>7.4341373234436459</v>
      </c>
      <c r="BZ72" s="150">
        <f t="shared" si="64"/>
        <v>11.335549961076502</v>
      </c>
      <c r="CA72" s="150">
        <f t="shared" si="65"/>
        <v>16.447131791604935</v>
      </c>
      <c r="CB72" s="150">
        <f t="shared" si="66"/>
        <v>22.731088700668654</v>
      </c>
      <c r="CC72" s="150">
        <f t="shared" si="67"/>
        <v>30.174470825237623</v>
      </c>
      <c r="CD72" s="150">
        <f t="shared" si="68"/>
        <v>38.771868857322033</v>
      </c>
      <c r="CE72" s="150">
        <f t="shared" si="69"/>
        <v>48.520698612888154</v>
      </c>
      <c r="CF72" s="148"/>
      <c r="CG72" s="148">
        <f t="shared" si="70"/>
        <v>4.8960595000612894</v>
      </c>
      <c r="CH72" s="152"/>
      <c r="CI72" s="150">
        <f t="shared" si="71"/>
        <v>5.5140397603746667</v>
      </c>
      <c r="CJ72" s="150">
        <f t="shared" si="72"/>
        <v>5.0399245046446834</v>
      </c>
      <c r="CK72" s="150">
        <f t="shared" si="73"/>
        <v>7.5028855097309073</v>
      </c>
      <c r="CL72" s="150">
        <f t="shared" si="74"/>
        <v>11.378007260960119</v>
      </c>
      <c r="CM72" s="150">
        <f t="shared" si="75"/>
        <v>16.477420166924581</v>
      </c>
      <c r="CN72" s="150">
        <f t="shared" si="76"/>
        <v>22.754766795978238</v>
      </c>
      <c r="CO72" s="150">
        <f t="shared" si="77"/>
        <v>30.194163130188645</v>
      </c>
      <c r="CP72" s="150">
        <f t="shared" si="78"/>
        <v>38.788974231030721</v>
      </c>
      <c r="CQ72" s="150">
        <f t="shared" si="79"/>
        <v>48.536030395053736</v>
      </c>
      <c r="CR72" s="148"/>
      <c r="CS72" s="148">
        <f t="shared" si="80"/>
        <v>5.0399245046446834</v>
      </c>
      <c r="CT72" s="152"/>
      <c r="CU72" s="150">
        <f t="shared" si="81"/>
        <v>5.9853559448592559</v>
      </c>
      <c r="CV72" s="150">
        <f t="shared" si="82"/>
        <v>5.1663114652881488</v>
      </c>
      <c r="CW72" s="150">
        <f t="shared" si="83"/>
        <v>7.5653966881815728</v>
      </c>
      <c r="CX72" s="150">
        <f t="shared" si="84"/>
        <v>11.418161915643305</v>
      </c>
      <c r="CY72" s="150">
        <f t="shared" si="85"/>
        <v>16.507226944892533</v>
      </c>
      <c r="CZ72" s="150">
        <f t="shared" si="86"/>
        <v>22.778952505113221</v>
      </c>
      <c r="DA72" s="150">
        <f t="shared" si="87"/>
        <v>30.214959512105231</v>
      </c>
      <c r="DB72" s="150">
        <f t="shared" si="88"/>
        <v>38.807570809223826</v>
      </c>
      <c r="DC72" s="150">
        <f t="shared" si="89"/>
        <v>48.553118795056186</v>
      </c>
      <c r="DD72" s="148"/>
      <c r="DE72" s="148">
        <f t="shared" si="90"/>
        <v>5.1663114652881488</v>
      </c>
      <c r="DF72" s="152"/>
      <c r="DG72" s="150">
        <f t="shared" si="91"/>
        <v>6.3938130581620491</v>
      </c>
      <c r="DH72" s="150">
        <f t="shared" si="92"/>
        <v>5.2780358996721617</v>
      </c>
      <c r="DI72" s="150">
        <f t="shared" si="93"/>
        <v>7.622170626469515</v>
      </c>
      <c r="DJ72" s="150">
        <f t="shared" si="94"/>
        <v>11.455703180297624</v>
      </c>
      <c r="DK72" s="150">
        <f t="shared" si="95"/>
        <v>16.535866229179291</v>
      </c>
      <c r="DL72" s="150">
        <f t="shared" si="96"/>
        <v>22.802756145743526</v>
      </c>
      <c r="DM72" s="150">
        <f t="shared" si="97"/>
        <v>30.235847412126365</v>
      </c>
      <c r="DN72" s="150">
        <f t="shared" si="98"/>
        <v>38.826566281445736</v>
      </c>
      <c r="DO72" s="150">
        <f t="shared" si="99"/>
        <v>48.57081682500916</v>
      </c>
      <c r="DP72" s="148"/>
      <c r="DQ72" s="148">
        <f t="shared" si="24"/>
        <v>5.2780358996721617</v>
      </c>
      <c r="DR72" s="152"/>
      <c r="DS72" s="150">
        <f t="shared" si="100"/>
        <v>7.0659839715179622</v>
      </c>
      <c r="DT72" s="150">
        <f t="shared" si="101"/>
        <v>5.4662490812782627</v>
      </c>
      <c r="DU72" s="150">
        <f t="shared" si="102"/>
        <v>7.7207620058997248</v>
      </c>
      <c r="DV72" s="150">
        <f t="shared" si="103"/>
        <v>11.522926928966271</v>
      </c>
      <c r="DW72" s="150">
        <f t="shared" si="104"/>
        <v>16.588571245895444</v>
      </c>
      <c r="DX72" s="150">
        <f t="shared" si="105"/>
        <v>22.847574443868201</v>
      </c>
      <c r="DY72" s="150">
        <f t="shared" si="106"/>
        <v>30.275910267686594</v>
      </c>
      <c r="DZ72" s="150">
        <f t="shared" si="107"/>
        <v>38.863542671880019</v>
      </c>
      <c r="EA72" s="150">
        <f t="shared" si="108"/>
        <v>48.605677145114306</v>
      </c>
      <c r="EB72" s="148"/>
      <c r="EC72" s="148">
        <f t="shared" si="26"/>
        <v>5.4662490812782627</v>
      </c>
      <c r="ED72" s="152"/>
      <c r="EE72" s="150">
        <f t="shared" si="109"/>
        <v>7.5956474268675844</v>
      </c>
      <c r="EF72" s="150">
        <f t="shared" si="110"/>
        <v>5.6183126368846272</v>
      </c>
      <c r="EG72" s="150">
        <f t="shared" si="111"/>
        <v>7.8028996541462297</v>
      </c>
      <c r="EH72" s="150">
        <f t="shared" si="112"/>
        <v>11.58059050963683</v>
      </c>
      <c r="EI72" s="150">
        <f t="shared" si="113"/>
        <v>16.634906829573708</v>
      </c>
      <c r="EJ72" s="150">
        <f t="shared" si="114"/>
        <v>22.887756547698803</v>
      </c>
      <c r="EK72" s="150">
        <f t="shared" si="115"/>
        <v>30.312382017249128</v>
      </c>
      <c r="EL72" s="150">
        <f t="shared" si="116"/>
        <v>38.897606258816644</v>
      </c>
      <c r="EM72" s="150">
        <f t="shared" si="117"/>
        <v>48.638089703682724</v>
      </c>
      <c r="EN72" s="148"/>
      <c r="EO72" s="148">
        <f t="shared" si="28"/>
        <v>5.6183126368846272</v>
      </c>
      <c r="EP72" s="152"/>
      <c r="EQ72" s="150">
        <f t="shared" si="118"/>
        <v>8.0234687476553148</v>
      </c>
      <c r="ER72" s="150">
        <f t="shared" si="119"/>
        <v>5.7435164581375826</v>
      </c>
      <c r="ES72" s="150">
        <f t="shared" si="120"/>
        <v>7.8720631977075612</v>
      </c>
      <c r="ET72" s="150">
        <f t="shared" si="121"/>
        <v>11.630139956006087</v>
      </c>
      <c r="EU72" s="150">
        <f t="shared" si="122"/>
        <v>16.675377750956912</v>
      </c>
      <c r="EV72" s="150">
        <f t="shared" si="123"/>
        <v>22.923295924645124</v>
      </c>
      <c r="EW72" s="150">
        <f t="shared" si="124"/>
        <v>30.34494782844039</v>
      </c>
      <c r="EX72" s="150">
        <f t="shared" si="125"/>
        <v>38.928242111464975</v>
      </c>
      <c r="EY72" s="150">
        <f t="shared" si="126"/>
        <v>48.667402383107756</v>
      </c>
      <c r="EZ72" s="148"/>
      <c r="FA72" s="148">
        <f t="shared" si="30"/>
        <v>5.7435164581375826</v>
      </c>
      <c r="FB72" s="152"/>
      <c r="FC72" s="150">
        <f t="shared" si="127"/>
        <v>8.3760798248051742</v>
      </c>
      <c r="FD72" s="150">
        <f t="shared" si="128"/>
        <v>5.8482899569038205</v>
      </c>
      <c r="FE72" s="150">
        <f t="shared" si="129"/>
        <v>7.9309408486249691</v>
      </c>
      <c r="FF72" s="150">
        <f t="shared" si="130"/>
        <v>11.672954060176419</v>
      </c>
      <c r="FG72" s="150">
        <f t="shared" si="131"/>
        <v>16.710756727775735</v>
      </c>
      <c r="FH72" s="150">
        <f t="shared" si="132"/>
        <v>22.954636066853261</v>
      </c>
      <c r="FI72" s="150">
        <f t="shared" si="133"/>
        <v>30.373852680762653</v>
      </c>
      <c r="FJ72" s="150">
        <f t="shared" si="134"/>
        <v>38.955566366986297</v>
      </c>
      <c r="FK72" s="150">
        <f t="shared" si="135"/>
        <v>48.693642986666049</v>
      </c>
      <c r="FL72" s="148"/>
      <c r="FM72" s="148">
        <f t="shared" si="32"/>
        <v>5.8482899569038205</v>
      </c>
      <c r="FN72" s="152"/>
      <c r="FO72" s="150">
        <f t="shared" si="136"/>
        <v>8.9228472366139879</v>
      </c>
      <c r="FP72" s="150">
        <f t="shared" si="137"/>
        <v>6.0135499059052488</v>
      </c>
      <c r="FQ72" s="150">
        <f t="shared" si="138"/>
        <v>8.0255512674768958</v>
      </c>
      <c r="FR72" s="150">
        <f t="shared" si="139"/>
        <v>11.742837143476015</v>
      </c>
      <c r="FS72" s="150">
        <f t="shared" si="140"/>
        <v>16.76919458719113</v>
      </c>
      <c r="FT72" s="150">
        <f t="shared" si="141"/>
        <v>23.006856767615506</v>
      </c>
      <c r="FU72" s="150">
        <f t="shared" si="142"/>
        <v>30.42232463094555</v>
      </c>
      <c r="FV72" s="150">
        <f t="shared" si="143"/>
        <v>39.001605233860531</v>
      </c>
      <c r="FW72" s="150">
        <f t="shared" si="144"/>
        <v>48.738013739633928</v>
      </c>
      <c r="FX72" s="148"/>
      <c r="FY72" s="148">
        <f t="shared" si="34"/>
        <v>6.0135499059052488</v>
      </c>
      <c r="FZ72" s="152"/>
      <c r="GA72" s="150">
        <f t="shared" si="145"/>
        <v>9.3269291299056611</v>
      </c>
      <c r="GB72" s="150">
        <f t="shared" si="146"/>
        <v>6.1378482920492861</v>
      </c>
      <c r="GC72" s="150">
        <f t="shared" si="147"/>
        <v>8.0980378930380397</v>
      </c>
      <c r="GD72" s="150">
        <f t="shared" si="148"/>
        <v>11.797189652833143</v>
      </c>
      <c r="GE72" s="150">
        <f t="shared" si="149"/>
        <v>16.815153591333825</v>
      </c>
      <c r="GF72" s="150">
        <f t="shared" si="150"/>
        <v>23.048256336826878</v>
      </c>
      <c r="GG72" s="150">
        <f t="shared" si="151"/>
        <v>30.460975004697431</v>
      </c>
      <c r="GH72" s="150">
        <f t="shared" si="152"/>
        <v>39.038471274020921</v>
      </c>
      <c r="GI72" s="150">
        <f t="shared" si="153"/>
        <v>48.773656446558327</v>
      </c>
      <c r="GJ72" s="148"/>
      <c r="GK72" s="148">
        <f t="shared" si="36"/>
        <v>6.1378482920492861</v>
      </c>
      <c r="GL72" s="152"/>
      <c r="GM72" s="150">
        <f t="shared" si="154"/>
        <v>9.9887657044878981</v>
      </c>
      <c r="GN72" s="150">
        <f t="shared" si="155"/>
        <v>6.3453712154166624</v>
      </c>
      <c r="GO72" s="150">
        <f t="shared" si="156"/>
        <v>8.2214286587730356</v>
      </c>
      <c r="GP72" s="150">
        <f t="shared" si="157"/>
        <v>11.891134163396801</v>
      </c>
      <c r="GQ72" s="150">
        <f t="shared" si="158"/>
        <v>16.895468692361053</v>
      </c>
      <c r="GR72" s="150">
        <f t="shared" si="159"/>
        <v>23.121167807982445</v>
      </c>
      <c r="GS72" s="150">
        <f t="shared" si="160"/>
        <v>30.529422320550069</v>
      </c>
      <c r="GT72" s="150">
        <f t="shared" si="161"/>
        <v>39.104021181383636</v>
      </c>
      <c r="GU72" s="150">
        <f t="shared" si="162"/>
        <v>48.837219900199194</v>
      </c>
      <c r="GV72" s="148"/>
      <c r="GW72" s="148">
        <f t="shared" si="38"/>
        <v>6.3453712154166624</v>
      </c>
      <c r="GX72" s="152"/>
      <c r="GY72" s="150">
        <f t="shared" si="163"/>
        <v>10.388723259621528</v>
      </c>
      <c r="GZ72" s="150">
        <f t="shared" si="164"/>
        <v>6.4731332168916396</v>
      </c>
      <c r="HA72" s="150">
        <f t="shared" si="165"/>
        <v>8.2987840762371423</v>
      </c>
      <c r="HB72" s="150">
        <f t="shared" si="166"/>
        <v>11.950847276457113</v>
      </c>
      <c r="HC72" s="150">
        <f t="shared" si="167"/>
        <v>16.947015938811578</v>
      </c>
      <c r="HD72" s="150">
        <f t="shared" si="168"/>
        <v>23.168279275039982</v>
      </c>
      <c r="HE72" s="150">
        <f t="shared" si="169"/>
        <v>30.573859152537636</v>
      </c>
      <c r="HF72" s="150">
        <f t="shared" si="170"/>
        <v>39.146722072340253</v>
      </c>
      <c r="HG72" s="150">
        <f t="shared" si="171"/>
        <v>48.878730635699917</v>
      </c>
      <c r="HH72" s="148"/>
      <c r="HI72" s="148">
        <f t="shared" si="40"/>
        <v>6.4731332168916396</v>
      </c>
      <c r="HJ72" s="152"/>
      <c r="HK72" s="150">
        <f t="shared" si="172"/>
        <v>10.992286418796814</v>
      </c>
      <c r="HL72" s="150">
        <f t="shared" si="173"/>
        <v>6.6692676014907413</v>
      </c>
      <c r="HM72" s="150">
        <f t="shared" si="174"/>
        <v>8.4194686877665958</v>
      </c>
      <c r="HN72" s="150">
        <f t="shared" si="175"/>
        <v>12.045124467412169</v>
      </c>
      <c r="HO72" s="150">
        <f t="shared" si="176"/>
        <v>17.029070266529388</v>
      </c>
      <c r="HP72" s="150">
        <f t="shared" si="177"/>
        <v>23.243694022727713</v>
      </c>
      <c r="HQ72" s="150">
        <f t="shared" si="178"/>
        <v>30.64527044287879</v>
      </c>
      <c r="HR72" s="150">
        <f t="shared" si="179"/>
        <v>39.215534964884355</v>
      </c>
      <c r="HS72" s="150">
        <f t="shared" si="180"/>
        <v>48.945762075268874</v>
      </c>
      <c r="HT72" s="148"/>
      <c r="HU72" s="148">
        <f t="shared" si="42"/>
        <v>6.6692676014907413</v>
      </c>
      <c r="HV72" s="152"/>
      <c r="HW72" s="150">
        <f t="shared" si="181"/>
        <v>12.006519726620937</v>
      </c>
      <c r="HX72" s="150">
        <f t="shared" si="182"/>
        <v>7.0078286830025664</v>
      </c>
      <c r="HY72" s="150">
        <f t="shared" si="183"/>
        <v>8.6329052829242823</v>
      </c>
      <c r="HZ72" s="150">
        <f t="shared" si="184"/>
        <v>12.21476749234593</v>
      </c>
      <c r="IA72" s="150">
        <f t="shared" si="185"/>
        <v>17.178443124673723</v>
      </c>
      <c r="IB72" s="150">
        <f t="shared" si="186"/>
        <v>23.382055926072905</v>
      </c>
      <c r="IC72" s="150">
        <f t="shared" si="187"/>
        <v>30.776993087764374</v>
      </c>
      <c r="ID72" s="150">
        <f t="shared" si="188"/>
        <v>39.342948475673545</v>
      </c>
      <c r="IE72" s="150">
        <f t="shared" si="189"/>
        <v>49.070221257908095</v>
      </c>
      <c r="IF72" s="148"/>
      <c r="IG72" s="148">
        <f t="shared" si="44"/>
        <v>7.0078286830025664</v>
      </c>
    </row>
    <row r="73" spans="31:241" x14ac:dyDescent="0.3">
      <c r="AF73" s="141">
        <v>3.4</v>
      </c>
      <c r="AG73" s="153">
        <f t="shared" si="45"/>
        <v>0.54250519031141875</v>
      </c>
      <c r="AH73" s="152">
        <f t="shared" si="190"/>
        <v>0.29411764705882354</v>
      </c>
      <c r="AI73" s="148">
        <f t="shared" si="191"/>
        <v>3.4</v>
      </c>
      <c r="AJ73" s="86">
        <f t="shared" si="46"/>
        <v>0.4938163485536165</v>
      </c>
      <c r="AK73" s="86">
        <v>1</v>
      </c>
      <c r="AL73" s="148">
        <f t="shared" si="47"/>
        <v>0.75187969924812026</v>
      </c>
      <c r="AM73" s="148">
        <v>1.33</v>
      </c>
      <c r="AN73" s="149">
        <f t="shared" ref="AN73:AW89" si="207">(PI()*$AL73/AN$11)^2</f>
        <v>5.5795151795405946</v>
      </c>
      <c r="AO73" s="149">
        <f t="shared" si="207"/>
        <v>22.318060718162378</v>
      </c>
      <c r="AP73" s="149">
        <f t="shared" si="207"/>
        <v>50.21563661586535</v>
      </c>
      <c r="AQ73" s="149">
        <f t="shared" si="207"/>
        <v>89.272242872649514</v>
      </c>
      <c r="AR73" s="149">
        <f t="shared" si="207"/>
        <v>139.48787948851484</v>
      </c>
      <c r="AS73" s="149">
        <f t="shared" si="207"/>
        <v>200.8625464634614</v>
      </c>
      <c r="AT73" s="149">
        <f t="shared" si="207"/>
        <v>273.39624379748915</v>
      </c>
      <c r="AU73" s="149">
        <f t="shared" si="207"/>
        <v>357.08897149059806</v>
      </c>
      <c r="AV73" s="149">
        <f t="shared" si="207"/>
        <v>451.94072954278823</v>
      </c>
      <c r="AW73" s="149">
        <f t="shared" si="207"/>
        <v>557.95151795405934</v>
      </c>
      <c r="AX73" s="152"/>
      <c r="AY73" s="150">
        <f t="shared" si="49"/>
        <v>4.3342230821414445</v>
      </c>
      <c r="AZ73" s="150">
        <f t="shared" si="192"/>
        <v>4.7035173285657752</v>
      </c>
      <c r="BA73" s="150">
        <f t="shared" si="193"/>
        <v>7.2844521837174394</v>
      </c>
      <c r="BB73" s="150">
        <f t="shared" si="194"/>
        <v>11.155725564263101</v>
      </c>
      <c r="BC73" s="150">
        <f t="shared" si="195"/>
        <v>16.203833053536098</v>
      </c>
      <c r="BD73" s="150">
        <f t="shared" si="196"/>
        <v>22.400767068203091</v>
      </c>
      <c r="BE73" s="150">
        <f t="shared" si="197"/>
        <v>29.736931024930755</v>
      </c>
      <c r="BF73" s="150">
        <f t="shared" si="198"/>
        <v>38.208316319552395</v>
      </c>
      <c r="BG73" s="150">
        <f t="shared" si="199"/>
        <v>47.813007925061889</v>
      </c>
      <c r="BH73" s="148"/>
      <c r="BI73" s="148">
        <f t="shared" si="50"/>
        <v>4.3342230821414445</v>
      </c>
      <c r="BJ73" s="152"/>
      <c r="BK73" s="150">
        <f t="shared" si="51"/>
        <v>4.6773453754627239</v>
      </c>
      <c r="BL73" s="150">
        <f t="shared" si="52"/>
        <v>4.7900408002934531</v>
      </c>
      <c r="BM73" s="150">
        <f t="shared" si="53"/>
        <v>7.3234573551500066</v>
      </c>
      <c r="BN73" s="150">
        <f t="shared" si="54"/>
        <v>11.17809933059238</v>
      </c>
      <c r="BO73" s="150">
        <f t="shared" si="55"/>
        <v>16.218508855217571</v>
      </c>
      <c r="BP73" s="150">
        <f t="shared" si="56"/>
        <v>22.411261259458591</v>
      </c>
      <c r="BQ73" s="150">
        <f t="shared" si="57"/>
        <v>29.744903836986918</v>
      </c>
      <c r="BR73" s="150">
        <f t="shared" si="58"/>
        <v>38.214652659532078</v>
      </c>
      <c r="BS73" s="150">
        <f t="shared" si="59"/>
        <v>47.818222305173485</v>
      </c>
      <c r="BT73" s="148"/>
      <c r="BU73" s="148">
        <f t="shared" si="60"/>
        <v>4.6773453754627239</v>
      </c>
      <c r="BV73" s="152"/>
      <c r="BW73" s="150">
        <f t="shared" si="61"/>
        <v>4.9922496020397586</v>
      </c>
      <c r="BX73" s="150">
        <f t="shared" si="62"/>
        <v>4.8707436176042904</v>
      </c>
      <c r="BY73" s="150">
        <f t="shared" si="63"/>
        <v>7.3607895411152491</v>
      </c>
      <c r="BZ73" s="150">
        <f t="shared" si="64"/>
        <v>11.200251795586667</v>
      </c>
      <c r="CA73" s="150">
        <f t="shared" si="65"/>
        <v>16.233635277933868</v>
      </c>
      <c r="CB73" s="150">
        <f t="shared" si="66"/>
        <v>22.422571066616481</v>
      </c>
      <c r="CC73" s="150">
        <f t="shared" si="67"/>
        <v>29.753912345338719</v>
      </c>
      <c r="CD73" s="150">
        <f t="shared" si="68"/>
        <v>38.222167536447223</v>
      </c>
      <c r="CE73" s="150">
        <f t="shared" si="69"/>
        <v>47.824713153292969</v>
      </c>
      <c r="CF73" s="148"/>
      <c r="CG73" s="148">
        <f t="shared" si="70"/>
        <v>4.8707436176042904</v>
      </c>
      <c r="CH73" s="152"/>
      <c r="CI73" s="150">
        <f t="shared" si="71"/>
        <v>5.5499710274257605</v>
      </c>
      <c r="CJ73" s="150">
        <f t="shared" si="72"/>
        <v>5.0166650226885583</v>
      </c>
      <c r="CK73" s="150">
        <f t="shared" si="73"/>
        <v>7.4304516831806797</v>
      </c>
      <c r="CL73" s="150">
        <f t="shared" si="74"/>
        <v>11.243223195595501</v>
      </c>
      <c r="CM73" s="150">
        <f t="shared" si="75"/>
        <v>16.264252677333655</v>
      </c>
      <c r="CN73" s="150">
        <f t="shared" si="76"/>
        <v>22.446477650870605</v>
      </c>
      <c r="CO73" s="150">
        <f t="shared" si="77"/>
        <v>29.773772519718374</v>
      </c>
      <c r="CP73" s="150">
        <f t="shared" si="78"/>
        <v>38.239401435187204</v>
      </c>
      <c r="CQ73" s="150">
        <f t="shared" si="79"/>
        <v>47.840146486100572</v>
      </c>
      <c r="CR73" s="148"/>
      <c r="CS73" s="148">
        <f t="shared" si="80"/>
        <v>5.0166650226885583</v>
      </c>
      <c r="CT73" s="152"/>
      <c r="CU73" s="150">
        <f t="shared" si="81"/>
        <v>6.0282818740099744</v>
      </c>
      <c r="CV73" s="150">
        <f t="shared" si="82"/>
        <v>5.1448006488569309</v>
      </c>
      <c r="CW73" s="150">
        <f t="shared" si="83"/>
        <v>7.49374004630908</v>
      </c>
      <c r="CX73" s="150">
        <f t="shared" si="84"/>
        <v>11.283815016659915</v>
      </c>
      <c r="CY73" s="150">
        <f t="shared" si="85"/>
        <v>16.294339241785586</v>
      </c>
      <c r="CZ73" s="150">
        <f t="shared" si="86"/>
        <v>22.470857656175021</v>
      </c>
      <c r="DA73" s="150">
        <f t="shared" si="87"/>
        <v>29.794711649841076</v>
      </c>
      <c r="DB73" s="150">
        <f t="shared" si="88"/>
        <v>38.258107304975631</v>
      </c>
      <c r="DC73" s="150">
        <f t="shared" si="89"/>
        <v>47.8573212399561</v>
      </c>
      <c r="DD73" s="148"/>
      <c r="DE73" s="148">
        <f t="shared" si="90"/>
        <v>5.1448006488569309</v>
      </c>
      <c r="DF73" s="152"/>
      <c r="DG73" s="150">
        <f t="shared" si="91"/>
        <v>6.4427562937034528</v>
      </c>
      <c r="DH73" s="150">
        <f t="shared" si="92"/>
        <v>5.2580294098386142</v>
      </c>
      <c r="DI73" s="150">
        <f t="shared" si="93"/>
        <v>7.5511825741959875</v>
      </c>
      <c r="DJ73" s="150">
        <f t="shared" si="94"/>
        <v>11.321732362963649</v>
      </c>
      <c r="DK73" s="150">
        <f t="shared" si="95"/>
        <v>16.323219218327974</v>
      </c>
      <c r="DL73" s="150">
        <f t="shared" si="96"/>
        <v>22.494828444205066</v>
      </c>
      <c r="DM73" s="150">
        <f t="shared" si="97"/>
        <v>29.815722352033433</v>
      </c>
      <c r="DN73" s="150">
        <f t="shared" si="98"/>
        <v>38.277196797609889</v>
      </c>
      <c r="DO73" s="150">
        <f t="shared" si="99"/>
        <v>47.875093557642295</v>
      </c>
      <c r="DP73" s="148"/>
      <c r="DQ73" s="148">
        <f t="shared" si="24"/>
        <v>5.2580294098386142</v>
      </c>
      <c r="DR73" s="152"/>
      <c r="DS73" s="150">
        <f t="shared" si="100"/>
        <v>7.124741164735652</v>
      </c>
      <c r="DT73" s="150">
        <f t="shared" si="101"/>
        <v>5.4486960808637885</v>
      </c>
      <c r="DU73" s="150">
        <f t="shared" si="102"/>
        <v>7.6508643933680069</v>
      </c>
      <c r="DV73" s="150">
        <f t="shared" si="103"/>
        <v>11.389569483987067</v>
      </c>
      <c r="DW73" s="150">
        <f t="shared" si="104"/>
        <v>16.376316793351169</v>
      </c>
      <c r="DX73" s="150">
        <f t="shared" si="105"/>
        <v>22.539919352265194</v>
      </c>
      <c r="DY73" s="150">
        <f t="shared" si="106"/>
        <v>29.855985492444201</v>
      </c>
      <c r="DZ73" s="150">
        <f t="shared" si="107"/>
        <v>38.31432653113287</v>
      </c>
      <c r="EA73" s="150">
        <f t="shared" si="108"/>
        <v>47.910075037718734</v>
      </c>
      <c r="EB73" s="148"/>
      <c r="EC73" s="148">
        <f t="shared" si="26"/>
        <v>5.4486960808637885</v>
      </c>
      <c r="ED73" s="152"/>
      <c r="EE73" s="150">
        <f t="shared" si="109"/>
        <v>7.6620617958912067</v>
      </c>
      <c r="EF73" s="150">
        <f t="shared" si="110"/>
        <v>5.6026739304216369</v>
      </c>
      <c r="EG73" s="150">
        <f t="shared" si="111"/>
        <v>7.7338528389262793</v>
      </c>
      <c r="EH73" s="150">
        <f t="shared" si="112"/>
        <v>11.447711638145494</v>
      </c>
      <c r="EI73" s="150">
        <f t="shared" si="113"/>
        <v>16.422958664061671</v>
      </c>
      <c r="EJ73" s="150">
        <f t="shared" si="114"/>
        <v>22.580314155423725</v>
      </c>
      <c r="EK73" s="150">
        <f t="shared" si="115"/>
        <v>29.892613510900716</v>
      </c>
      <c r="EL73" s="150">
        <f t="shared" si="116"/>
        <v>38.348509761441441</v>
      </c>
      <c r="EM73" s="150">
        <f t="shared" si="117"/>
        <v>47.942582129321785</v>
      </c>
      <c r="EN73" s="148"/>
      <c r="EO73" s="148">
        <f t="shared" si="28"/>
        <v>5.6026739304216369</v>
      </c>
      <c r="EP73" s="152"/>
      <c r="EQ73" s="150">
        <f t="shared" si="118"/>
        <v>8.0960197586575653</v>
      </c>
      <c r="ER73" s="150">
        <f t="shared" si="119"/>
        <v>5.7294119121692484</v>
      </c>
      <c r="ES73" s="150">
        <f t="shared" si="120"/>
        <v>7.8036982315963499</v>
      </c>
      <c r="ET73" s="150">
        <f t="shared" si="121"/>
        <v>11.49764462463842</v>
      </c>
      <c r="EU73" s="150">
        <f t="shared" si="122"/>
        <v>16.463675051124035</v>
      </c>
      <c r="EV73" s="150">
        <f t="shared" si="123"/>
        <v>22.61602399464725</v>
      </c>
      <c r="EW73" s="150">
        <f t="shared" si="124"/>
        <v>29.925304559683372</v>
      </c>
      <c r="EX73" s="150">
        <f t="shared" si="125"/>
        <v>38.379241499120695</v>
      </c>
      <c r="EY73" s="150">
        <f t="shared" si="126"/>
        <v>47.971970569758902</v>
      </c>
      <c r="EZ73" s="148"/>
      <c r="FA73" s="148">
        <f t="shared" si="30"/>
        <v>5.7294119121692484</v>
      </c>
      <c r="FB73" s="152"/>
      <c r="FC73" s="150">
        <f t="shared" si="127"/>
        <v>8.4536566207991353</v>
      </c>
      <c r="FD73" s="150">
        <f t="shared" si="128"/>
        <v>5.8354418571834117</v>
      </c>
      <c r="FE73" s="150">
        <f t="shared" si="129"/>
        <v>7.8631343030683984</v>
      </c>
      <c r="FF73" s="150">
        <f t="shared" si="130"/>
        <v>11.540772840370725</v>
      </c>
      <c r="FG73" s="150">
        <f t="shared" si="131"/>
        <v>16.499255059342513</v>
      </c>
      <c r="FH73" s="150">
        <f t="shared" si="132"/>
        <v>22.647503741994033</v>
      </c>
      <c r="FI73" s="150">
        <f t="shared" si="133"/>
        <v>29.954311979046292</v>
      </c>
      <c r="FJ73" s="150">
        <f t="shared" si="134"/>
        <v>38.406644282532554</v>
      </c>
      <c r="FK73" s="150">
        <f t="shared" si="135"/>
        <v>47.998273220045462</v>
      </c>
      <c r="FL73" s="148"/>
      <c r="FM73" s="148">
        <f t="shared" si="32"/>
        <v>5.8354418571834117</v>
      </c>
      <c r="FN73" s="152"/>
      <c r="FO73" s="150">
        <f t="shared" si="136"/>
        <v>9.008160448099531</v>
      </c>
      <c r="FP73" s="150">
        <f t="shared" si="137"/>
        <v>6.00263591005774</v>
      </c>
      <c r="FQ73" s="150">
        <f t="shared" si="138"/>
        <v>7.9586043236416053</v>
      </c>
      <c r="FR73" s="150">
        <f t="shared" si="139"/>
        <v>11.611139449638555</v>
      </c>
      <c r="FS73" s="150">
        <f t="shared" si="140"/>
        <v>16.558002375377544</v>
      </c>
      <c r="FT73" s="150">
        <f t="shared" si="141"/>
        <v>22.699939343186575</v>
      </c>
      <c r="FU73" s="150">
        <f t="shared" si="142"/>
        <v>30.002941815259589</v>
      </c>
      <c r="FV73" s="150">
        <f t="shared" si="143"/>
        <v>38.452804030898783</v>
      </c>
      <c r="FW73" s="150">
        <f t="shared" si="144"/>
        <v>48.042739484315703</v>
      </c>
      <c r="FX73" s="148"/>
      <c r="FY73" s="148">
        <f t="shared" si="34"/>
        <v>6.00263591005774</v>
      </c>
      <c r="FZ73" s="152"/>
      <c r="GA73" s="150">
        <f t="shared" si="145"/>
        <v>9.4179159432732078</v>
      </c>
      <c r="GB73" s="150">
        <f t="shared" si="146"/>
        <v>6.1283526966722777</v>
      </c>
      <c r="GC73" s="150">
        <f t="shared" si="147"/>
        <v>8.0317213494118587</v>
      </c>
      <c r="GD73" s="150">
        <f t="shared" si="148"/>
        <v>11.6658465591133</v>
      </c>
      <c r="GE73" s="150">
        <f t="shared" si="149"/>
        <v>16.604188323595537</v>
      </c>
      <c r="GF73" s="150">
        <f t="shared" si="150"/>
        <v>22.741496512450247</v>
      </c>
      <c r="GG73" s="150">
        <f t="shared" si="151"/>
        <v>30.041707976805</v>
      </c>
      <c r="GH73" s="150">
        <f t="shared" si="152"/>
        <v>38.489758721088599</v>
      </c>
      <c r="GI73" s="150">
        <f t="shared" si="153"/>
        <v>48.078452235707736</v>
      </c>
      <c r="GJ73" s="148"/>
      <c r="GK73" s="148">
        <f t="shared" si="36"/>
        <v>6.1283526966722777</v>
      </c>
      <c r="GL73" s="152"/>
      <c r="GM73" s="150">
        <f t="shared" si="154"/>
        <v>10.088965336769729</v>
      </c>
      <c r="GN73" s="150">
        <f t="shared" si="155"/>
        <v>6.3381788247682245</v>
      </c>
      <c r="GO73" s="150">
        <f t="shared" si="156"/>
        <v>8.156135761692882</v>
      </c>
      <c r="GP73" s="150">
        <f t="shared" si="157"/>
        <v>11.760366870859114</v>
      </c>
      <c r="GQ73" s="150">
        <f t="shared" si="158"/>
        <v>16.684871937379299</v>
      </c>
      <c r="GR73" s="150">
        <f t="shared" si="159"/>
        <v>22.814663895242326</v>
      </c>
      <c r="GS73" s="150">
        <f t="shared" si="160"/>
        <v>30.11034330937008</v>
      </c>
      <c r="GT73" s="150">
        <f t="shared" si="161"/>
        <v>38.555452578746859</v>
      </c>
      <c r="GU73" s="150">
        <f t="shared" si="162"/>
        <v>48.142129427853753</v>
      </c>
      <c r="GV73" s="148"/>
      <c r="GW73" s="148">
        <f t="shared" si="38"/>
        <v>6.3381788247682245</v>
      </c>
      <c r="GX73" s="152"/>
      <c r="GY73" s="150">
        <f t="shared" si="163"/>
        <v>10.494442621144236</v>
      </c>
      <c r="GZ73" s="150">
        <f t="shared" si="164"/>
        <v>6.4673207585534254</v>
      </c>
      <c r="HA73" s="150">
        <f t="shared" si="165"/>
        <v>8.234104482405975</v>
      </c>
      <c r="HB73" s="150">
        <f t="shared" si="166"/>
        <v>11.820424966996962</v>
      </c>
      <c r="HC73" s="150">
        <f t="shared" si="167"/>
        <v>16.736639972999495</v>
      </c>
      <c r="HD73" s="150">
        <f t="shared" si="168"/>
        <v>22.861928688112084</v>
      </c>
      <c r="HE73" s="150">
        <f t="shared" si="169"/>
        <v>30.154892788893193</v>
      </c>
      <c r="HF73" s="150">
        <f t="shared" si="170"/>
        <v>38.598239715472836</v>
      </c>
      <c r="HG73" s="150">
        <f t="shared" si="171"/>
        <v>48.183708308159908</v>
      </c>
      <c r="HH73" s="148"/>
      <c r="HI73" s="148">
        <f t="shared" si="40"/>
        <v>6.4673207585534254</v>
      </c>
      <c r="HJ73" s="152"/>
      <c r="HK73" s="150">
        <f t="shared" si="172"/>
        <v>11.106267842246561</v>
      </c>
      <c r="HL73" s="150">
        <f t="shared" si="173"/>
        <v>6.665520658634291</v>
      </c>
      <c r="HM73" s="150">
        <f t="shared" si="174"/>
        <v>8.3557071008162094</v>
      </c>
      <c r="HN73" s="150">
        <f t="shared" si="175"/>
        <v>11.915218536822513</v>
      </c>
      <c r="HO73" s="150">
        <f t="shared" si="176"/>
        <v>16.819024783194347</v>
      </c>
      <c r="HP73" s="150">
        <f t="shared" si="177"/>
        <v>22.937572937519981</v>
      </c>
      <c r="HQ73" s="150">
        <f t="shared" si="178"/>
        <v>30.226472692743087</v>
      </c>
      <c r="HR73" s="150">
        <f t="shared" si="179"/>
        <v>38.667181702734503</v>
      </c>
      <c r="HS73" s="150">
        <f t="shared" si="180"/>
        <v>48.250841748493336</v>
      </c>
      <c r="HT73" s="148"/>
      <c r="HU73" s="148">
        <f t="shared" si="42"/>
        <v>6.665520658634291</v>
      </c>
      <c r="HV73" s="152"/>
      <c r="HW73" s="150">
        <f t="shared" si="181"/>
        <v>12.13420279836979</v>
      </c>
      <c r="HX73" s="150">
        <f t="shared" si="182"/>
        <v>7.0075071522208887</v>
      </c>
      <c r="HY73" s="150">
        <f t="shared" si="183"/>
        <v>8.5706661013404499</v>
      </c>
      <c r="HZ73" s="150">
        <f t="shared" si="184"/>
        <v>12.085717914774914</v>
      </c>
      <c r="IA73" s="150">
        <f t="shared" si="185"/>
        <v>16.968945707270649</v>
      </c>
      <c r="IB73" s="150">
        <f t="shared" si="186"/>
        <v>23.076315442206806</v>
      </c>
      <c r="IC73" s="150">
        <f t="shared" si="187"/>
        <v>30.358474963104072</v>
      </c>
      <c r="ID73" s="150">
        <f t="shared" si="188"/>
        <v>38.794809301778308</v>
      </c>
      <c r="IE73" s="150">
        <f t="shared" si="189"/>
        <v>48.375470087284313</v>
      </c>
      <c r="IF73" s="148"/>
      <c r="IG73" s="148">
        <f t="shared" si="44"/>
        <v>7.0075071522208887</v>
      </c>
    </row>
    <row r="74" spans="31:241" x14ac:dyDescent="0.3">
      <c r="AF74" s="141">
        <v>3.5</v>
      </c>
      <c r="AG74" s="153">
        <f t="shared" si="45"/>
        <v>0.53763265306122454</v>
      </c>
      <c r="AH74" s="152">
        <f t="shared" si="190"/>
        <v>0.2857142857142857</v>
      </c>
      <c r="AI74" s="148">
        <f t="shared" si="191"/>
        <v>3.5</v>
      </c>
      <c r="AJ74" s="86">
        <f t="shared" si="46"/>
        <v>0.48894381130342224</v>
      </c>
      <c r="AK74" s="86">
        <v>1</v>
      </c>
      <c r="AL74" s="148">
        <f t="shared" si="47"/>
        <v>0.74626865671641784</v>
      </c>
      <c r="AM74" s="148">
        <v>1.34</v>
      </c>
      <c r="AN74" s="149">
        <f t="shared" si="207"/>
        <v>5.4965495662114918</v>
      </c>
      <c r="AO74" s="149">
        <f t="shared" si="207"/>
        <v>21.986198264845967</v>
      </c>
      <c r="AP74" s="149">
        <f t="shared" si="207"/>
        <v>49.468946095903434</v>
      </c>
      <c r="AQ74" s="149">
        <f t="shared" si="207"/>
        <v>87.944793059383869</v>
      </c>
      <c r="AR74" s="149">
        <f t="shared" si="207"/>
        <v>137.41373915528726</v>
      </c>
      <c r="AS74" s="149">
        <f t="shared" si="207"/>
        <v>197.87578438361373</v>
      </c>
      <c r="AT74" s="149">
        <f t="shared" si="207"/>
        <v>269.33092874436312</v>
      </c>
      <c r="AU74" s="149">
        <f t="shared" si="207"/>
        <v>351.77917223753548</v>
      </c>
      <c r="AV74" s="149">
        <f t="shared" si="207"/>
        <v>445.22051486313092</v>
      </c>
      <c r="AW74" s="149">
        <f t="shared" si="207"/>
        <v>549.65495662114904</v>
      </c>
      <c r="AX74" s="152"/>
      <c r="AY74" s="150">
        <f t="shared" si="49"/>
        <v>4.3525169079973258</v>
      </c>
      <c r="AZ74" s="150">
        <f t="shared" si="192"/>
        <v>4.6765676319893066</v>
      </c>
      <c r="BA74" s="150">
        <f t="shared" si="193"/>
        <v>7.2117632830870519</v>
      </c>
      <c r="BB74" s="150">
        <f t="shared" si="194"/>
        <v>11.022895527957226</v>
      </c>
      <c r="BC74" s="150">
        <f t="shared" si="195"/>
        <v>15.994746699933165</v>
      </c>
      <c r="BD74" s="150">
        <f t="shared" si="196"/>
        <v>22.098886465681542</v>
      </c>
      <c r="BE74" s="150">
        <f t="shared" si="197"/>
        <v>29.32557338982819</v>
      </c>
      <c r="BF74" s="150">
        <f t="shared" si="198"/>
        <v>37.670738361828917</v>
      </c>
      <c r="BG74" s="150">
        <f t="shared" si="199"/>
        <v>47.132437449018035</v>
      </c>
      <c r="BH74" s="148"/>
      <c r="BI74" s="148">
        <f t="shared" si="50"/>
        <v>4.3525169079973258</v>
      </c>
      <c r="BJ74" s="152"/>
      <c r="BK74" s="150">
        <f t="shared" si="51"/>
        <v>4.7008033813450245</v>
      </c>
      <c r="BL74" s="150">
        <f t="shared" si="52"/>
        <v>4.7643821487235902</v>
      </c>
      <c r="BM74" s="150">
        <f t="shared" si="53"/>
        <v>7.2513422523003319</v>
      </c>
      <c r="BN74" s="150">
        <f t="shared" si="54"/>
        <v>11.045592055538155</v>
      </c>
      <c r="BO74" s="150">
        <f t="shared" si="55"/>
        <v>16.009629068815695</v>
      </c>
      <c r="BP74" s="150">
        <f t="shared" si="56"/>
        <v>22.109524106382221</v>
      </c>
      <c r="BQ74" s="150">
        <f t="shared" si="57"/>
        <v>29.333651593313469</v>
      </c>
      <c r="BR74" s="150">
        <f t="shared" si="58"/>
        <v>37.677155392121506</v>
      </c>
      <c r="BS74" s="150">
        <f t="shared" si="59"/>
        <v>47.137715584438595</v>
      </c>
      <c r="BT74" s="148"/>
      <c r="BU74" s="148">
        <f t="shared" si="60"/>
        <v>4.7008033813450245</v>
      </c>
      <c r="BV74" s="152"/>
      <c r="BW74" s="150">
        <f t="shared" si="61"/>
        <v>5.0204210287880642</v>
      </c>
      <c r="BX74" s="150">
        <f t="shared" si="62"/>
        <v>4.8462633212509276</v>
      </c>
      <c r="BY74" s="150">
        <f t="shared" si="63"/>
        <v>7.2891981516951336</v>
      </c>
      <c r="BZ74" s="150">
        <f t="shared" si="64"/>
        <v>11.068039109336569</v>
      </c>
      <c r="CA74" s="150">
        <f t="shared" si="65"/>
        <v>16.024944028366633</v>
      </c>
      <c r="CB74" s="150">
        <f t="shared" si="66"/>
        <v>22.120964841897496</v>
      </c>
      <c r="CC74" s="150">
        <f t="shared" si="67"/>
        <v>29.342756293927831</v>
      </c>
      <c r="CD74" s="150">
        <f t="shared" si="68"/>
        <v>37.684743916237686</v>
      </c>
      <c r="CE74" s="150">
        <f t="shared" si="69"/>
        <v>47.144264622939154</v>
      </c>
      <c r="CF74" s="148"/>
      <c r="CG74" s="148">
        <f t="shared" si="70"/>
        <v>4.8462633212509276</v>
      </c>
      <c r="CH74" s="152"/>
      <c r="CI74" s="150">
        <f t="shared" si="71"/>
        <v>5.5864301361926909</v>
      </c>
      <c r="CJ74" s="150">
        <f t="shared" si="72"/>
        <v>4.9942566468398519</v>
      </c>
      <c r="CK74" s="150">
        <f t="shared" si="73"/>
        <v>7.3597811473181869</v>
      </c>
      <c r="CL74" s="150">
        <f t="shared" si="74"/>
        <v>11.111528489471569</v>
      </c>
      <c r="CM74" s="150">
        <f t="shared" si="75"/>
        <v>16.055892935047162</v>
      </c>
      <c r="CN74" s="150">
        <f t="shared" si="76"/>
        <v>22.145101639541032</v>
      </c>
      <c r="CO74" s="150">
        <f t="shared" si="77"/>
        <v>29.362785604675224</v>
      </c>
      <c r="CP74" s="150">
        <f t="shared" si="78"/>
        <v>37.702107310009204</v>
      </c>
      <c r="CQ74" s="150">
        <f t="shared" si="79"/>
        <v>47.159800272808695</v>
      </c>
      <c r="CR74" s="148"/>
      <c r="CS74" s="148">
        <f t="shared" si="80"/>
        <v>4.9942566468398519</v>
      </c>
      <c r="CT74" s="152"/>
      <c r="CU74" s="150">
        <f t="shared" si="81"/>
        <v>6.0717884347791689</v>
      </c>
      <c r="CV74" s="150">
        <f t="shared" si="82"/>
        <v>5.1241541360087899</v>
      </c>
      <c r="CW74" s="150">
        <f t="shared" si="83"/>
        <v>7.4238525606690633</v>
      </c>
      <c r="CX74" s="150">
        <f t="shared" si="84"/>
        <v>11.152560776286119</v>
      </c>
      <c r="CY74" s="150">
        <f t="shared" si="85"/>
        <v>16.086261397579186</v>
      </c>
      <c r="CZ74" s="150">
        <f t="shared" si="86"/>
        <v>22.169677407401068</v>
      </c>
      <c r="DA74" s="150">
        <f t="shared" si="87"/>
        <v>29.38386856034899</v>
      </c>
      <c r="DB74" s="150">
        <f t="shared" si="88"/>
        <v>37.720923296235149</v>
      </c>
      <c r="DC74" s="150">
        <f t="shared" si="89"/>
        <v>47.1770620322445</v>
      </c>
      <c r="DD74" s="148"/>
      <c r="DE74" s="148">
        <f t="shared" si="90"/>
        <v>5.1241541360087899</v>
      </c>
      <c r="DF74" s="152"/>
      <c r="DG74" s="150">
        <f t="shared" si="91"/>
        <v>6.4923255744964701</v>
      </c>
      <c r="DH74" s="150">
        <f t="shared" si="92"/>
        <v>5.2388985769964291</v>
      </c>
      <c r="DI74" s="150">
        <f t="shared" si="93"/>
        <v>7.4819687241141724</v>
      </c>
      <c r="DJ74" s="150">
        <f t="shared" si="94"/>
        <v>11.190857042591345</v>
      </c>
      <c r="DK74" s="150">
        <f t="shared" si="95"/>
        <v>16.115383882922522</v>
      </c>
      <c r="DL74" s="150">
        <f t="shared" si="96"/>
        <v>22.193816604320663</v>
      </c>
      <c r="DM74" s="150">
        <f t="shared" si="97"/>
        <v>29.405002991521432</v>
      </c>
      <c r="DN74" s="150">
        <f t="shared" si="98"/>
        <v>37.74010751886977</v>
      </c>
      <c r="DO74" s="150">
        <f t="shared" si="99"/>
        <v>47.194909198326044</v>
      </c>
      <c r="DP74" s="148"/>
      <c r="DQ74" s="148">
        <f t="shared" si="24"/>
        <v>5.2388985769964291</v>
      </c>
      <c r="DR74" s="152"/>
      <c r="DS74" s="150">
        <f t="shared" si="100"/>
        <v>7.1841984708100606</v>
      </c>
      <c r="DT74" s="150">
        <f t="shared" si="101"/>
        <v>5.4320372543419495</v>
      </c>
      <c r="DU74" s="150">
        <f t="shared" si="102"/>
        <v>7.5827492127619029</v>
      </c>
      <c r="DV74" s="150">
        <f t="shared" si="103"/>
        <v>11.259312165194846</v>
      </c>
      <c r="DW74" s="150">
        <f t="shared" si="104"/>
        <v>16.16887697895698</v>
      </c>
      <c r="DX74" s="150">
        <f t="shared" si="105"/>
        <v>22.239182179749715</v>
      </c>
      <c r="DY74" s="150">
        <f t="shared" si="106"/>
        <v>29.445467928366508</v>
      </c>
      <c r="DZ74" s="150">
        <f t="shared" si="107"/>
        <v>37.77739175278775</v>
      </c>
      <c r="EA74" s="150">
        <f t="shared" si="108"/>
        <v>47.23001275278866</v>
      </c>
      <c r="EB74" s="148"/>
      <c r="EC74" s="148">
        <f t="shared" si="26"/>
        <v>5.4320372543419495</v>
      </c>
      <c r="ED74" s="152"/>
      <c r="EE74" s="150">
        <f t="shared" si="109"/>
        <v>7.7292340677776394</v>
      </c>
      <c r="EF74" s="150">
        <f t="shared" si="110"/>
        <v>5.5879438453528021</v>
      </c>
      <c r="EG74" s="150">
        <f t="shared" si="111"/>
        <v>7.6665948767437335</v>
      </c>
      <c r="EH74" s="150">
        <f t="shared" si="112"/>
        <v>11.317936504716521</v>
      </c>
      <c r="EI74" s="150">
        <f t="shared" si="113"/>
        <v>16.215827448299951</v>
      </c>
      <c r="EJ74" s="150">
        <f t="shared" si="114"/>
        <v>22.27979128751414</v>
      </c>
      <c r="EK74" s="150">
        <f t="shared" si="115"/>
        <v>29.482253395104916</v>
      </c>
      <c r="EL74" s="150">
        <f t="shared" si="116"/>
        <v>37.811695529437138</v>
      </c>
      <c r="EM74" s="150">
        <f t="shared" si="117"/>
        <v>47.26261509088323</v>
      </c>
      <c r="EN74" s="148"/>
      <c r="EO74" s="148">
        <f t="shared" si="28"/>
        <v>5.5879438453528021</v>
      </c>
      <c r="EP74" s="152"/>
      <c r="EQ74" s="150">
        <f t="shared" si="118"/>
        <v>8.1693749868017154</v>
      </c>
      <c r="ER74" s="150">
        <f t="shared" si="119"/>
        <v>5.7162275661648492</v>
      </c>
      <c r="ES74" s="150">
        <f t="shared" si="120"/>
        <v>7.7371272645535498</v>
      </c>
      <c r="ET74" s="150">
        <f t="shared" si="121"/>
        <v>11.368255925975552</v>
      </c>
      <c r="EU74" s="150">
        <f t="shared" si="122"/>
        <v>16.256791153612625</v>
      </c>
      <c r="EV74" s="150">
        <f t="shared" si="123"/>
        <v>22.315672875522601</v>
      </c>
      <c r="EW74" s="150">
        <f t="shared" si="124"/>
        <v>29.515070626668361</v>
      </c>
      <c r="EX74" s="150">
        <f t="shared" si="125"/>
        <v>37.842523875807849</v>
      </c>
      <c r="EY74" s="150">
        <f t="shared" si="126"/>
        <v>47.29207986411361</v>
      </c>
      <c r="EZ74" s="148"/>
      <c r="FA74" s="148">
        <f t="shared" si="30"/>
        <v>5.7162275661648492</v>
      </c>
      <c r="FB74" s="152"/>
      <c r="FC74" s="150">
        <f t="shared" si="127"/>
        <v>8.5320755643877622</v>
      </c>
      <c r="FD74" s="150">
        <f t="shared" si="128"/>
        <v>5.8235234400401268</v>
      </c>
      <c r="FE74" s="150">
        <f t="shared" si="129"/>
        <v>7.7971259710749843</v>
      </c>
      <c r="FF74" s="150">
        <f t="shared" si="130"/>
        <v>11.411700623923144</v>
      </c>
      <c r="FG74" s="150">
        <f t="shared" si="131"/>
        <v>16.292573710448881</v>
      </c>
      <c r="FH74" s="150">
        <f t="shared" si="132"/>
        <v>22.347293281631742</v>
      </c>
      <c r="FI74" s="150">
        <f t="shared" si="133"/>
        <v>29.544181387162777</v>
      </c>
      <c r="FJ74" s="150">
        <f t="shared" si="134"/>
        <v>37.870005779773543</v>
      </c>
      <c r="FK74" s="150">
        <f t="shared" si="135"/>
        <v>47.318445029405652</v>
      </c>
      <c r="FL74" s="148"/>
      <c r="FM74" s="148">
        <f t="shared" si="32"/>
        <v>5.8235234400401268</v>
      </c>
      <c r="FN74" s="152"/>
      <c r="FO74" s="150">
        <f t="shared" si="136"/>
        <v>9.0943741952211798</v>
      </c>
      <c r="FP74" s="150">
        <f t="shared" si="137"/>
        <v>5.9926661937977093</v>
      </c>
      <c r="FQ74" s="150">
        <f t="shared" si="138"/>
        <v>7.8934620809296412</v>
      </c>
      <c r="FR74" s="150">
        <f t="shared" si="139"/>
        <v>11.482554408411765</v>
      </c>
      <c r="FS74" s="150">
        <f t="shared" si="140"/>
        <v>16.351632818625237</v>
      </c>
      <c r="FT74" s="150">
        <f t="shared" si="141"/>
        <v>22.399945405144653</v>
      </c>
      <c r="FU74" s="150">
        <f t="shared" si="142"/>
        <v>29.592970300999248</v>
      </c>
      <c r="FV74" s="150">
        <f t="shared" si="143"/>
        <v>37.916287321944957</v>
      </c>
      <c r="FW74" s="150">
        <f t="shared" si="144"/>
        <v>47.363007525818311</v>
      </c>
      <c r="FX74" s="148"/>
      <c r="FY74" s="148">
        <f t="shared" si="34"/>
        <v>5.9926661937977093</v>
      </c>
      <c r="FZ74" s="152"/>
      <c r="GA74" s="150">
        <f t="shared" si="145"/>
        <v>9.5098461119137294</v>
      </c>
      <c r="GB74" s="150">
        <f t="shared" si="146"/>
        <v>6.1198120857919669</v>
      </c>
      <c r="GC74" s="150">
        <f t="shared" si="147"/>
        <v>7.9672142646464357</v>
      </c>
      <c r="GD74" s="150">
        <f t="shared" si="148"/>
        <v>11.537618794231458</v>
      </c>
      <c r="GE74" s="150">
        <f t="shared" si="149"/>
        <v>16.398047423703979</v>
      </c>
      <c r="GF74" s="150">
        <f t="shared" si="150"/>
        <v>22.441661363894937</v>
      </c>
      <c r="GG74" s="150">
        <f t="shared" si="151"/>
        <v>29.631853124208281</v>
      </c>
      <c r="GH74" s="150">
        <f t="shared" si="152"/>
        <v>37.953331331220973</v>
      </c>
      <c r="GI74" s="150">
        <f t="shared" si="153"/>
        <v>47.398790850315521</v>
      </c>
      <c r="GJ74" s="148"/>
      <c r="GK74" s="148">
        <f t="shared" si="36"/>
        <v>6.1198120857919669</v>
      </c>
      <c r="GL74" s="152"/>
      <c r="GM74" s="150">
        <f t="shared" si="154"/>
        <v>10.190177855033326</v>
      </c>
      <c r="GN74" s="150">
        <f t="shared" si="155"/>
        <v>6.3319588012936832</v>
      </c>
      <c r="GO74" s="150">
        <f t="shared" si="156"/>
        <v>8.0926600491077938</v>
      </c>
      <c r="GP74" s="150">
        <f t="shared" si="157"/>
        <v>11.632719252828696</v>
      </c>
      <c r="GQ74" s="150">
        <f t="shared" si="158"/>
        <v>16.479102331472646</v>
      </c>
      <c r="GR74" s="150">
        <f t="shared" si="159"/>
        <v>22.515086589732096</v>
      </c>
      <c r="GS74" s="150">
        <f t="shared" si="160"/>
        <v>29.700677892480048</v>
      </c>
      <c r="GT74" s="150">
        <f t="shared" si="161"/>
        <v>38.019170225592042</v>
      </c>
      <c r="GU74" s="150">
        <f t="shared" si="162"/>
        <v>47.462582639370389</v>
      </c>
      <c r="GV74" s="148"/>
      <c r="GW74" s="148">
        <f t="shared" si="38"/>
        <v>6.3319588012936832</v>
      </c>
      <c r="GX74" s="152"/>
      <c r="GY74" s="150">
        <f t="shared" si="163"/>
        <v>10.601216526982592</v>
      </c>
      <c r="GZ74" s="150">
        <f t="shared" si="164"/>
        <v>6.4624910819725718</v>
      </c>
      <c r="HA74" s="150">
        <f t="shared" si="165"/>
        <v>8.1712467017736365</v>
      </c>
      <c r="HB74" s="150">
        <f t="shared" si="166"/>
        <v>11.693124935689978</v>
      </c>
      <c r="HC74" s="150">
        <f t="shared" si="167"/>
        <v>16.531092822595838</v>
      </c>
      <c r="HD74" s="150">
        <f t="shared" si="168"/>
        <v>22.562505865590101</v>
      </c>
      <c r="HE74" s="150">
        <f t="shared" si="169"/>
        <v>29.745340869708748</v>
      </c>
      <c r="HF74" s="150">
        <f t="shared" si="170"/>
        <v>38.062044258998775</v>
      </c>
      <c r="HG74" s="150">
        <f t="shared" si="171"/>
        <v>47.50423017878245</v>
      </c>
      <c r="HH74" s="148"/>
      <c r="HI74" s="148">
        <f t="shared" si="40"/>
        <v>6.4624910819725718</v>
      </c>
      <c r="HJ74" s="152"/>
      <c r="HK74" s="150">
        <f t="shared" si="172"/>
        <v>11.221366165196317</v>
      </c>
      <c r="HL74" s="150">
        <f t="shared" si="173"/>
        <v>6.6627720863312874</v>
      </c>
      <c r="HM74" s="150">
        <f t="shared" si="174"/>
        <v>8.2937742554184872</v>
      </c>
      <c r="HN74" s="150">
        <f t="shared" si="175"/>
        <v>11.788438781584908</v>
      </c>
      <c r="HO74" s="150">
        <f t="shared" si="176"/>
        <v>16.613810609475138</v>
      </c>
      <c r="HP74" s="150">
        <f t="shared" si="177"/>
        <v>22.638381348806607</v>
      </c>
      <c r="HQ74" s="150">
        <f t="shared" si="178"/>
        <v>29.817090659622053</v>
      </c>
      <c r="HR74" s="150">
        <f t="shared" si="179"/>
        <v>38.131116315277907</v>
      </c>
      <c r="HS74" s="150">
        <f t="shared" si="180"/>
        <v>47.57146638969742</v>
      </c>
      <c r="HT74" s="148"/>
      <c r="HU74" s="148">
        <f t="shared" si="42"/>
        <v>6.6627720863312874</v>
      </c>
      <c r="HV74" s="152"/>
      <c r="HW74" s="150">
        <f t="shared" si="181"/>
        <v>12.263106178285069</v>
      </c>
      <c r="HX74" s="150">
        <f t="shared" si="182"/>
        <v>7.0082098441592589</v>
      </c>
      <c r="HY74" s="150">
        <f t="shared" si="183"/>
        <v>8.5102671511611341</v>
      </c>
      <c r="HZ74" s="150">
        <f t="shared" si="184"/>
        <v>11.959800975597705</v>
      </c>
      <c r="IA74" s="150">
        <f t="shared" si="185"/>
        <v>16.764283735830066</v>
      </c>
      <c r="IB74" s="150">
        <f t="shared" si="186"/>
        <v>22.777507327298096</v>
      </c>
      <c r="IC74" s="150">
        <f t="shared" si="187"/>
        <v>29.94937466583956</v>
      </c>
      <c r="ID74" s="150">
        <f t="shared" si="188"/>
        <v>38.258959618336775</v>
      </c>
      <c r="IE74" s="150">
        <f t="shared" si="189"/>
        <v>47.696265161290448</v>
      </c>
      <c r="IF74" s="148"/>
      <c r="IG74" s="148">
        <f t="shared" si="44"/>
        <v>7.0082098441592589</v>
      </c>
    </row>
    <row r="75" spans="31:241" x14ac:dyDescent="0.3">
      <c r="AF75" s="141">
        <v>3.6</v>
      </c>
      <c r="AG75" s="153">
        <f t="shared" si="45"/>
        <v>0.53316049382716058</v>
      </c>
      <c r="AH75" s="152">
        <f t="shared" si="190"/>
        <v>0.27777777777777779</v>
      </c>
      <c r="AI75" s="148">
        <f t="shared" si="191"/>
        <v>3.6</v>
      </c>
      <c r="AJ75" s="86">
        <f t="shared" si="46"/>
        <v>0.48447165206935833</v>
      </c>
      <c r="AK75" s="86">
        <v>1</v>
      </c>
      <c r="AL75" s="148">
        <f t="shared" si="47"/>
        <v>0.7407407407407407</v>
      </c>
      <c r="AM75" s="148">
        <v>1.35</v>
      </c>
      <c r="AN75" s="149">
        <f t="shared" si="207"/>
        <v>5.415420796208152</v>
      </c>
      <c r="AO75" s="149">
        <f t="shared" si="207"/>
        <v>21.661683184832608</v>
      </c>
      <c r="AP75" s="149">
        <f t="shared" si="207"/>
        <v>48.738787165873376</v>
      </c>
      <c r="AQ75" s="149">
        <f t="shared" si="207"/>
        <v>86.646732739330432</v>
      </c>
      <c r="AR75" s="149">
        <f t="shared" si="207"/>
        <v>135.38551990520378</v>
      </c>
      <c r="AS75" s="149">
        <f t="shared" si="207"/>
        <v>194.9551486634935</v>
      </c>
      <c r="AT75" s="149">
        <f t="shared" si="207"/>
        <v>265.35561901419948</v>
      </c>
      <c r="AU75" s="149">
        <f t="shared" si="207"/>
        <v>346.58693095732173</v>
      </c>
      <c r="AV75" s="149">
        <f t="shared" si="207"/>
        <v>438.64908449286042</v>
      </c>
      <c r="AW75" s="149">
        <f t="shared" si="207"/>
        <v>541.54207962081512</v>
      </c>
      <c r="AX75" s="152"/>
      <c r="AY75" s="150">
        <f t="shared" si="49"/>
        <v>4.3711968449931424</v>
      </c>
      <c r="AZ75" s="150">
        <f t="shared" si="192"/>
        <v>4.6504123799725656</v>
      </c>
      <c r="BA75" s="150">
        <f t="shared" si="193"/>
        <v>7.1407716049382728</v>
      </c>
      <c r="BB75" s="150">
        <f t="shared" si="194"/>
        <v>10.893055769890259</v>
      </c>
      <c r="BC75" s="150">
        <f t="shared" si="195"/>
        <v>15.790321124828528</v>
      </c>
      <c r="BD75" s="150">
        <f t="shared" si="196"/>
        <v>21.803711419753085</v>
      </c>
      <c r="BE75" s="150">
        <f t="shared" si="197"/>
        <v>28.923339282214943</v>
      </c>
      <c r="BF75" s="150">
        <f t="shared" si="198"/>
        <v>37.14507464206104</v>
      </c>
      <c r="BG75" s="150">
        <f t="shared" si="199"/>
        <v>46.466944444444451</v>
      </c>
      <c r="BH75" s="148"/>
      <c r="BI75" s="148">
        <f t="shared" si="50"/>
        <v>4.3711968449931424</v>
      </c>
      <c r="BJ75" s="152"/>
      <c r="BK75" s="150">
        <f t="shared" si="51"/>
        <v>4.7246861813637135</v>
      </c>
      <c r="BL75" s="150">
        <f t="shared" si="52"/>
        <v>4.7395276124625658</v>
      </c>
      <c r="BM75" s="150">
        <f t="shared" si="53"/>
        <v>7.1809286700429817</v>
      </c>
      <c r="BN75" s="150">
        <f t="shared" si="54"/>
        <v>10.916077476410116</v>
      </c>
      <c r="BO75" s="150">
        <f t="shared" si="55"/>
        <v>15.805411608231969</v>
      </c>
      <c r="BP75" s="150">
        <f t="shared" si="56"/>
        <v>21.814493584426618</v>
      </c>
      <c r="BQ75" s="150">
        <f t="shared" si="57"/>
        <v>28.931523666578236</v>
      </c>
      <c r="BR75" s="150">
        <f t="shared" si="58"/>
        <v>37.151572967088356</v>
      </c>
      <c r="BS75" s="150">
        <f t="shared" si="59"/>
        <v>46.472286812741842</v>
      </c>
      <c r="BT75" s="148"/>
      <c r="BU75" s="148">
        <f t="shared" si="60"/>
        <v>4.7246861813637135</v>
      </c>
      <c r="BV75" s="152"/>
      <c r="BW75" s="150">
        <f t="shared" si="61"/>
        <v>5.0490525561960977</v>
      </c>
      <c r="BX75" s="150">
        <f t="shared" si="62"/>
        <v>4.8225959668372429</v>
      </c>
      <c r="BY75" s="150">
        <f t="shared" si="63"/>
        <v>7.2193122058143775</v>
      </c>
      <c r="BZ75" s="150">
        <f t="shared" si="64"/>
        <v>10.938821325670363</v>
      </c>
      <c r="CA75" s="150">
        <f t="shared" si="65"/>
        <v>15.820916516878484</v>
      </c>
      <c r="CB75" s="150">
        <f t="shared" si="66"/>
        <v>21.826066229036051</v>
      </c>
      <c r="CC75" s="150">
        <f t="shared" si="67"/>
        <v>28.940725279996471</v>
      </c>
      <c r="CD75" s="150">
        <f t="shared" si="68"/>
        <v>37.159235690069998</v>
      </c>
      <c r="CE75" s="150">
        <f t="shared" si="69"/>
        <v>46.478894477506458</v>
      </c>
      <c r="CF75" s="148"/>
      <c r="CG75" s="148">
        <f t="shared" si="70"/>
        <v>4.8225959668372429</v>
      </c>
      <c r="CH75" s="152"/>
      <c r="CI75" s="150">
        <f t="shared" si="71"/>
        <v>5.6234114256344663</v>
      </c>
      <c r="CJ75" s="150">
        <f t="shared" si="72"/>
        <v>4.9726767329346018</v>
      </c>
      <c r="CK75" s="150">
        <f t="shared" si="73"/>
        <v>7.2908229527745139</v>
      </c>
      <c r="CL75" s="150">
        <f t="shared" si="74"/>
        <v>10.982832565932473</v>
      </c>
      <c r="CM75" s="150">
        <f t="shared" si="75"/>
        <v>15.852199414040365</v>
      </c>
      <c r="CN75" s="150">
        <f t="shared" si="76"/>
        <v>21.850434964513855</v>
      </c>
      <c r="CO75" s="150">
        <f t="shared" si="77"/>
        <v>28.960924994050664</v>
      </c>
      <c r="CP75" s="150">
        <f t="shared" si="78"/>
        <v>37.176729548873297</v>
      </c>
      <c r="CQ75" s="150">
        <f t="shared" si="79"/>
        <v>46.494533210857909</v>
      </c>
      <c r="CR75" s="148"/>
      <c r="CS75" s="148">
        <f t="shared" si="80"/>
        <v>4.9726767329346018</v>
      </c>
      <c r="CT75" s="152"/>
      <c r="CU75" s="150">
        <f t="shared" si="81"/>
        <v>6.115869966125846</v>
      </c>
      <c r="CV75" s="150">
        <f t="shared" si="82"/>
        <v>5.1043492825797649</v>
      </c>
      <c r="CW75" s="150">
        <f t="shared" si="83"/>
        <v>7.3556832818925999</v>
      </c>
      <c r="CX75" s="150">
        <f t="shared" si="84"/>
        <v>11.024308617866083</v>
      </c>
      <c r="CY75" s="150">
        <f t="shared" si="85"/>
        <v>15.882851886248588</v>
      </c>
      <c r="CZ75" s="150">
        <f t="shared" si="86"/>
        <v>21.875207961315699</v>
      </c>
      <c r="DA75" s="150">
        <f t="shared" si="87"/>
        <v>28.982152852620455</v>
      </c>
      <c r="DB75" s="150">
        <f t="shared" si="88"/>
        <v>37.195656476379021</v>
      </c>
      <c r="DC75" s="150">
        <f t="shared" si="89"/>
        <v>46.511882627601182</v>
      </c>
      <c r="DD75" s="148"/>
      <c r="DE75" s="148">
        <f t="shared" si="90"/>
        <v>5.1043492825797649</v>
      </c>
      <c r="DF75" s="152"/>
      <c r="DG75" s="150">
        <f t="shared" si="91"/>
        <v>6.5425152395001067</v>
      </c>
      <c r="DH75" s="150">
        <f t="shared" si="92"/>
        <v>5.2206207569816439</v>
      </c>
      <c r="DI75" s="150">
        <f t="shared" si="93"/>
        <v>7.4144781268551494</v>
      </c>
      <c r="DJ75" s="150">
        <f t="shared" si="94"/>
        <v>11.062986642524868</v>
      </c>
      <c r="DK75" s="150">
        <f t="shared" si="95"/>
        <v>15.912218696938202</v>
      </c>
      <c r="DL75" s="150">
        <f t="shared" si="96"/>
        <v>21.899516828614654</v>
      </c>
      <c r="DM75" s="150">
        <f t="shared" si="97"/>
        <v>29.00341193958182</v>
      </c>
      <c r="DN75" s="150">
        <f t="shared" si="98"/>
        <v>37.214936138602042</v>
      </c>
      <c r="DO75" s="150">
        <f t="shared" si="99"/>
        <v>46.529805202740221</v>
      </c>
      <c r="DP75" s="148"/>
      <c r="DQ75" s="148">
        <f t="shared" si="24"/>
        <v>5.2206207569816439</v>
      </c>
      <c r="DR75" s="152"/>
      <c r="DS75" s="150">
        <f t="shared" si="100"/>
        <v>7.2443502287001875</v>
      </c>
      <c r="DT75" s="150">
        <f t="shared" si="101"/>
        <v>5.4162499575487901</v>
      </c>
      <c r="DU75" s="150">
        <f t="shared" si="102"/>
        <v>7.516365514712489</v>
      </c>
      <c r="DV75" s="150">
        <f t="shared" si="103"/>
        <v>11.13206439593378</v>
      </c>
      <c r="DW75" s="150">
        <f t="shared" si="104"/>
        <v>15.966110276688124</v>
      </c>
      <c r="DX75" s="150">
        <f t="shared" si="105"/>
        <v>21.945159128846111</v>
      </c>
      <c r="DY75" s="150">
        <f t="shared" si="106"/>
        <v>29.04408018444499</v>
      </c>
      <c r="DZ75" s="150">
        <f t="shared" si="107"/>
        <v>37.252376030221384</v>
      </c>
      <c r="EA75" s="150">
        <f t="shared" si="108"/>
        <v>46.565031746003903</v>
      </c>
      <c r="EB75" s="148"/>
      <c r="EC75" s="148">
        <f t="shared" si="26"/>
        <v>5.4162499575487901</v>
      </c>
      <c r="ED75" s="152"/>
      <c r="EE75" s="150">
        <f t="shared" si="109"/>
        <v>7.7971585814858644</v>
      </c>
      <c r="EF75" s="150">
        <f t="shared" si="110"/>
        <v>5.5740997375141657</v>
      </c>
      <c r="EG75" s="150">
        <f t="shared" si="111"/>
        <v>7.6010748182296659</v>
      </c>
      <c r="EH75" s="150">
        <f t="shared" si="112"/>
        <v>11.191174532694083</v>
      </c>
      <c r="EI75" s="150">
        <f t="shared" si="113"/>
        <v>16.013371656263825</v>
      </c>
      <c r="EJ75" s="150">
        <f t="shared" si="114"/>
        <v>21.985984146494385</v>
      </c>
      <c r="EK75" s="150">
        <f t="shared" si="115"/>
        <v>29.081024278853164</v>
      </c>
      <c r="EL75" s="150">
        <f t="shared" si="116"/>
        <v>37.286801256180446</v>
      </c>
      <c r="EM75" s="150">
        <f t="shared" si="117"/>
        <v>46.597730044046841</v>
      </c>
      <c r="EN75" s="148"/>
      <c r="EO75" s="148">
        <f t="shared" si="28"/>
        <v>5.5740997375141657</v>
      </c>
      <c r="EP75" s="152"/>
      <c r="EQ75" s="150">
        <f t="shared" si="118"/>
        <v>8.2435287710467282</v>
      </c>
      <c r="ER75" s="150">
        <f t="shared" si="119"/>
        <v>5.7039407759604073</v>
      </c>
      <c r="ES75" s="150">
        <f t="shared" si="120"/>
        <v>7.672299347210231</v>
      </c>
      <c r="ET75" s="150">
        <f t="shared" si="121"/>
        <v>11.24188328336167</v>
      </c>
      <c r="EU75" s="150">
        <f t="shared" si="122"/>
        <v>16.054584532397968</v>
      </c>
      <c r="EV75" s="150">
        <f t="shared" si="123"/>
        <v>22.02203876979554</v>
      </c>
      <c r="EW75" s="150">
        <f t="shared" si="124"/>
        <v>29.113968638386741</v>
      </c>
      <c r="EX75" s="150">
        <f t="shared" si="125"/>
        <v>37.317726934903341</v>
      </c>
      <c r="EY75" s="150">
        <f t="shared" si="126"/>
        <v>46.627271721851784</v>
      </c>
      <c r="EZ75" s="148"/>
      <c r="FA75" s="148">
        <f t="shared" si="30"/>
        <v>5.7039407759604073</v>
      </c>
      <c r="FB75" s="152"/>
      <c r="FC75" s="150">
        <f t="shared" si="127"/>
        <v>8.6113309945300234</v>
      </c>
      <c r="FD75" s="150">
        <f t="shared" si="128"/>
        <v>5.8125120613100014</v>
      </c>
      <c r="FE75" s="150">
        <f t="shared" si="129"/>
        <v>7.7328649032758072</v>
      </c>
      <c r="FF75" s="150">
        <f t="shared" si="130"/>
        <v>11.285646834177834</v>
      </c>
      <c r="FG75" s="150">
        <f t="shared" si="131"/>
        <v>16.090571155070126</v>
      </c>
      <c r="FH75" s="150">
        <f t="shared" si="132"/>
        <v>22.053800888290709</v>
      </c>
      <c r="FI75" s="150">
        <f t="shared" si="133"/>
        <v>29.143183514103569</v>
      </c>
      <c r="FJ75" s="150">
        <f t="shared" si="134"/>
        <v>37.345288552086174</v>
      </c>
      <c r="FK75" s="150">
        <f t="shared" si="135"/>
        <v>46.653699870426479</v>
      </c>
      <c r="FL75" s="148"/>
      <c r="FM75" s="148">
        <f t="shared" si="32"/>
        <v>5.8125120613100014</v>
      </c>
      <c r="FN75" s="152"/>
      <c r="FO75" s="150">
        <f t="shared" si="136"/>
        <v>9.1814828169379084</v>
      </c>
      <c r="FP75" s="150">
        <f t="shared" si="137"/>
        <v>5.9836181129612029</v>
      </c>
      <c r="FQ75" s="150">
        <f t="shared" si="138"/>
        <v>7.8300735899720708</v>
      </c>
      <c r="FR75" s="150">
        <f t="shared" si="139"/>
        <v>11.356991443139881</v>
      </c>
      <c r="FS75" s="150">
        <f t="shared" si="140"/>
        <v>16.149944390909464</v>
      </c>
      <c r="FT75" s="150">
        <f t="shared" si="141"/>
        <v>22.106671156014031</v>
      </c>
      <c r="FU75" s="150">
        <f t="shared" si="142"/>
        <v>29.192132697155831</v>
      </c>
      <c r="FV75" s="150">
        <f t="shared" si="143"/>
        <v>37.391692800375942</v>
      </c>
      <c r="FW75" s="150">
        <f t="shared" si="144"/>
        <v>46.698359319821527</v>
      </c>
      <c r="FX75" s="148"/>
      <c r="FY75" s="148">
        <f t="shared" si="34"/>
        <v>5.9836181129612029</v>
      </c>
      <c r="FZ75" s="152"/>
      <c r="GA75" s="150">
        <f t="shared" si="145"/>
        <v>9.6027139747861483</v>
      </c>
      <c r="GB75" s="150">
        <f t="shared" si="146"/>
        <v>6.1122038152443796</v>
      </c>
      <c r="GC75" s="150">
        <f t="shared" si="147"/>
        <v>7.9044656893728247</v>
      </c>
      <c r="GD75" s="150">
        <f t="shared" si="148"/>
        <v>11.412415781531795</v>
      </c>
      <c r="GE75" s="150">
        <f t="shared" si="149"/>
        <v>16.196589365634424</v>
      </c>
      <c r="GF75" s="150">
        <f t="shared" si="150"/>
        <v>22.148547093685341</v>
      </c>
      <c r="GG75" s="150">
        <f t="shared" si="151"/>
        <v>29.231133055898681</v>
      </c>
      <c r="GH75" s="150">
        <f t="shared" si="152"/>
        <v>37.428826797795018</v>
      </c>
      <c r="GI75" s="150">
        <f t="shared" si="153"/>
        <v>46.734213746061485</v>
      </c>
      <c r="GJ75" s="148"/>
      <c r="GK75" s="148">
        <f t="shared" si="36"/>
        <v>6.1122038152443796</v>
      </c>
      <c r="GL75" s="152"/>
      <c r="GM75" s="150">
        <f t="shared" si="154"/>
        <v>10.29239759823761</v>
      </c>
      <c r="GN75" s="150">
        <f t="shared" si="155"/>
        <v>6.3266885008290679</v>
      </c>
      <c r="GO75" s="150">
        <f t="shared" si="156"/>
        <v>8.030950571648841</v>
      </c>
      <c r="GP75" s="150">
        <f t="shared" si="157"/>
        <v>11.50810073264978</v>
      </c>
      <c r="GQ75" s="150">
        <f t="shared" si="158"/>
        <v>16.278018348616424</v>
      </c>
      <c r="GR75" s="150">
        <f t="shared" si="159"/>
        <v>22.222232093976185</v>
      </c>
      <c r="GS75" s="150">
        <f t="shared" si="160"/>
        <v>29.300148678871071</v>
      </c>
      <c r="GT75" s="150">
        <f t="shared" si="161"/>
        <v>37.494811815296316</v>
      </c>
      <c r="GU75" s="150">
        <f t="shared" si="162"/>
        <v>46.798120990429055</v>
      </c>
      <c r="GV75" s="148"/>
      <c r="GW75" s="148">
        <f t="shared" si="38"/>
        <v>6.3266885008290679</v>
      </c>
      <c r="GX75" s="152"/>
      <c r="GY75" s="150">
        <f t="shared" si="163"/>
        <v>10.709039316095508</v>
      </c>
      <c r="GZ75" s="150">
        <f t="shared" si="164"/>
        <v>6.4586215429851102</v>
      </c>
      <c r="HA75" s="150">
        <f t="shared" si="165"/>
        <v>8.1101597849712075</v>
      </c>
      <c r="HB75" s="150">
        <f t="shared" si="166"/>
        <v>11.568856605880345</v>
      </c>
      <c r="HC75" s="150">
        <f t="shared" si="167"/>
        <v>16.330232961575913</v>
      </c>
      <c r="HD75" s="150">
        <f t="shared" si="168"/>
        <v>22.269807009998281</v>
      </c>
      <c r="HE75" s="150">
        <f t="shared" si="169"/>
        <v>29.344926003975434</v>
      </c>
      <c r="HF75" s="150">
        <f t="shared" si="170"/>
        <v>37.537773396295435</v>
      </c>
      <c r="HG75" s="150">
        <f t="shared" si="171"/>
        <v>46.83983770324739</v>
      </c>
      <c r="HH75" s="148"/>
      <c r="HI75" s="148">
        <f t="shared" si="40"/>
        <v>6.4586215429851102</v>
      </c>
      <c r="HJ75" s="152"/>
      <c r="HK75" s="150">
        <f t="shared" si="172"/>
        <v>11.337575726605003</v>
      </c>
      <c r="HL75" s="150">
        <f t="shared" si="173"/>
        <v>6.660999240417766</v>
      </c>
      <c r="HM75" s="150">
        <f t="shared" si="174"/>
        <v>8.2336192022044692</v>
      </c>
      <c r="HN75" s="150">
        <f t="shared" si="175"/>
        <v>11.664694625043799</v>
      </c>
      <c r="HO75" s="150">
        <f t="shared" si="176"/>
        <v>16.413286219347071</v>
      </c>
      <c r="HP75" s="150">
        <f t="shared" si="177"/>
        <v>22.345915459111922</v>
      </c>
      <c r="HQ75" s="150">
        <f t="shared" si="178"/>
        <v>29.416846952507083</v>
      </c>
      <c r="HR75" s="150">
        <f t="shared" si="179"/>
        <v>37.606976495891622</v>
      </c>
      <c r="HS75" s="150">
        <f t="shared" si="180"/>
        <v>46.907177454561158</v>
      </c>
      <c r="HT75" s="148"/>
      <c r="HU75" s="148">
        <f t="shared" si="42"/>
        <v>6.660999240417766</v>
      </c>
      <c r="HV75" s="152"/>
      <c r="HW75" s="150">
        <f t="shared" si="181"/>
        <v>12.393224205325691</v>
      </c>
      <c r="HX75" s="150">
        <f t="shared" si="182"/>
        <v>7.009914114653732</v>
      </c>
      <c r="HY75" s="150">
        <f t="shared" si="183"/>
        <v>8.4516574830173177</v>
      </c>
      <c r="HZ75" s="150">
        <f t="shared" si="184"/>
        <v>11.836926098158566</v>
      </c>
      <c r="IA75" s="150">
        <f t="shared" si="185"/>
        <v>16.564315684327308</v>
      </c>
      <c r="IB75" s="150">
        <f t="shared" si="186"/>
        <v>22.485427783870971</v>
      </c>
      <c r="IC75" s="150">
        <f t="shared" si="187"/>
        <v>29.549414804962076</v>
      </c>
      <c r="ID75" s="150">
        <f t="shared" si="188"/>
        <v>37.735037118726112</v>
      </c>
      <c r="IE75" s="150">
        <f t="shared" si="189"/>
        <v>47.032147935606403</v>
      </c>
      <c r="IF75" s="148"/>
      <c r="IG75" s="148">
        <f t="shared" si="44"/>
        <v>7.009914114653732</v>
      </c>
    </row>
    <row r="76" spans="31:241" x14ac:dyDescent="0.3">
      <c r="AF76" s="141">
        <v>3.7</v>
      </c>
      <c r="AG76" s="153">
        <f t="shared" si="45"/>
        <v>0.52904601899196491</v>
      </c>
      <c r="AH76" s="152">
        <f t="shared" si="190"/>
        <v>0.27027027027027023</v>
      </c>
      <c r="AI76" s="148">
        <f t="shared" si="191"/>
        <v>3.7</v>
      </c>
      <c r="AJ76" s="86">
        <f t="shared" si="46"/>
        <v>0.48035717723416271</v>
      </c>
      <c r="AK76" s="86">
        <v>1</v>
      </c>
      <c r="AL76" s="148">
        <f t="shared" si="47"/>
        <v>0.73529411764705876</v>
      </c>
      <c r="AM76" s="148">
        <v>1.36</v>
      </c>
      <c r="AN76" s="149">
        <f t="shared" si="207"/>
        <v>5.3360750438415634</v>
      </c>
      <c r="AO76" s="149">
        <f t="shared" si="207"/>
        <v>21.344300175366254</v>
      </c>
      <c r="AP76" s="149">
        <f t="shared" si="207"/>
        <v>48.024675394574068</v>
      </c>
      <c r="AQ76" s="149">
        <f t="shared" si="207"/>
        <v>85.377200701465014</v>
      </c>
      <c r="AR76" s="149">
        <f t="shared" si="207"/>
        <v>133.40187609603908</v>
      </c>
      <c r="AS76" s="149">
        <f t="shared" si="207"/>
        <v>192.09870157829627</v>
      </c>
      <c r="AT76" s="149">
        <f t="shared" si="207"/>
        <v>261.46767714823659</v>
      </c>
      <c r="AU76" s="149">
        <f t="shared" si="207"/>
        <v>341.50880280586006</v>
      </c>
      <c r="AV76" s="149">
        <f t="shared" si="207"/>
        <v>432.22207855116659</v>
      </c>
      <c r="AW76" s="149">
        <f t="shared" si="207"/>
        <v>533.6075043841563</v>
      </c>
      <c r="AX76" s="152"/>
      <c r="AY76" s="150">
        <f t="shared" si="49"/>
        <v>4.3902574394463665</v>
      </c>
      <c r="AZ76" s="150">
        <f t="shared" si="192"/>
        <v>4.625029757785466</v>
      </c>
      <c r="BA76" s="150">
        <f t="shared" si="193"/>
        <v>7.0714280661284121</v>
      </c>
      <c r="BB76" s="150">
        <f t="shared" si="194"/>
        <v>10.766119031141866</v>
      </c>
      <c r="BC76" s="150">
        <f t="shared" si="195"/>
        <v>15.590419986159166</v>
      </c>
      <c r="BD76" s="150">
        <f t="shared" si="196"/>
        <v>21.515045597846985</v>
      </c>
      <c r="BE76" s="150">
        <f t="shared" si="197"/>
        <v>28.529961471647475</v>
      </c>
      <c r="BF76" s="150">
        <f t="shared" si="198"/>
        <v>36.630976124567468</v>
      </c>
      <c r="BG76" s="150">
        <f t="shared" si="199"/>
        <v>45.816087163056935</v>
      </c>
      <c r="BH76" s="148"/>
      <c r="BI76" s="148">
        <f t="shared" si="50"/>
        <v>4.3902574394463665</v>
      </c>
      <c r="BJ76" s="152"/>
      <c r="BK76" s="150">
        <f t="shared" si="51"/>
        <v>4.7489883218362605</v>
      </c>
      <c r="BL76" s="150">
        <f t="shared" si="52"/>
        <v>4.715455376780298</v>
      </c>
      <c r="BM76" s="150">
        <f t="shared" si="53"/>
        <v>7.1121675252352698</v>
      </c>
      <c r="BN76" s="150">
        <f t="shared" si="54"/>
        <v>10.789468334287932</v>
      </c>
      <c r="BO76" s="150">
        <f t="shared" si="55"/>
        <v>15.605720131403382</v>
      </c>
      <c r="BP76" s="150">
        <f t="shared" si="56"/>
        <v>21.525973361021055</v>
      </c>
      <c r="BQ76" s="150">
        <f t="shared" si="57"/>
        <v>28.538252826337697</v>
      </c>
      <c r="BR76" s="150">
        <f t="shared" si="58"/>
        <v>36.637556348751339</v>
      </c>
      <c r="BS76" s="150">
        <f t="shared" si="59"/>
        <v>45.821494241799009</v>
      </c>
      <c r="BT76" s="148"/>
      <c r="BU76" s="148">
        <f t="shared" si="60"/>
        <v>4.715455376780298</v>
      </c>
      <c r="BV76" s="152"/>
      <c r="BW76" s="150">
        <f t="shared" si="61"/>
        <v>5.0781387305813332</v>
      </c>
      <c r="BX76" s="150">
        <f t="shared" si="62"/>
        <v>4.7997197396331446</v>
      </c>
      <c r="BY76" s="150">
        <f t="shared" si="63"/>
        <v>7.1510826203302962</v>
      </c>
      <c r="BZ76" s="150">
        <f t="shared" si="64"/>
        <v>10.81251118566772</v>
      </c>
      <c r="CA76" s="150">
        <f t="shared" si="65"/>
        <v>15.621416401406403</v>
      </c>
      <c r="CB76" s="150">
        <f t="shared" si="66"/>
        <v>21.53767889546139</v>
      </c>
      <c r="CC76" s="150">
        <f t="shared" si="67"/>
        <v>28.54755207310108</v>
      </c>
      <c r="CD76" s="150">
        <f t="shared" si="68"/>
        <v>36.645293822262865</v>
      </c>
      <c r="CE76" s="150">
        <f t="shared" si="69"/>
        <v>45.828160968710698</v>
      </c>
      <c r="CF76" s="148"/>
      <c r="CG76" s="148">
        <f t="shared" si="70"/>
        <v>4.7997197396331446</v>
      </c>
      <c r="CH76" s="152"/>
      <c r="CI76" s="150">
        <f t="shared" si="71"/>
        <v>5.6609094420685659</v>
      </c>
      <c r="CJ76" s="150">
        <f t="shared" si="72"/>
        <v>4.9519034662427215</v>
      </c>
      <c r="CK76" s="150">
        <f t="shared" si="73"/>
        <v>7.2235280164069726</v>
      </c>
      <c r="CL76" s="150">
        <f t="shared" si="74"/>
        <v>10.857048166057885</v>
      </c>
      <c r="CM76" s="150">
        <f t="shared" si="75"/>
        <v>15.653035772250238</v>
      </c>
      <c r="CN76" s="150">
        <f t="shared" si="76"/>
        <v>21.56228129321833</v>
      </c>
      <c r="CO76" s="150">
        <f t="shared" si="77"/>
        <v>28.567923457401179</v>
      </c>
      <c r="CP76" s="150">
        <f t="shared" si="78"/>
        <v>36.662919116098173</v>
      </c>
      <c r="CQ76" s="150">
        <f t="shared" si="79"/>
        <v>45.843903551963983</v>
      </c>
      <c r="CR76" s="148"/>
      <c r="CS76" s="148">
        <f t="shared" si="80"/>
        <v>4.9519034662427215</v>
      </c>
      <c r="CT76" s="152"/>
      <c r="CU76" s="150">
        <f t="shared" si="81"/>
        <v>6.1605210143674878</v>
      </c>
      <c r="CV76" s="150">
        <f t="shared" si="82"/>
        <v>5.0853642738397697</v>
      </c>
      <c r="CW76" s="150">
        <f t="shared" si="83"/>
        <v>7.2891831268370062</v>
      </c>
      <c r="CX76" s="150">
        <f t="shared" si="84"/>
        <v>10.898971282479465</v>
      </c>
      <c r="CY76" s="150">
        <f t="shared" si="85"/>
        <v>15.68397436573076</v>
      </c>
      <c r="CZ76" s="150">
        <f t="shared" si="86"/>
        <v>21.587252985348147</v>
      </c>
      <c r="DA76" s="150">
        <f t="shared" si="87"/>
        <v>28.589297296211939</v>
      </c>
      <c r="DB76" s="150">
        <f t="shared" si="88"/>
        <v>36.681957809725887</v>
      </c>
      <c r="DC76" s="150">
        <f t="shared" si="89"/>
        <v>45.861341277741914</v>
      </c>
      <c r="DD76" s="148"/>
      <c r="DE76" s="148">
        <f t="shared" si="90"/>
        <v>5.0853642738397697</v>
      </c>
      <c r="DF76" s="152"/>
      <c r="DG76" s="150">
        <f t="shared" si="91"/>
        <v>6.5933198350318456</v>
      </c>
      <c r="DH76" s="150">
        <f t="shared" si="92"/>
        <v>5.2031741350641738</v>
      </c>
      <c r="DI76" s="150">
        <f t="shared" si="93"/>
        <v>7.3486616992762333</v>
      </c>
      <c r="DJ76" s="150">
        <f t="shared" si="94"/>
        <v>10.938033903843882</v>
      </c>
      <c r="DK76" s="150">
        <f t="shared" si="95"/>
        <v>15.713587318311978</v>
      </c>
      <c r="DL76" s="150">
        <f t="shared" si="96"/>
        <v>21.611732784516278</v>
      </c>
      <c r="DM76" s="150">
        <f t="shared" si="97"/>
        <v>28.610681965771057</v>
      </c>
      <c r="DN76" s="150">
        <f t="shared" si="98"/>
        <v>36.701333621125315</v>
      </c>
      <c r="DO76" s="150">
        <f t="shared" si="99"/>
        <v>45.879339822600578</v>
      </c>
      <c r="DP76" s="148"/>
      <c r="DQ76" s="148">
        <f t="shared" si="24"/>
        <v>5.2031741350641738</v>
      </c>
      <c r="DR76" s="152"/>
      <c r="DS76" s="150">
        <f t="shared" si="100"/>
        <v>7.3051909847235263</v>
      </c>
      <c r="DT76" s="150">
        <f t="shared" si="101"/>
        <v>5.4013123757542196</v>
      </c>
      <c r="DU76" s="150">
        <f t="shared" si="102"/>
        <v>7.4516642160770843</v>
      </c>
      <c r="DV76" s="150">
        <f t="shared" si="103"/>
        <v>11.007738917283518</v>
      </c>
      <c r="DW76" s="150">
        <f t="shared" si="104"/>
        <v>15.767880344481563</v>
      </c>
      <c r="DX76" s="150">
        <f t="shared" si="105"/>
        <v>21.657653866983601</v>
      </c>
      <c r="DY76" s="150">
        <f t="shared" si="106"/>
        <v>28.651555030236107</v>
      </c>
      <c r="DZ76" s="150">
        <f t="shared" si="107"/>
        <v>36.738930327752335</v>
      </c>
      <c r="EA76" s="150">
        <f t="shared" si="108"/>
        <v>45.914690269080204</v>
      </c>
      <c r="EB76" s="148"/>
      <c r="EC76" s="148">
        <f t="shared" si="26"/>
        <v>5.4013123757542196</v>
      </c>
      <c r="ED76" s="152"/>
      <c r="EE76" s="150">
        <f t="shared" si="109"/>
        <v>7.8658298833333848</v>
      </c>
      <c r="EF76" s="150">
        <f t="shared" si="110"/>
        <v>5.561119792175643</v>
      </c>
      <c r="EG76" s="150">
        <f t="shared" si="111"/>
        <v>7.5372435802413902</v>
      </c>
      <c r="EH76" s="150">
        <f t="shared" si="112"/>
        <v>11.067338463157835</v>
      </c>
      <c r="EI76" s="150">
        <f t="shared" si="113"/>
        <v>15.815454945890233</v>
      </c>
      <c r="EJ76" s="150">
        <f t="shared" si="114"/>
        <v>21.698696399793647</v>
      </c>
      <c r="EK76" s="150">
        <f t="shared" si="115"/>
        <v>28.688658931701895</v>
      </c>
      <c r="EL76" s="150">
        <f t="shared" si="116"/>
        <v>36.773477905989907</v>
      </c>
      <c r="EM76" s="150">
        <f t="shared" si="117"/>
        <v>45.94748524052838</v>
      </c>
      <c r="EN76" s="148"/>
      <c r="EO76" s="148">
        <f t="shared" si="28"/>
        <v>5.561119792175643</v>
      </c>
      <c r="EP76" s="152"/>
      <c r="EQ76" s="150">
        <f t="shared" si="118"/>
        <v>8.3184756577101329</v>
      </c>
      <c r="ER76" s="150">
        <f t="shared" si="119"/>
        <v>5.6925297268258559</v>
      </c>
      <c r="ES76" s="150">
        <f t="shared" si="120"/>
        <v>7.6091653964237196</v>
      </c>
      <c r="ET76" s="150">
        <f t="shared" si="121"/>
        <v>11.118439437876413</v>
      </c>
      <c r="EU76" s="150">
        <f t="shared" si="122"/>
        <v>15.856918845416995</v>
      </c>
      <c r="EV76" s="150">
        <f t="shared" si="123"/>
        <v>21.734925344895224</v>
      </c>
      <c r="EW76" s="150">
        <f t="shared" si="124"/>
        <v>28.721731364394987</v>
      </c>
      <c r="EX76" s="150">
        <f t="shared" si="125"/>
        <v>36.804501640725526</v>
      </c>
      <c r="EY76" s="150">
        <f t="shared" si="126"/>
        <v>45.977104394689043</v>
      </c>
      <c r="EZ76" s="148"/>
      <c r="FA76" s="148">
        <f t="shared" si="30"/>
        <v>5.6925297268258559</v>
      </c>
      <c r="FB76" s="152"/>
      <c r="FC76" s="150">
        <f t="shared" si="127"/>
        <v>8.6914174575434373</v>
      </c>
      <c r="FD76" s="150">
        <f t="shared" si="128"/>
        <v>5.8023859062629537</v>
      </c>
      <c r="FE76" s="150">
        <f t="shared" si="129"/>
        <v>7.6703020165281837</v>
      </c>
      <c r="FF76" s="150">
        <f t="shared" si="130"/>
        <v>11.162524212214457</v>
      </c>
      <c r="FG76" s="150">
        <f t="shared" si="131"/>
        <v>15.893111051143164</v>
      </c>
      <c r="FH76" s="150">
        <f t="shared" si="132"/>
        <v>21.766830229400107</v>
      </c>
      <c r="FI76" s="150">
        <f t="shared" si="133"/>
        <v>28.751051129425104</v>
      </c>
      <c r="FJ76" s="150">
        <f t="shared" si="134"/>
        <v>36.832143563788819</v>
      </c>
      <c r="FK76" s="150">
        <f t="shared" si="135"/>
        <v>46.003595994823655</v>
      </c>
      <c r="FL76" s="148"/>
      <c r="FM76" s="148">
        <f t="shared" si="32"/>
        <v>5.8023859062629537</v>
      </c>
      <c r="FN76" s="152"/>
      <c r="FO76" s="150">
        <f t="shared" si="136"/>
        <v>9.2694808595672438</v>
      </c>
      <c r="FP76" s="150">
        <f t="shared" si="137"/>
        <v>5.9754698528181329</v>
      </c>
      <c r="FQ76" s="150">
        <f t="shared" si="138"/>
        <v>7.7683897676262115</v>
      </c>
      <c r="FR76" s="150">
        <f t="shared" si="139"/>
        <v>11.234363294902487</v>
      </c>
      <c r="FS76" s="150">
        <f t="shared" si="140"/>
        <v>15.952800750167148</v>
      </c>
      <c r="FT76" s="150">
        <f t="shared" si="141"/>
        <v>21.819920263223871</v>
      </c>
      <c r="FU76" s="150">
        <f t="shared" si="142"/>
        <v>28.800161773285829</v>
      </c>
      <c r="FV76" s="150">
        <f t="shared" si="143"/>
        <v>36.878671430510103</v>
      </c>
      <c r="FW76" s="150">
        <f t="shared" si="144"/>
        <v>46.048353118041121</v>
      </c>
      <c r="FX76" s="148"/>
      <c r="FY76" s="148">
        <f t="shared" si="34"/>
        <v>5.9754698528181329</v>
      </c>
      <c r="FZ76" s="152"/>
      <c r="GA76" s="150">
        <f t="shared" si="145"/>
        <v>9.6965140782080361</v>
      </c>
      <c r="GB76" s="150">
        <f t="shared" si="146"/>
        <v>6.1055060702994544</v>
      </c>
      <c r="GC76" s="150">
        <f t="shared" si="147"/>
        <v>7.8434265404483687</v>
      </c>
      <c r="GD76" s="150">
        <f t="shared" si="148"/>
        <v>11.290150262093944</v>
      </c>
      <c r="GE76" s="150">
        <f t="shared" si="149"/>
        <v>15.999677807323801</v>
      </c>
      <c r="GF76" s="150">
        <f t="shared" si="150"/>
        <v>21.861957369250515</v>
      </c>
      <c r="GG76" s="150">
        <f t="shared" si="151"/>
        <v>28.839280541432604</v>
      </c>
      <c r="GH76" s="150">
        <f t="shared" si="152"/>
        <v>36.915896085129084</v>
      </c>
      <c r="GI76" s="150">
        <f t="shared" si="153"/>
        <v>46.08427917466117</v>
      </c>
      <c r="GJ76" s="148"/>
      <c r="GK76" s="148">
        <f t="shared" si="36"/>
        <v>6.1055060702994544</v>
      </c>
      <c r="GL76" s="152"/>
      <c r="GM76" s="150">
        <f t="shared" si="154"/>
        <v>10.395619112700148</v>
      </c>
      <c r="GN76" s="150">
        <f t="shared" si="155"/>
        <v>6.3223461086443038</v>
      </c>
      <c r="GO76" s="150">
        <f t="shared" si="156"/>
        <v>7.9709582461733355</v>
      </c>
      <c r="GP76" s="150">
        <f t="shared" si="157"/>
        <v>11.386424051401971</v>
      </c>
      <c r="GQ76" s="150">
        <f t="shared" si="158"/>
        <v>16.081483646747401</v>
      </c>
      <c r="GR76" s="150">
        <f t="shared" si="159"/>
        <v>21.935904075403545</v>
      </c>
      <c r="GS76" s="150">
        <f t="shared" si="160"/>
        <v>28.908488438099692</v>
      </c>
      <c r="GT76" s="150">
        <f t="shared" si="161"/>
        <v>36.982028312177924</v>
      </c>
      <c r="GU76" s="150">
        <f t="shared" si="162"/>
        <v>46.148302732745336</v>
      </c>
      <c r="GV76" s="148"/>
      <c r="GW76" s="148">
        <f t="shared" si="38"/>
        <v>6.3223461086443038</v>
      </c>
      <c r="GX76" s="152"/>
      <c r="GY76" s="150">
        <f t="shared" si="163"/>
        <v>10.817905534800582</v>
      </c>
      <c r="GZ76" s="150">
        <f t="shared" si="164"/>
        <v>6.4556903268609833</v>
      </c>
      <c r="HA76" s="150">
        <f t="shared" si="165"/>
        <v>8.0507946488559821</v>
      </c>
      <c r="HB76" s="150">
        <f t="shared" si="166"/>
        <v>11.447532718647695</v>
      </c>
      <c r="HC76" s="150">
        <f t="shared" si="167"/>
        <v>16.13392404787659</v>
      </c>
      <c r="HD76" s="150">
        <f t="shared" si="168"/>
        <v>21.983635788765731</v>
      </c>
      <c r="HE76" s="150">
        <f t="shared" si="169"/>
        <v>28.953380961249863</v>
      </c>
      <c r="HF76" s="150">
        <f t="shared" si="170"/>
        <v>37.025078091680783</v>
      </c>
      <c r="HG76" s="150">
        <f t="shared" si="171"/>
        <v>46.190089133270362</v>
      </c>
      <c r="HH76" s="148"/>
      <c r="HI76" s="148">
        <f t="shared" si="40"/>
        <v>6.4556903268609833</v>
      </c>
      <c r="HJ76" s="152"/>
      <c r="HK76" s="150">
        <f t="shared" si="172"/>
        <v>11.454891072790197</v>
      </c>
      <c r="HL76" s="150">
        <f t="shared" si="173"/>
        <v>6.6601803061636664</v>
      </c>
      <c r="HM76" s="150">
        <f t="shared" si="174"/>
        <v>8.1751928580314583</v>
      </c>
      <c r="HN76" s="150">
        <f t="shared" si="175"/>
        <v>11.543898808278657</v>
      </c>
      <c r="HO76" s="150">
        <f t="shared" si="176"/>
        <v>16.217315270746976</v>
      </c>
      <c r="HP76" s="150">
        <f t="shared" si="177"/>
        <v>22.059978935864919</v>
      </c>
      <c r="HQ76" s="150">
        <f t="shared" si="178"/>
        <v>29.025474340954503</v>
      </c>
      <c r="HR76" s="150">
        <f t="shared" si="179"/>
        <v>37.09441320889389</v>
      </c>
      <c r="HS76" s="150">
        <f t="shared" si="180"/>
        <v>46.257533194799926</v>
      </c>
      <c r="HT76" s="148"/>
      <c r="HU76" s="148">
        <f t="shared" si="42"/>
        <v>6.6601803061636664</v>
      </c>
      <c r="HV76" s="152"/>
      <c r="HW76" s="150">
        <f t="shared" si="181"/>
        <v>12.524551425809198</v>
      </c>
      <c r="HX76" s="150">
        <f t="shared" si="182"/>
        <v>7.0125981489742095</v>
      </c>
      <c r="HY76" s="150">
        <f t="shared" si="183"/>
        <v>8.3947880137663571</v>
      </c>
      <c r="HZ76" s="150">
        <f t="shared" si="184"/>
        <v>11.717006023537085</v>
      </c>
      <c r="IA76" s="150">
        <f t="shared" si="185"/>
        <v>16.368905210699126</v>
      </c>
      <c r="IB76" s="150">
        <f t="shared" si="186"/>
        <v>22.199880479354366</v>
      </c>
      <c r="IC76" s="150">
        <f t="shared" si="187"/>
        <v>29.158328150027838</v>
      </c>
      <c r="ID76" s="150">
        <f t="shared" si="188"/>
        <v>37.222692767264249</v>
      </c>
      <c r="IE76" s="150">
        <f t="shared" si="189"/>
        <v>46.382676661947606</v>
      </c>
      <c r="IF76" s="148"/>
      <c r="IG76" s="148">
        <f t="shared" si="44"/>
        <v>7.0125981489742095</v>
      </c>
    </row>
    <row r="77" spans="31:241" x14ac:dyDescent="0.3">
      <c r="AF77" s="141">
        <v>3.8</v>
      </c>
      <c r="AG77" s="153">
        <f t="shared" si="45"/>
        <v>0.52525207756232684</v>
      </c>
      <c r="AH77" s="152">
        <f t="shared" si="190"/>
        <v>0.26315789473684209</v>
      </c>
      <c r="AI77" s="148">
        <f t="shared" si="191"/>
        <v>3.8</v>
      </c>
      <c r="AJ77" s="86">
        <f t="shared" si="46"/>
        <v>0.4765632358045247</v>
      </c>
      <c r="AK77" s="86">
        <v>1</v>
      </c>
      <c r="AL77" s="148">
        <f t="shared" si="47"/>
        <v>0.72992700729927007</v>
      </c>
      <c r="AM77" s="148">
        <v>1.37</v>
      </c>
      <c r="AN77" s="149">
        <f t="shared" si="207"/>
        <v>5.2584604406677808</v>
      </c>
      <c r="AO77" s="149">
        <f t="shared" si="207"/>
        <v>21.033841762671123</v>
      </c>
      <c r="AP77" s="149">
        <f t="shared" si="207"/>
        <v>47.326143966010036</v>
      </c>
      <c r="AQ77" s="149">
        <f t="shared" si="207"/>
        <v>84.135367050684494</v>
      </c>
      <c r="AR77" s="149">
        <f t="shared" si="207"/>
        <v>131.46151101669449</v>
      </c>
      <c r="AS77" s="149">
        <f t="shared" si="207"/>
        <v>189.30457586404015</v>
      </c>
      <c r="AT77" s="149">
        <f t="shared" si="207"/>
        <v>257.66456159272133</v>
      </c>
      <c r="AU77" s="149">
        <f t="shared" si="207"/>
        <v>336.54146820273797</v>
      </c>
      <c r="AV77" s="149">
        <f t="shared" si="207"/>
        <v>425.93529569409031</v>
      </c>
      <c r="AW77" s="149">
        <f t="shared" si="207"/>
        <v>525.84604406677795</v>
      </c>
      <c r="AX77" s="152"/>
      <c r="AY77" s="150">
        <f t="shared" si="49"/>
        <v>4.4096934359848694</v>
      </c>
      <c r="AZ77" s="150">
        <f t="shared" si="192"/>
        <v>4.6003987439394747</v>
      </c>
      <c r="BA77" s="150">
        <f t="shared" si="193"/>
        <v>7.003685368308262</v>
      </c>
      <c r="BB77" s="150">
        <f t="shared" si="194"/>
        <v>10.6420012257579</v>
      </c>
      <c r="BC77" s="150">
        <f t="shared" si="195"/>
        <v>15.394911899621716</v>
      </c>
      <c r="BD77" s="150">
        <f t="shared" si="196"/>
        <v>21.232699806566384</v>
      </c>
      <c r="BE77" s="150">
        <f t="shared" si="197"/>
        <v>28.145182444891223</v>
      </c>
      <c r="BF77" s="150">
        <f t="shared" si="198"/>
        <v>36.128106465531587</v>
      </c>
      <c r="BG77" s="150">
        <f t="shared" si="199"/>
        <v>45.179439919712635</v>
      </c>
      <c r="BH77" s="148"/>
      <c r="BI77" s="148">
        <f t="shared" si="50"/>
        <v>4.4096934359848694</v>
      </c>
      <c r="BJ77" s="152"/>
      <c r="BK77" s="150">
        <f t="shared" si="51"/>
        <v>4.7737045473905395</v>
      </c>
      <c r="BL77" s="150">
        <f t="shared" si="52"/>
        <v>4.6921444201882512</v>
      </c>
      <c r="BM77" s="150">
        <f t="shared" si="53"/>
        <v>7.045011519527983</v>
      </c>
      <c r="BN77" s="150">
        <f t="shared" si="54"/>
        <v>10.665680543217452</v>
      </c>
      <c r="BO77" s="150">
        <f t="shared" si="55"/>
        <v>15.410423254026558</v>
      </c>
      <c r="BP77" s="150">
        <f t="shared" si="56"/>
        <v>21.243774242768673</v>
      </c>
      <c r="BQ77" s="150">
        <f t="shared" si="57"/>
        <v>28.153581559357278</v>
      </c>
      <c r="BR77" s="150">
        <f t="shared" si="58"/>
        <v>36.13476919329382</v>
      </c>
      <c r="BS77" s="150">
        <f t="shared" si="59"/>
        <v>45.184912186467251</v>
      </c>
      <c r="BT77" s="148"/>
      <c r="BU77" s="148">
        <f t="shared" si="60"/>
        <v>4.6921444201882512</v>
      </c>
      <c r="BV77" s="152"/>
      <c r="BW77" s="150">
        <f t="shared" si="61"/>
        <v>5.1076742965716395</v>
      </c>
      <c r="BX77" s="150">
        <f t="shared" si="62"/>
        <v>4.7776136181501032</v>
      </c>
      <c r="BY77" s="150">
        <f t="shared" si="63"/>
        <v>7.08446209689368</v>
      </c>
      <c r="BZ77" s="150">
        <f t="shared" si="64"/>
        <v>10.689024603374493</v>
      </c>
      <c r="CA77" s="150">
        <f t="shared" si="65"/>
        <v>15.426312297647025</v>
      </c>
      <c r="CB77" s="150">
        <f t="shared" si="66"/>
        <v>21.255613647776674</v>
      </c>
      <c r="CC77" s="150">
        <f t="shared" si="67"/>
        <v>28.162979160007119</v>
      </c>
      <c r="CD77" s="150">
        <f t="shared" si="68"/>
        <v>36.142581968999671</v>
      </c>
      <c r="CE77" s="150">
        <f t="shared" si="69"/>
        <v>45.191638411409002</v>
      </c>
      <c r="CF77" s="148"/>
      <c r="CG77" s="148">
        <f t="shared" si="70"/>
        <v>4.7776136181501032</v>
      </c>
      <c r="CH77" s="152"/>
      <c r="CI77" s="150">
        <f t="shared" si="71"/>
        <v>5.6989189301228578</v>
      </c>
      <c r="CJ77" s="150">
        <f t="shared" si="72"/>
        <v>4.9319158252756763</v>
      </c>
      <c r="CK77" s="150">
        <f t="shared" si="73"/>
        <v>7.1578490398663561</v>
      </c>
      <c r="CL77" s="150">
        <f t="shared" si="74"/>
        <v>10.734091203893655</v>
      </c>
      <c r="CM77" s="150">
        <f t="shared" si="75"/>
        <v>15.458270625373418</v>
      </c>
      <c r="CN77" s="150">
        <f t="shared" si="76"/>
        <v>21.280451432257617</v>
      </c>
      <c r="CO77" s="150">
        <f t="shared" si="77"/>
        <v>28.183523481492191</v>
      </c>
      <c r="CP77" s="150">
        <f t="shared" si="78"/>
        <v>36.160339667867241</v>
      </c>
      <c r="CQ77" s="150">
        <f t="shared" si="79"/>
        <v>45.207485610984072</v>
      </c>
      <c r="CR77" s="148"/>
      <c r="CS77" s="148">
        <f t="shared" si="80"/>
        <v>4.9319158252756763</v>
      </c>
      <c r="CT77" s="152"/>
      <c r="CU77" s="150">
        <f t="shared" si="81"/>
        <v>6.2057363241319576</v>
      </c>
      <c r="CV77" s="150">
        <f t="shared" si="82"/>
        <v>5.0671780883002704</v>
      </c>
      <c r="CW77" s="150">
        <f t="shared" si="83"/>
        <v>7.2243047971530787</v>
      </c>
      <c r="CX77" s="150">
        <f t="shared" si="84"/>
        <v>10.776464684172122</v>
      </c>
      <c r="CY77" s="150">
        <f t="shared" si="85"/>
        <v>15.489497451722347</v>
      </c>
      <c r="CZ77" s="150">
        <f t="shared" si="86"/>
        <v>21.305623286101611</v>
      </c>
      <c r="DA77" s="150">
        <f t="shared" si="87"/>
        <v>28.205044377888868</v>
      </c>
      <c r="DB77" s="150">
        <f t="shared" si="88"/>
        <v>36.179490952459176</v>
      </c>
      <c r="DC77" s="150">
        <f t="shared" si="89"/>
        <v>45.225012297523868</v>
      </c>
      <c r="DD77" s="148"/>
      <c r="DE77" s="148">
        <f t="shared" si="90"/>
        <v>5.0671780883002704</v>
      </c>
      <c r="DF77" s="152"/>
      <c r="DG77" s="150">
        <f t="shared" si="91"/>
        <v>6.6447341057195501</v>
      </c>
      <c r="DH77" s="150">
        <f t="shared" si="92"/>
        <v>5.1865376897554825</v>
      </c>
      <c r="DI77" s="150">
        <f t="shared" si="93"/>
        <v>7.2844721430282222</v>
      </c>
      <c r="DJ77" s="150">
        <f t="shared" si="94"/>
        <v>10.81591474059424</v>
      </c>
      <c r="DK77" s="150">
        <f t="shared" si="95"/>
        <v>15.519358362740494</v>
      </c>
      <c r="DL77" s="150">
        <f t="shared" si="96"/>
        <v>21.330275278628722</v>
      </c>
      <c r="DM77" s="150">
        <f t="shared" si="97"/>
        <v>28.226555556854578</v>
      </c>
      <c r="DN77" s="150">
        <f t="shared" si="98"/>
        <v>36.198963622623033</v>
      </c>
      <c r="DO77" s="150">
        <f t="shared" si="99"/>
        <v>45.243087372764315</v>
      </c>
      <c r="DP77" s="148"/>
      <c r="DQ77" s="148">
        <f t="shared" si="24"/>
        <v>5.1865376897554825</v>
      </c>
      <c r="DR77" s="152"/>
      <c r="DS77" s="150">
        <f t="shared" si="100"/>
        <v>7.3667154835079298</v>
      </c>
      <c r="DT77" s="150">
        <f t="shared" si="101"/>
        <v>5.3872034874697041</v>
      </c>
      <c r="DU77" s="150">
        <f t="shared" si="102"/>
        <v>7.3885980185064861</v>
      </c>
      <c r="DV77" s="150">
        <f t="shared" si="103"/>
        <v>10.886251643289919</v>
      </c>
      <c r="DW77" s="150">
        <f t="shared" si="104"/>
        <v>15.574055798033941</v>
      </c>
      <c r="DX77" s="150">
        <f t="shared" si="105"/>
        <v>21.376477200765407</v>
      </c>
      <c r="DY77" s="150">
        <f t="shared" si="106"/>
        <v>28.267634952505272</v>
      </c>
      <c r="DZ77" s="150">
        <f t="shared" si="107"/>
        <v>36.236718301564075</v>
      </c>
      <c r="EA77" s="150">
        <f t="shared" si="108"/>
        <v>45.278562636874781</v>
      </c>
      <c r="EB77" s="148"/>
      <c r="EC77" s="148">
        <f t="shared" si="26"/>
        <v>5.3872034874697041</v>
      </c>
      <c r="ED77" s="152"/>
      <c r="EE77" s="150">
        <f t="shared" si="109"/>
        <v>7.9352427179480545</v>
      </c>
      <c r="EF77" s="150">
        <f t="shared" si="110"/>
        <v>5.5489829878486923</v>
      </c>
      <c r="EG77" s="150">
        <f t="shared" si="111"/>
        <v>7.4750538644297126</v>
      </c>
      <c r="EH77" s="150">
        <f t="shared" si="112"/>
        <v>10.946344210153628</v>
      </c>
      <c r="EI77" s="150">
        <f t="shared" si="113"/>
        <v>15.621945932875823</v>
      </c>
      <c r="EJ77" s="150">
        <f t="shared" si="114"/>
        <v>21.417738854015191</v>
      </c>
      <c r="EK77" s="150">
        <f t="shared" si="115"/>
        <v>28.304899840416574</v>
      </c>
      <c r="EL77" s="150">
        <f t="shared" si="116"/>
        <v>36.271389135048999</v>
      </c>
      <c r="EM77" s="150">
        <f t="shared" si="117"/>
        <v>45.311454995185045</v>
      </c>
      <c r="EN77" s="148"/>
      <c r="EO77" s="148">
        <f t="shared" si="28"/>
        <v>5.5489829878486923</v>
      </c>
      <c r="EP77" s="152"/>
      <c r="EQ77" s="150">
        <f t="shared" si="118"/>
        <v>8.3942103914197652</v>
      </c>
      <c r="ER77" s="150">
        <f t="shared" si="119"/>
        <v>5.6819733972726452</v>
      </c>
      <c r="ES77" s="150">
        <f t="shared" si="120"/>
        <v>7.5476781138448237</v>
      </c>
      <c r="ET77" s="150">
        <f t="shared" si="121"/>
        <v>10.997840303565635</v>
      </c>
      <c r="EU77" s="150">
        <f t="shared" si="122"/>
        <v>15.663662708366392</v>
      </c>
      <c r="EV77" s="150">
        <f t="shared" si="123"/>
        <v>21.454143407424972</v>
      </c>
      <c r="EW77" s="150">
        <f t="shared" si="124"/>
        <v>28.338101291458546</v>
      </c>
      <c r="EX77" s="150">
        <f t="shared" si="125"/>
        <v>36.302511649457998</v>
      </c>
      <c r="EY77" s="150">
        <f t="shared" si="126"/>
        <v>45.341152197482728</v>
      </c>
      <c r="EZ77" s="148"/>
      <c r="FA77" s="148">
        <f t="shared" si="30"/>
        <v>5.6819733972726452</v>
      </c>
      <c r="FB77" s="152"/>
      <c r="FC77" s="150">
        <f t="shared" si="127"/>
        <v>8.7723296980558469</v>
      </c>
      <c r="FD77" s="150">
        <f t="shared" si="128"/>
        <v>5.7931239534104373</v>
      </c>
      <c r="FE77" s="150">
        <f t="shared" si="129"/>
        <v>7.6093900124829306</v>
      </c>
      <c r="FF77" s="150">
        <f t="shared" si="130"/>
        <v>11.042248672078847</v>
      </c>
      <c r="FG77" s="150">
        <f t="shared" si="131"/>
        <v>15.700062014364661</v>
      </c>
      <c r="FH77" s="150">
        <f t="shared" si="132"/>
        <v>21.486192111563277</v>
      </c>
      <c r="FI77" s="150">
        <f t="shared" si="133"/>
        <v>28.367526719892798</v>
      </c>
      <c r="FJ77" s="150">
        <f t="shared" si="134"/>
        <v>36.330234471065069</v>
      </c>
      <c r="FK77" s="150">
        <f t="shared" si="135"/>
        <v>45.367707717454408</v>
      </c>
      <c r="FL77" s="148"/>
      <c r="FM77" s="148">
        <f t="shared" si="32"/>
        <v>5.7931239534104373</v>
      </c>
      <c r="FN77" s="152"/>
      <c r="FO77" s="150">
        <f t="shared" si="136"/>
        <v>9.3583630677370166</v>
      </c>
      <c r="FP77" s="150">
        <f t="shared" si="137"/>
        <v>5.9682003918799582</v>
      </c>
      <c r="FQ77" s="150">
        <f t="shared" si="138"/>
        <v>7.7083633155428917</v>
      </c>
      <c r="FR77" s="150">
        <f t="shared" si="139"/>
        <v>11.114585877745469</v>
      </c>
      <c r="FS77" s="150">
        <f t="shared" si="140"/>
        <v>15.760070512094936</v>
      </c>
      <c r="FT77" s="150">
        <f t="shared" si="141"/>
        <v>21.539503533377534</v>
      </c>
      <c r="FU77" s="150">
        <f t="shared" si="142"/>
        <v>28.416800016154692</v>
      </c>
      <c r="FV77" s="150">
        <f t="shared" si="143"/>
        <v>36.376886868531038</v>
      </c>
      <c r="FW77" s="150">
        <f t="shared" si="144"/>
        <v>45.412563235334297</v>
      </c>
      <c r="FX77" s="148"/>
      <c r="FY77" s="148">
        <f t="shared" si="34"/>
        <v>5.9682003918799582</v>
      </c>
      <c r="FZ77" s="152"/>
      <c r="GA77" s="150">
        <f t="shared" si="145"/>
        <v>9.7912411668071968</v>
      </c>
      <c r="GB77" s="150">
        <f t="shared" si="146"/>
        <v>6.0996978294686235</v>
      </c>
      <c r="GC77" s="150">
        <f t="shared" si="147"/>
        <v>7.7840495195238724</v>
      </c>
      <c r="GD77" s="150">
        <f t="shared" si="148"/>
        <v>11.170738149963761</v>
      </c>
      <c r="GE77" s="150">
        <f t="shared" si="149"/>
        <v>15.80718136446878</v>
      </c>
      <c r="GF77" s="150">
        <f t="shared" si="150"/>
        <v>21.581702997193872</v>
      </c>
      <c r="GG77" s="150">
        <f t="shared" si="151"/>
        <v>28.456038067575538</v>
      </c>
      <c r="GH77" s="150">
        <f t="shared" si="152"/>
        <v>36.414202849406728</v>
      </c>
      <c r="GI77" s="150">
        <f t="shared" si="153"/>
        <v>45.448561450972043</v>
      </c>
      <c r="GJ77" s="148"/>
      <c r="GK77" s="148">
        <f t="shared" si="36"/>
        <v>6.0996978294686235</v>
      </c>
      <c r="GL77" s="152"/>
      <c r="GM77" s="150">
        <f t="shared" si="154"/>
        <v>10.499837143048746</v>
      </c>
      <c r="GN77" s="150">
        <f t="shared" si="155"/>
        <v>6.3189106032508331</v>
      </c>
      <c r="GO77" s="150">
        <f t="shared" si="156"/>
        <v>7.9126357743321272</v>
      </c>
      <c r="GP77" s="150">
        <f t="shared" si="157"/>
        <v>11.267605123131109</v>
      </c>
      <c r="GQ77" s="150">
        <f t="shared" si="158"/>
        <v>15.88936684156236</v>
      </c>
      <c r="GR77" s="150">
        <f t="shared" si="159"/>
        <v>21.655913340617744</v>
      </c>
      <c r="GS77" s="150">
        <f t="shared" si="160"/>
        <v>28.52543965693139</v>
      </c>
      <c r="GT77" s="150">
        <f t="shared" si="161"/>
        <v>36.480483372420387</v>
      </c>
      <c r="GU77" s="150">
        <f t="shared" si="162"/>
        <v>45.512702181176529</v>
      </c>
      <c r="GV77" s="148"/>
      <c r="GW77" s="148">
        <f t="shared" si="38"/>
        <v>6.3189106032508331</v>
      </c>
      <c r="GX77" s="152"/>
      <c r="GY77" s="150">
        <f t="shared" si="163"/>
        <v>10.927809927725615</v>
      </c>
      <c r="GZ77" s="150">
        <f t="shared" si="164"/>
        <v>6.453676412111621</v>
      </c>
      <c r="HA77" s="150">
        <f t="shared" si="165"/>
        <v>7.9931039950788181</v>
      </c>
      <c r="HB77" s="150">
        <f t="shared" si="166"/>
        <v>11.329069188037883</v>
      </c>
      <c r="HC77" s="150">
        <f t="shared" si="167"/>
        <v>15.942034697194613</v>
      </c>
      <c r="HD77" s="150">
        <f t="shared" si="168"/>
        <v>21.703803008495967</v>
      </c>
      <c r="HE77" s="150">
        <f t="shared" si="169"/>
        <v>28.570448228297419</v>
      </c>
      <c r="HF77" s="150">
        <f t="shared" si="170"/>
        <v>36.52362200133858</v>
      </c>
      <c r="HG77" s="150">
        <f t="shared" si="171"/>
        <v>45.554558783708714</v>
      </c>
      <c r="HH77" s="148"/>
      <c r="HI77" s="148">
        <f t="shared" si="40"/>
        <v>6.453676412111621</v>
      </c>
      <c r="HJ77" s="152"/>
      <c r="HK77" s="150">
        <f t="shared" si="172"/>
        <v>11.57330694837969</v>
      </c>
      <c r="HL77" s="150">
        <f t="shared" si="173"/>
        <v>6.6602942620804297</v>
      </c>
      <c r="HM77" s="150">
        <f t="shared" si="174"/>
        <v>8.1184479245503631</v>
      </c>
      <c r="HN77" s="150">
        <f t="shared" si="175"/>
        <v>11.425967245335363</v>
      </c>
      <c r="HO77" s="150">
        <f t="shared" si="176"/>
        <v>16.02576637937155</v>
      </c>
      <c r="HP77" s="150">
        <f t="shared" si="177"/>
        <v>21.780382585669148</v>
      </c>
      <c r="HQ77" s="150">
        <f t="shared" si="178"/>
        <v>28.642715311729891</v>
      </c>
      <c r="HR77" s="150">
        <f t="shared" si="179"/>
        <v>36.593090110468367</v>
      </c>
      <c r="HS77" s="150">
        <f t="shared" si="180"/>
        <v>45.62210792527106</v>
      </c>
      <c r="HT77" s="148"/>
      <c r="HU77" s="148">
        <f t="shared" si="42"/>
        <v>6.6602942620804297</v>
      </c>
      <c r="HV77" s="152"/>
      <c r="HW77" s="150">
        <f t="shared" si="181"/>
        <v>12.657082584363446</v>
      </c>
      <c r="HX77" s="150">
        <f t="shared" si="182"/>
        <v>7.0162409256321503</v>
      </c>
      <c r="HY77" s="150">
        <f t="shared" si="183"/>
        <v>8.3396114450591359</v>
      </c>
      <c r="HZ77" s="150">
        <f t="shared" si="184"/>
        <v>11.599956665779068</v>
      </c>
      <c r="IA77" s="150">
        <f t="shared" si="185"/>
        <v>16.177920930642301</v>
      </c>
      <c r="IB77" s="150">
        <f t="shared" si="186"/>
        <v>21.920676220352142</v>
      </c>
      <c r="IC77" s="150">
        <f t="shared" si="187"/>
        <v>28.775857187802423</v>
      </c>
      <c r="ID77" s="150">
        <f t="shared" si="188"/>
        <v>36.721590220135035</v>
      </c>
      <c r="IE77" s="150">
        <f t="shared" si="189"/>
        <v>45.747425655171504</v>
      </c>
      <c r="IF77" s="148"/>
      <c r="IG77" s="148">
        <f t="shared" si="44"/>
        <v>7.0162409256321503</v>
      </c>
    </row>
    <row r="78" spans="31:241" x14ac:dyDescent="0.3">
      <c r="AF78" s="141">
        <v>3.9</v>
      </c>
      <c r="AG78" s="153">
        <f t="shared" si="45"/>
        <v>0.52174621959237344</v>
      </c>
      <c r="AH78" s="152">
        <f t="shared" si="190"/>
        <v>0.25641025641025644</v>
      </c>
      <c r="AI78" s="148">
        <f t="shared" si="191"/>
        <v>3.9</v>
      </c>
      <c r="AJ78" s="86">
        <f t="shared" si="46"/>
        <v>0.4730573778345713</v>
      </c>
      <c r="AK78" s="86">
        <v>1</v>
      </c>
      <c r="AL78" s="148">
        <f t="shared" si="47"/>
        <v>0.7246376811594204</v>
      </c>
      <c r="AM78" s="148">
        <v>1.38</v>
      </c>
      <c r="AN78" s="149">
        <f t="shared" si="207"/>
        <v>5.1825269907001479</v>
      </c>
      <c r="AO78" s="149">
        <f t="shared" si="207"/>
        <v>20.730107962800592</v>
      </c>
      <c r="AP78" s="149">
        <f t="shared" si="207"/>
        <v>46.642742916301337</v>
      </c>
      <c r="AQ78" s="149">
        <f t="shared" si="207"/>
        <v>82.920431851202366</v>
      </c>
      <c r="AR78" s="149">
        <f t="shared" si="207"/>
        <v>129.56317476750371</v>
      </c>
      <c r="AS78" s="149">
        <f t="shared" si="207"/>
        <v>186.57097166520535</v>
      </c>
      <c r="AT78" s="149">
        <f t="shared" si="207"/>
        <v>253.94382254430727</v>
      </c>
      <c r="AU78" s="149">
        <f t="shared" si="207"/>
        <v>331.68172740480946</v>
      </c>
      <c r="AV78" s="149">
        <f t="shared" si="207"/>
        <v>419.784686246712</v>
      </c>
      <c r="AW78" s="149">
        <f t="shared" si="207"/>
        <v>518.25269907001484</v>
      </c>
      <c r="AX78" s="152"/>
      <c r="AY78" s="150">
        <f t="shared" si="49"/>
        <v>4.4294997689561013</v>
      </c>
      <c r="AZ78" s="150">
        <f t="shared" si="192"/>
        <v>4.5764990758244073</v>
      </c>
      <c r="BA78" s="150">
        <f t="shared" si="193"/>
        <v>6.9374979206049163</v>
      </c>
      <c r="BB78" s="150">
        <f t="shared" si="194"/>
        <v>10.520621303297627</v>
      </c>
      <c r="BC78" s="150">
        <f t="shared" si="195"/>
        <v>15.203670223902543</v>
      </c>
      <c r="BD78" s="150">
        <f t="shared" si="196"/>
        <v>20.95649168241966</v>
      </c>
      <c r="BE78" s="150">
        <f t="shared" si="197"/>
        <v>27.768753984971447</v>
      </c>
      <c r="BF78" s="150">
        <f t="shared" si="198"/>
        <v>35.636141463190519</v>
      </c>
      <c r="BG78" s="150">
        <f t="shared" si="199"/>
        <v>44.556592396555367</v>
      </c>
      <c r="BH78" s="148"/>
      <c r="BI78" s="148">
        <f t="shared" si="50"/>
        <v>4.4294997689561013</v>
      </c>
      <c r="BJ78" s="152"/>
      <c r="BK78" s="150">
        <f t="shared" si="51"/>
        <v>4.7988297923740006</v>
      </c>
      <c r="BL78" s="150">
        <f t="shared" si="52"/>
        <v>4.6695744800762409</v>
      </c>
      <c r="BM78" s="150">
        <f t="shared" si="53"/>
        <v>6.9794150620482185</v>
      </c>
      <c r="BN78" s="150">
        <f t="shared" si="54"/>
        <v>10.544633052757945</v>
      </c>
      <c r="BO78" s="150">
        <f t="shared" si="55"/>
        <v>15.219394334787877</v>
      </c>
      <c r="BP78" s="150">
        <f t="shared" si="56"/>
        <v>20.967713866177839</v>
      </c>
      <c r="BQ78" s="150">
        <f t="shared" si="57"/>
        <v>27.77726164866224</v>
      </c>
      <c r="BR78" s="150">
        <f t="shared" si="58"/>
        <v>35.642887298952949</v>
      </c>
      <c r="BS78" s="150">
        <f t="shared" si="59"/>
        <v>44.562130328890383</v>
      </c>
      <c r="BT78" s="148"/>
      <c r="BU78" s="148">
        <f t="shared" si="60"/>
        <v>4.6695744800762409</v>
      </c>
      <c r="BV78" s="152"/>
      <c r="BW78" s="150">
        <f t="shared" si="61"/>
        <v>5.1376541885144702</v>
      </c>
      <c r="BX78" s="150">
        <f t="shared" si="62"/>
        <v>4.7562573397779362</v>
      </c>
      <c r="BY78" s="150">
        <f t="shared" si="63"/>
        <v>7.0194050446316227</v>
      </c>
      <c r="BZ78" s="150">
        <f t="shared" si="64"/>
        <v>10.568280528349945</v>
      </c>
      <c r="CA78" s="150">
        <f t="shared" si="65"/>
        <v>15.235477564286716</v>
      </c>
      <c r="CB78" s="150">
        <f t="shared" si="66"/>
        <v>20.979688122490273</v>
      </c>
      <c r="CC78" s="150">
        <f t="shared" si="67"/>
        <v>27.786758323739818</v>
      </c>
      <c r="CD78" s="150">
        <f t="shared" si="68"/>
        <v>35.650775928517533</v>
      </c>
      <c r="CE78" s="150">
        <f t="shared" si="69"/>
        <v>44.568916487745213</v>
      </c>
      <c r="CF78" s="148"/>
      <c r="CG78" s="148">
        <f t="shared" si="70"/>
        <v>4.7562573397779362</v>
      </c>
      <c r="CH78" s="152"/>
      <c r="CI78" s="150">
        <f t="shared" si="71"/>
        <v>5.7374348241447937</v>
      </c>
      <c r="CJ78" s="150">
        <f t="shared" si="72"/>
        <v>4.9126935474232845</v>
      </c>
      <c r="CK78" s="150">
        <f t="shared" si="73"/>
        <v>7.0937404322797564</v>
      </c>
      <c r="CL78" s="150">
        <f t="shared" si="74"/>
        <v>10.613880628999054</v>
      </c>
      <c r="CM78" s="150">
        <f t="shared" si="75"/>
        <v>15.267777332096276</v>
      </c>
      <c r="CN78" s="150">
        <f t="shared" si="76"/>
        <v>21.004763018140078</v>
      </c>
      <c r="CO78" s="150">
        <f t="shared" si="77"/>
        <v>27.807476849348948</v>
      </c>
      <c r="CP78" s="150">
        <f t="shared" si="78"/>
        <v>35.668667002417578</v>
      </c>
      <c r="CQ78" s="150">
        <f t="shared" si="79"/>
        <v>44.584869070062005</v>
      </c>
      <c r="CR78" s="148"/>
      <c r="CS78" s="148">
        <f t="shared" si="80"/>
        <v>4.9126935474232845</v>
      </c>
      <c r="CT78" s="152"/>
      <c r="CU78" s="150">
        <f t="shared" si="81"/>
        <v>6.251510829766711</v>
      </c>
      <c r="CV78" s="150">
        <f t="shared" si="82"/>
        <v>5.0497704633510825</v>
      </c>
      <c r="CW78" s="150">
        <f t="shared" si="83"/>
        <v>7.1610027019679015</v>
      </c>
      <c r="CX78" s="150">
        <f t="shared" si="84"/>
        <v>10.656707772503321</v>
      </c>
      <c r="CY78" s="150">
        <f t="shared" si="85"/>
        <v>15.299294502909721</v>
      </c>
      <c r="CZ78" s="150">
        <f t="shared" si="86"/>
        <v>21.030136500084438</v>
      </c>
      <c r="DA78" s="150">
        <f t="shared" si="87"/>
        <v>27.829145880676503</v>
      </c>
      <c r="DB78" s="150">
        <f t="shared" si="88"/>
        <v>35.687931702815966</v>
      </c>
      <c r="DC78" s="150">
        <f t="shared" si="89"/>
        <v>44.602485369090836</v>
      </c>
      <c r="DD78" s="148"/>
      <c r="DE78" s="148">
        <f t="shared" si="90"/>
        <v>5.0497704633510825</v>
      </c>
      <c r="DF78" s="152"/>
      <c r="DG78" s="150">
        <f t="shared" si="91"/>
        <v>6.6967529859106767</v>
      </c>
      <c r="DH78" s="150">
        <f t="shared" si="92"/>
        <v>5.1706911584453881</v>
      </c>
      <c r="DI78" s="150">
        <f t="shared" si="93"/>
        <v>7.2218638672381967</v>
      </c>
      <c r="DJ78" s="150">
        <f t="shared" si="94"/>
        <v>10.696548102335212</v>
      </c>
      <c r="DK78" s="150">
        <f t="shared" si="95"/>
        <v>15.329405188910126</v>
      </c>
      <c r="DL78" s="150">
        <f t="shared" si="96"/>
        <v>21.054961947460335</v>
      </c>
      <c r="DM78" s="150">
        <f t="shared" si="97"/>
        <v>27.850784495857649</v>
      </c>
      <c r="DN78" s="150">
        <f t="shared" si="98"/>
        <v>35.707501941332261</v>
      </c>
      <c r="DO78" s="150">
        <f t="shared" si="99"/>
        <v>44.620637535375181</v>
      </c>
      <c r="DP78" s="148"/>
      <c r="DQ78" s="148">
        <f t="shared" ref="DQ78:DQ138" si="208">MIN(DG78:DP78)</f>
        <v>5.1706911584453881</v>
      </c>
      <c r="DR78" s="152"/>
      <c r="DS78" s="150">
        <f t="shared" si="100"/>
        <v>7.428918659400864</v>
      </c>
      <c r="DT78" s="150">
        <f t="shared" si="101"/>
        <v>5.3739030300850583</v>
      </c>
      <c r="DU78" s="150">
        <f t="shared" si="102"/>
        <v>7.3271213311277723</v>
      </c>
      <c r="DV78" s="150">
        <f t="shared" si="103"/>
        <v>10.767521523512256</v>
      </c>
      <c r="DW78" s="150">
        <f t="shared" si="104"/>
        <v>15.384509996031653</v>
      </c>
      <c r="DX78" s="150">
        <f t="shared" si="105"/>
        <v>21.101446766699855</v>
      </c>
      <c r="DY78" s="150">
        <f t="shared" si="106"/>
        <v>27.89207173427776</v>
      </c>
      <c r="DZ78" s="150">
        <f t="shared" si="107"/>
        <v>35.745415749893631</v>
      </c>
      <c r="EA78" s="150">
        <f t="shared" si="108"/>
        <v>44.656238531531343</v>
      </c>
      <c r="EB78" s="148"/>
      <c r="EC78" s="148">
        <f t="shared" ref="EC78:EC138" si="209">MIN(DS78:EB78)</f>
        <v>5.3739030300850583</v>
      </c>
      <c r="ED78" s="152"/>
      <c r="EE78" s="150">
        <f t="shared" si="109"/>
        <v>8.0053920196773376</v>
      </c>
      <c r="EF78" s="150">
        <f t="shared" si="110"/>
        <v>5.537669061923137</v>
      </c>
      <c r="EG78" s="150">
        <f t="shared" si="111"/>
        <v>7.4144600799217057</v>
      </c>
      <c r="EH78" s="150">
        <f t="shared" si="112"/>
        <v>10.828110723240741</v>
      </c>
      <c r="EI78" s="150">
        <f t="shared" si="113"/>
        <v>15.432717975906995</v>
      </c>
      <c r="EJ78" s="150">
        <f t="shared" si="114"/>
        <v>21.142929145667328</v>
      </c>
      <c r="EK78" s="150">
        <f t="shared" si="115"/>
        <v>27.929498788022464</v>
      </c>
      <c r="EL78" s="150">
        <f t="shared" si="116"/>
        <v>35.780210741594736</v>
      </c>
      <c r="EM78" s="150">
        <f t="shared" si="117"/>
        <v>44.689228990160551</v>
      </c>
      <c r="EN78" s="148"/>
      <c r="EO78" s="148">
        <f t="shared" ref="EO78:EO138" si="210">MIN(EE78:EN78)</f>
        <v>5.537669061923137</v>
      </c>
      <c r="EP78" s="152"/>
      <c r="EQ78" s="150">
        <f t="shared" si="118"/>
        <v>8.4707279065230949</v>
      </c>
      <c r="ER78" s="150">
        <f t="shared" si="119"/>
        <v>5.6722515246906022</v>
      </c>
      <c r="ES78" s="150">
        <f t="shared" si="120"/>
        <v>7.4877919086005944</v>
      </c>
      <c r="ET78" s="150">
        <f t="shared" si="121"/>
        <v>10.880004829988627</v>
      </c>
      <c r="EU78" s="150">
        <f t="shared" si="122"/>
        <v>15.474689479932531</v>
      </c>
      <c r="EV78" s="150">
        <f t="shared" si="123"/>
        <v>21.179510593893049</v>
      </c>
      <c r="EW78" s="150">
        <f t="shared" si="124"/>
        <v>27.962830202602671</v>
      </c>
      <c r="EX78" s="150">
        <f t="shared" si="125"/>
        <v>35.811432759337684</v>
      </c>
      <c r="EY78" s="150">
        <f t="shared" si="126"/>
        <v>44.719004812376404</v>
      </c>
      <c r="EZ78" s="148"/>
      <c r="FA78" s="148">
        <f t="shared" ref="FA78:FA138" si="211">MIN(EQ78:EZ78)</f>
        <v>5.6722515246906022</v>
      </c>
      <c r="FB78" s="152"/>
      <c r="FC78" s="150">
        <f t="shared" si="127"/>
        <v>8.8540626504147291</v>
      </c>
      <c r="FD78" s="150">
        <f t="shared" si="128"/>
        <v>5.7847059401422785</v>
      </c>
      <c r="FE78" s="150">
        <f t="shared" si="129"/>
        <v>7.5500833002670982</v>
      </c>
      <c r="FF78" s="150">
        <f t="shared" si="130"/>
        <v>10.924739163330321</v>
      </c>
      <c r="FG78" s="150">
        <f t="shared" si="131"/>
        <v>15.511297403421024</v>
      </c>
      <c r="FH78" s="150">
        <f t="shared" si="132"/>
        <v>21.211704171288467</v>
      </c>
      <c r="FI78" s="150">
        <f t="shared" si="133"/>
        <v>27.992362068531904</v>
      </c>
      <c r="FJ78" s="150">
        <f t="shared" si="134"/>
        <v>35.839237072151882</v>
      </c>
      <c r="FK78" s="150">
        <f t="shared" si="135"/>
        <v>44.745624720462345</v>
      </c>
      <c r="FL78" s="148"/>
      <c r="FM78" s="148">
        <f t="shared" ref="FM78:FM138" si="212">MIN(FC78:FL78)</f>
        <v>5.7847059401422785</v>
      </c>
      <c r="FN78" s="152"/>
      <c r="FO78" s="150">
        <f t="shared" si="136"/>
        <v>9.4481243757947109</v>
      </c>
      <c r="FP78" s="150">
        <f t="shared" si="137"/>
        <v>5.9617894675365006</v>
      </c>
      <c r="FQ78" s="150">
        <f t="shared" si="138"/>
        <v>7.6499486428491466</v>
      </c>
      <c r="FR78" s="150">
        <f t="shared" si="139"/>
        <v>10.997578141228116</v>
      </c>
      <c r="FS78" s="150">
        <f t="shared" si="140"/>
        <v>15.571627035379262</v>
      </c>
      <c r="FT78" s="150">
        <f t="shared" si="141"/>
        <v>21.265238602983256</v>
      </c>
      <c r="FU78" s="150">
        <f t="shared" si="142"/>
        <v>28.041799208787658</v>
      </c>
      <c r="FV78" s="150">
        <f t="shared" si="143"/>
        <v>35.886014912675591</v>
      </c>
      <c r="FW78" s="150">
        <f t="shared" si="144"/>
        <v>44.790579353844699</v>
      </c>
      <c r="FX78" s="148"/>
      <c r="FY78" s="148">
        <f t="shared" ref="FY78:FY138" si="213">MIN(FO78:FX78)</f>
        <v>5.9617894675365006</v>
      </c>
      <c r="FZ78" s="152"/>
      <c r="GA78" s="150">
        <f t="shared" si="145"/>
        <v>9.8868901749311249</v>
      </c>
      <c r="GB78" s="150">
        <f t="shared" si="146"/>
        <v>6.0947588301417275</v>
      </c>
      <c r="GC78" s="150">
        <f t="shared" si="147"/>
        <v>7.7262890357263778</v>
      </c>
      <c r="GD78" s="150">
        <f t="shared" si="148"/>
        <v>11.054098394700555</v>
      </c>
      <c r="GE78" s="150">
        <f t="shared" si="149"/>
        <v>15.618973395755756</v>
      </c>
      <c r="GF78" s="150">
        <f t="shared" si="150"/>
        <v>21.307601614023667</v>
      </c>
      <c r="GG78" s="150">
        <f t="shared" si="151"/>
        <v>28.081157417352689</v>
      </c>
      <c r="GH78" s="150">
        <f t="shared" si="152"/>
        <v>35.923422888864799</v>
      </c>
      <c r="GI78" s="150">
        <f t="shared" si="153"/>
        <v>44.826650257137544</v>
      </c>
      <c r="GJ78" s="148"/>
      <c r="GK78" s="148">
        <f t="shared" ref="GK78:GK138" si="214">MIN(GA78:GJ78)</f>
        <v>6.0947588301417275</v>
      </c>
      <c r="GL78" s="152"/>
      <c r="GM78" s="150">
        <f t="shared" si="154"/>
        <v>10.605046623630903</v>
      </c>
      <c r="GN78" s="150">
        <f t="shared" si="155"/>
        <v>6.3163617220384962</v>
      </c>
      <c r="GO78" s="150">
        <f t="shared" si="156"/>
        <v>7.8559375652522121</v>
      </c>
      <c r="GP78" s="150">
        <f t="shared" si="157"/>
        <v>11.151562897396559</v>
      </c>
      <c r="GQ78" s="150">
        <f t="shared" si="158"/>
        <v>15.701541291747658</v>
      </c>
      <c r="GR78" s="150">
        <f t="shared" si="159"/>
        <v>21.382077526126963</v>
      </c>
      <c r="GS78" s="150">
        <f t="shared" si="160"/>
        <v>28.150754118391365</v>
      </c>
      <c r="GT78" s="150">
        <f t="shared" si="161"/>
        <v>35.989852794260656</v>
      </c>
      <c r="GU78" s="150">
        <f t="shared" si="162"/>
        <v>44.890909017866186</v>
      </c>
      <c r="GV78" s="148"/>
      <c r="GW78" s="148">
        <f t="shared" ref="GW78:GW138" si="215">MIN(GM78:GV78)</f>
        <v>6.3163617220384962</v>
      </c>
      <c r="GX78" s="152"/>
      <c r="GY78" s="150">
        <f t="shared" si="163"/>
        <v>11.038747429218107</v>
      </c>
      <c r="GZ78" s="150">
        <f t="shared" si="164"/>
        <v>6.4525595361268646</v>
      </c>
      <c r="HA78" s="150">
        <f t="shared" si="165"/>
        <v>7.9370422327667134</v>
      </c>
      <c r="HB78" s="150">
        <f t="shared" si="166"/>
        <v>11.213384963610213</v>
      </c>
      <c r="HC78" s="150">
        <f t="shared" si="167"/>
        <v>15.754438268216346</v>
      </c>
      <c r="HD78" s="150">
        <f t="shared" si="168"/>
        <v>21.430126305697115</v>
      </c>
      <c r="HE78" s="150">
        <f t="shared" si="169"/>
        <v>28.195879588143264</v>
      </c>
      <c r="HF78" s="150">
        <f t="shared" si="170"/>
        <v>36.033080923505473</v>
      </c>
      <c r="HG78" s="150">
        <f t="shared" si="171"/>
        <v>44.93283633670589</v>
      </c>
      <c r="HH78" s="148"/>
      <c r="HI78" s="148">
        <f t="shared" ref="HI78:HI138" si="216">MIN(GY78:HH78)</f>
        <v>6.4525595361268646</v>
      </c>
      <c r="HJ78" s="152"/>
      <c r="HK78" s="150">
        <f t="shared" si="172"/>
        <v>11.692818287721005</v>
      </c>
      <c r="HL78" s="150">
        <f t="shared" si="173"/>
        <v>6.6613208455578707</v>
      </c>
      <c r="HM78" s="150">
        <f t="shared" si="174"/>
        <v>8.0633388108881316</v>
      </c>
      <c r="HN78" s="150">
        <f t="shared" si="175"/>
        <v>11.310818885773264</v>
      </c>
      <c r="HO78" s="150">
        <f t="shared" si="176"/>
        <v>15.838512903907283</v>
      </c>
      <c r="HP78" s="150">
        <f t="shared" si="177"/>
        <v>21.506944045032817</v>
      </c>
      <c r="HQ78" s="150">
        <f t="shared" si="178"/>
        <v>28.268321647858478</v>
      </c>
      <c r="HR78" s="150">
        <f t="shared" si="179"/>
        <v>36.10268299885162</v>
      </c>
      <c r="HS78" s="150">
        <f t="shared" si="180"/>
        <v>45.000491328118322</v>
      </c>
      <c r="HT78" s="148"/>
      <c r="HU78" s="148">
        <f t="shared" ref="HU78:HU138" si="217">MIN(HK78:HT78)</f>
        <v>6.6613208455578707</v>
      </c>
      <c r="HV78" s="152"/>
      <c r="HW78" s="150">
        <f t="shared" si="181"/>
        <v>12.790812615335906</v>
      </c>
      <c r="HX78" s="150">
        <f t="shared" si="182"/>
        <v>7.0208221820173806</v>
      </c>
      <c r="HY78" s="150">
        <f t="shared" si="183"/>
        <v>8.2860821860225844</v>
      </c>
      <c r="HZ78" s="150">
        <f t="shared" si="184"/>
        <v>11.485696974443924</v>
      </c>
      <c r="IA78" s="150">
        <f t="shared" si="185"/>
        <v>15.991236202843229</v>
      </c>
      <c r="IB78" s="150">
        <f t="shared" si="186"/>
        <v>21.647632643372233</v>
      </c>
      <c r="IC78" s="150">
        <f t="shared" si="187"/>
        <v>28.401753701311122</v>
      </c>
      <c r="ID78" s="150">
        <f t="shared" si="188"/>
        <v>36.231405275575064</v>
      </c>
      <c r="IE78" s="150">
        <f t="shared" si="189"/>
        <v>45.125984597421535</v>
      </c>
      <c r="IF78" s="148"/>
      <c r="IG78" s="148">
        <f t="shared" ref="IG78:IG138" si="218">MIN(HW78:IF78)</f>
        <v>7.0208221820173806</v>
      </c>
    </row>
    <row r="79" spans="31:241" x14ac:dyDescent="0.3">
      <c r="AF79" s="141">
        <v>4</v>
      </c>
      <c r="AG79" s="153">
        <f t="shared" ref="AG79:AG142" si="219">0.456+(1/AF79)^2</f>
        <v>0.51849999999999996</v>
      </c>
      <c r="AH79" s="152">
        <f t="shared" si="190"/>
        <v>0.25</v>
      </c>
      <c r="AI79" s="148">
        <f t="shared" si="191"/>
        <v>4</v>
      </c>
      <c r="AJ79" s="86">
        <f t="shared" ref="AJ79:AJ142" si="220">(6/PI()^2)*((1-$AJ$13)+((PI()*$AH79/AJ$14)^(2))/6)</f>
        <v>0.46981115824219777</v>
      </c>
      <c r="AK79" s="86">
        <v>1</v>
      </c>
      <c r="AL79" s="148">
        <f t="shared" ref="AL79:AL142" si="221">AK79/AM79</f>
        <v>0.71942446043165476</v>
      </c>
      <c r="AM79" s="148">
        <v>1.39</v>
      </c>
      <c r="AN79" s="149">
        <f t="shared" si="207"/>
        <v>5.1082264898759702</v>
      </c>
      <c r="AO79" s="149">
        <f t="shared" si="207"/>
        <v>20.432905959503881</v>
      </c>
      <c r="AP79" s="149">
        <f t="shared" si="207"/>
        <v>45.974038408883736</v>
      </c>
      <c r="AQ79" s="149">
        <f t="shared" si="207"/>
        <v>81.731623838015523</v>
      </c>
      <c r="AR79" s="149">
        <f t="shared" si="207"/>
        <v>127.70566224689921</v>
      </c>
      <c r="AS79" s="149">
        <f t="shared" si="207"/>
        <v>183.89615363553494</v>
      </c>
      <c r="AT79" s="149">
        <f t="shared" si="207"/>
        <v>250.30309800392257</v>
      </c>
      <c r="AU79" s="149">
        <f t="shared" si="207"/>
        <v>326.92649535206209</v>
      </c>
      <c r="AV79" s="149">
        <f t="shared" si="207"/>
        <v>413.76634567995359</v>
      </c>
      <c r="AW79" s="149">
        <f t="shared" si="207"/>
        <v>510.82264898759684</v>
      </c>
      <c r="AX79" s="152"/>
      <c r="AY79" s="150">
        <f t="shared" ref="AY79:AY142" si="222">(((AN79/120)+1/AN79+1/6)*$AY$8^2+(1+$AY$8/2)*($AL79/AY$11+AY$11/$AL79)^2*(0.5*(1+$AY$8/2)-4*$AY$8/PI()^2)+2*$AY$8/AN79)/(PI()^2*$AY$8^2/120-(4*$AY$8/PI()^2)*(1+$AY$8/2)+0.5*(1+$AY$8/2)^2)</f>
        <v>4.4496715542673781</v>
      </c>
      <c r="AZ79" s="150">
        <f t="shared" si="192"/>
        <v>4.5533112170695107</v>
      </c>
      <c r="BA79" s="150">
        <f t="shared" si="193"/>
        <v>6.8728217661841766</v>
      </c>
      <c r="BB79" s="150">
        <f t="shared" si="194"/>
        <v>10.401901118278042</v>
      </c>
      <c r="BC79" s="150">
        <f t="shared" si="195"/>
        <v>15.016572856684439</v>
      </c>
      <c r="BD79" s="150">
        <f t="shared" si="196"/>
        <v>20.686245398070039</v>
      </c>
      <c r="BE79" s="150">
        <f t="shared" si="197"/>
        <v>27.400436771346399</v>
      </c>
      <c r="BF79" s="150">
        <f t="shared" si="198"/>
        <v>35.154768535612163</v>
      </c>
      <c r="BG79" s="150">
        <f t="shared" si="199"/>
        <v>43.947148982077351</v>
      </c>
      <c r="BH79" s="148"/>
      <c r="BI79" s="148">
        <f t="shared" ref="BI79:BI142" si="223">MIN(AY79:BG79)</f>
        <v>4.4496715542673781</v>
      </c>
      <c r="BJ79" s="152"/>
      <c r="BK79" s="150">
        <f t="shared" ref="BK79:BK142" si="224">(((AN79/120)+1/AN79+1/6)*$BK$8^2+(1+$BK$8/2)*($AL79/BK$11+BK$11/$AL79)^2*(0.5*(1+$BK$8/2)-4*$BK$8/PI()^2)+2*$BK$8/AN79)/(PI()^2*$BK$8^2/120-(4*$BK$8/PI()^2)*(1+$BK$8/2)+0.5*(1+$BK$8/2)^2)</f>
        <v>4.8243591726939599</v>
      </c>
      <c r="BL79" s="150">
        <f t="shared" ref="BL79:BL142" si="225">(((AO79/120)+1/AO79+1/6)*$BK$8^2+(1+$BK$8/2)*($AL79/BL$11+BL$11/$AL79)^2*(0.5*(1+$BK$8/2)-4*$BK$8/PI()^2)+2*$BK$8/AO79)/(PI()^2*$BK$8^2/120-(4*$BK$8/PI()^2)*(1+$BK$8/2)+0.5*(1+$BK$8/2)^2)</f>
        <v>4.6477260200735149</v>
      </c>
      <c r="BM79" s="150">
        <f t="shared" ref="BM79:BM142" si="226">(((AP79/120)+1/AP79+1/6)*$BK$8^2+(1+$BK$8/2)*($AL79/BM$11+BM$11/$AL79)^2*(0.5*(1+$BK$8/2)-4*$BK$8/PI()^2)+2*$BK$8/AP79)/(PI()^2*$BK$8^2/120-(4*$BK$8/PI()^2)*(1+$BK$8/2)+0.5*(1+$BK$8/2)^2)</f>
        <v>6.9153341959617771</v>
      </c>
      <c r="BN79" s="150">
        <f t="shared" ref="BN79:BN142" si="227">(((AQ79/120)+1/AQ79+1/6)*$BK$8^2+(1+$BK$8/2)*($AL79/BN$11+BN$11/$AL79)^2*(0.5*(1+$BK$8/2)-4*$BK$8/PI()^2)+2*$BK$8/AQ79)/(PI()^2*$BK$8^2/120-(4*$BK$8/PI()^2)*(1+$BK$8/2)+0.5*(1+$BK$8/2)^2)</f>
        <v>10.426247717426399</v>
      </c>
      <c r="BO79" s="150">
        <f t="shared" ref="BO79:BO142" si="228">(((AR79/120)+1/AR79+1/6)*$BK$8^2+(1+$BK$8/2)*($AL79/BO$11+BO$11/$AL79)^2*(0.5*(1+$BK$8/2)-4*$BK$8/PI()^2)+2*$BK$8/AR79)/(PI()^2*$BK$8^2/120-(4*$BK$8/PI()^2)*(1+$BK$8/2)+0.5*(1+$BK$8/2)^2)</f>
        <v>15.032511271370119</v>
      </c>
      <c r="BP79" s="150">
        <f t="shared" ref="BP79:BP142" si="229">(((AS79/120)+1/AS79+1/6)*$BK$8^2+(1+$BK$8/2)*($AL79/BP$11+BP$11/$AL79)^2*(0.5*(1+$BK$8/2)-4*$BK$8/PI()^2)+2*$BK$8/AS79)/(PI()^2*$BK$8^2/120-(4*$BK$8/PI()^2)*(1+$BK$8/2)+0.5*(1+$BK$8/2)^2)</f>
        <v>20.697616403911798</v>
      </c>
      <c r="BQ79" s="150">
        <f t="shared" ref="BQ79:BQ142" si="230">(((AT79/120)+1/AT79+1/6)*$BK$8^2+(1+$BK$8/2)*($AL79/BQ$11+BQ$11/$AL79)^2*(0.5*(1+$BK$8/2)-4*$BK$8/PI()^2)+2*$BK$8/AT79)/(PI()^2*$BK$8^2/120-(4*$BK$8/PI()^2)*(1+$BK$8/2)+0.5*(1+$BK$8/2)^2)</f>
        <v>27.409053773710838</v>
      </c>
      <c r="BR79" s="150">
        <f t="shared" ref="BR79:BR142" si="231">(((AU79/120)+1/AU79+1/6)*$BK$8^2+(1+$BK$8/2)*($AL79/BR$11+BR$11/$AL79)^2*(0.5*(1+$BK$8/2)-4*$BK$8/PI()^2)+2*$BK$8/AU79)/(PI()^2*$BK$8^2/120-(4*$BK$8/PI()^2)*(1+$BK$8/2)+0.5*(1+$BK$8/2)^2)</f>
        <v>35.161598083796605</v>
      </c>
      <c r="BS79" s="150">
        <f t="shared" ref="BS79:BS142" si="232">(((AV79/120)+1/AV79+1/6)*$BK$8^2+(1+$BK$8/2)*($AL79/BS$11+BS$11/$AL79)^2*(0.5*(1+$BK$8/2)-4*$BK$8/PI()^2)+2*$BK$8/AV79)/(PI()^2*$BK$8^2/120-(4*$BK$8/PI()^2)*(1+$BK$8/2)+0.5*(1+$BK$8/2)^2)</f>
        <v>43.952753057560628</v>
      </c>
      <c r="BT79" s="148"/>
      <c r="BU79" s="148">
        <f t="shared" ref="BU79:BU142" si="233">MIN(BK79:BS79)</f>
        <v>4.6477260200735149</v>
      </c>
      <c r="BV79" s="152"/>
      <c r="BW79" s="150">
        <f t="shared" ref="BW79:BW142" si="234">(((AN79/120)+1/AN79+1/6)*$BW$8^2+(1+$BW$8/2)*($AL79/BW$11+BW$11/$AL79)^2*(0.5*(1+$BW$8/2)-4*$BW$8/PI()^2)+2*$BW$8/AN79)/(PI()^2*$BW$8^2/120-(4*$BW$8/PI()^2)*(1+$BW$8/2)+0.5*(1+$BW$8/2)^2)</f>
        <v>5.1680735223171368</v>
      </c>
      <c r="BX79" s="150">
        <f t="shared" ref="BX79:BX142" si="235">(((AO79/120)+1/AO79+1/6)*$BW$8^2+(1+$BW$8/2)*($AL79/BX$11+BX$11/$AL79)^2*(0.5*(1+$BW$8/2)-4*$BW$8/PI()^2)+2*$BW$8/AO79)/(PI()^2*$BW$8^2/120-(4*$BW$8/PI()^2)*(1+$BW$8/2)+0.5*(1+$BW$8/2)^2)</f>
        <v>4.7356313681458877</v>
      </c>
      <c r="BY79" s="150">
        <f t="shared" ref="BY79:BY142" si="236">(((AP79/120)+1/AP79+1/6)*$BW$8^2+(1+$BW$8/2)*($AL79/BY$11+BY$11/$AL79)^2*(0.5*(1+$BW$8/2)-4*$BW$8/PI()^2)+2*$BW$8/AP79)/(PI()^2*$BW$8^2/120-(4*$BW$8/PI()^2)*(1+$BW$8/2)+0.5*(1+$BW$8/2)^2)</f>
        <v>6.955867506709926</v>
      </c>
      <c r="BZ79" s="150">
        <f t="shared" ref="BZ79:BZ142" si="237">(((AQ79/120)+1/AQ79+1/6)*$BW$8^2+(1+$BW$8/2)*($AL79/BZ$11+BZ$11/$AL79)^2*(0.5*(1+$BW$8/2)-4*$BW$8/PI()^2)+2*$BW$8/AQ79)/(PI()^2*$BW$8^2/120-(4*$BW$8/PI()^2)*(1+$BW$8/2)+0.5*(1+$BW$8/2)^2)</f>
        <v>10.450200815111074</v>
      </c>
      <c r="CA79" s="150">
        <f t="shared" ref="CA79:CA142" si="238">(((AR79/120)+1/AR79+1/6)*$BW$8^2+(1+$BW$8/2)*($AL79/CA$11+CA$11/$AL79)^2*(0.5*(1+$BW$8/2)-4*$BW$8/PI()^2)+2*$BW$8/AR79)/(PI()^2*$BW$8^2/120-(4*$BW$8/PI()^2)*(1+$BW$8/2)+0.5*(1+$BW$8/2)^2)</f>
        <v>15.048790099008267</v>
      </c>
      <c r="CB79" s="150">
        <f t="shared" ref="CB79:CB142" si="239">(((AS79/120)+1/AS79+1/6)*$BW$8^2+(1+$BW$8/2)*($AL79/CB$11+CB$11/$AL79)^2*(0.5*(1+$BW$8/2)-4*$BW$8/PI()^2)+2*$BW$8/AS79)/(PI()^2*$BW$8^2/120-(4*$BW$8/PI()^2)*(1+$BW$8/2)+0.5*(1+$BW$8/2)^2)</f>
        <v>20.709726492265411</v>
      </c>
      <c r="CC79" s="150">
        <f t="shared" ref="CC79:CC142" si="240">(((AT79/120)+1/AT79+1/6)*$BW$8^2+(1+$BW$8/2)*($AL79/CC$11+CC$11/$AL79)^2*(0.5*(1+$BW$8/2)-4*$BW$8/PI()^2)+2*$BW$8/AT79)/(PI()^2*$BW$8^2/120-(4*$BW$8/PI()^2)*(1+$BW$8/2)+0.5*(1+$BW$8/2)^2)</f>
        <v>27.418650243757455</v>
      </c>
      <c r="CD79" s="150">
        <f t="shared" ref="CD79:CD142" si="241">(((AU79/120)+1/AU79+1/6)*$BW$8^2+(1+$BW$8/2)*($AL79/CD$11+CD$11/$AL79)^2*(0.5*(1+$BW$8/2)-4*$BW$8/PI()^2)+2*$BW$8/AU79)/(PI()^2*$BW$8^2/120-(4*$BW$8/PI()^2)*(1+$BW$8/2)+0.5*(1+$BW$8/2)^2)</f>
        <v>35.169563118884355</v>
      </c>
      <c r="CE79" s="150">
        <f t="shared" ref="CE79:CE142" si="242">(((AV79/120)+1/AV79+1/6)*$BW$8^2+(1+$BW$8/2)*($AL79/CE$11+CE$11/$AL79)^2*(0.5*(1+$BW$8/2)-4*$BW$8/PI()^2)+2*$BW$8/AV79)/(PI()^2*$BW$8^2/120-(4*$BW$8/PI()^2)*(1+$BW$8/2)+0.5*(1+$BW$8/2)^2)</f>
        <v>43.959599586211546</v>
      </c>
      <c r="CF79" s="148"/>
      <c r="CG79" s="148">
        <f t="shared" ref="CG79:CG142" si="243">MIN(BW79:CE79)</f>
        <v>4.7356313681458877</v>
      </c>
      <c r="CH79" s="152"/>
      <c r="CI79" s="150">
        <f t="shared" ref="CI79:CI142" si="244">(((AN79/120)+1/AN79+1/6)*$CI$8^2+(1+$CI$8/2)*($AL79/CI$11+CI$11/$AL79)^2*(0.5*(1+$CI$8/2)-4*$CI$8/PI()^2)+2*$CI$8/AN79)/(PI()^2*$CI$8^2/120-(4*$CI$8/PI()^2)*(1+$CI$8/2)+0.5*(1+$CI$8/2)^2)</f>
        <v>5.7764522400416878</v>
      </c>
      <c r="CJ79" s="150">
        <f t="shared" ref="CJ79:CJ142" si="245">(((AO79/120)+1/AO79+1/6)*$CI$8^2+(1+$CI$8/2)*($AL79/CJ$11+CJ$11/$AL79)^2*(0.5*(1+$CI$8/2)-4*$CI$8/PI()^2)+2*$CI$8/AO79)/(PI()^2*$CI$8^2/120-(4*$CI$8/PI()^2)*(1+$CI$8/2)+0.5*(1+$CI$8/2)^2)</f>
        <v>4.8942170963147928</v>
      </c>
      <c r="CK79" s="150">
        <f t="shared" ref="CK79:CK142" si="246">(((AP79/120)+1/AP79+1/6)*$CI$8^2+(1+$CI$8/2)*($AL79/CK$11+CK$11/$AL79)^2*(0.5*(1+$CI$8/2)-4*$CI$8/PI()^2)+2*$CI$8/AP79)/(PI()^2*$CI$8^2/120-(4*$CI$8/PI()^2)*(1+$CI$8/2)+0.5*(1+$CI$8/2)^2)</f>
        <v>7.0311582368129724</v>
      </c>
      <c r="CL79" s="150">
        <f t="shared" ref="CL79:CL142" si="247">(((AQ79/120)+1/AQ79+1/6)*$CI$8^2+(1+$CI$8/2)*($AL79/CL$11+CL$11/$AL79)^2*(0.5*(1+$CI$8/2)-4*$CI$8/PI()^2)+2*$CI$8/AQ79)/(PI()^2*$CI$8^2/120-(4*$CI$8/PI()^2)*(1+$CI$8/2)+0.5*(1+$CI$8/2)^2)</f>
        <v>10.496338295891068</v>
      </c>
      <c r="CM79" s="150">
        <f t="shared" ref="CM79:CM142" si="248">(((AR79/120)+1/AR79+1/6)*$CI$8^2+(1+$CI$8/2)*($AL79/CM$11+CM$11/$AL79)^2*(0.5*(1+$CI$8/2)-4*$CI$8/PI()^2)+2*$CI$8/AR79)/(PI()^2*$CI$8^2/120-(4*$CI$8/PI()^2)*(1+$CI$8/2)+0.5*(1+$CI$8/2)^2)</f>
        <v>15.081433790101595</v>
      </c>
      <c r="CN79" s="150">
        <f t="shared" ref="CN79:CN142" si="249">(((AS79/120)+1/AS79+1/6)*$CI$8^2+(1+$CI$8/2)*($AL79/CN$11+CN$11/$AL79)^2*(0.5*(1+$CI$8/2)-4*$CI$8/PI()^2)+2*$CI$8/AS79)/(PI()^2*$CI$8^2/120-(4*$CI$8/PI()^2)*(1+$CI$8/2)+0.5*(1+$CI$8/2)^2)</f>
        <v>20.735040223528948</v>
      </c>
      <c r="CO79" s="150">
        <f t="shared" ref="CO79:CO142" si="250">(((AT79/120)+1/AT79+1/6)*$CI$8^2+(1+$CI$8/2)*($AL79/CO$11+CO$11/$AL79)^2*(0.5*(1+$CI$8/2)-4*$CI$8/PI()^2)+2*$CI$8/AT79)/(PI()^2*$CI$8^2/120-(4*$CI$8/PI()^2)*(1+$CI$8/2)+0.5*(1+$CI$8/2)^2)</f>
        <v>27.439544240429736</v>
      </c>
      <c r="CP79" s="150">
        <f t="shared" ref="CP79:CP142" si="251">(((AU79/120)+1/AU79+1/6)*$CI$8^2+(1+$CI$8/2)*($AL79/CP$11+CP$11/$AL79)^2*(0.5*(1+$CI$8/2)-4*$CI$8/PI()^2)+2*$CI$8/AU79)/(PI()^2*$CI$8^2/120-(4*$CI$8/PI()^2)*(1+$CI$8/2)+0.5*(1+$CI$8/2)^2)</f>
        <v>35.187588537817135</v>
      </c>
      <c r="CQ79" s="150">
        <f t="shared" ref="CQ79:CQ142" si="252">(((AV79/120)+1/AV79+1/6)*$CI$8^2+(1+$CI$8/2)*($AL79/CQ$11+CQ$11/$AL79)^2*(0.5*(1+$CI$8/2)-4*$CI$8/PI()^2)+2*$CI$8/AV79)/(PI()^2*$CI$8^2/120-(4*$CI$8/PI()^2)*(1+$CI$8/2)+0.5*(1+$CI$8/2)^2)</f>
        <v>43.975658317689984</v>
      </c>
      <c r="CR79" s="148"/>
      <c r="CS79" s="148">
        <f t="shared" ref="CS79:CS142" si="253">MIN(CI79:CQ79)</f>
        <v>4.8942170963147928</v>
      </c>
      <c r="CT79" s="152"/>
      <c r="CU79" s="150">
        <f t="shared" ref="CU79:CU142" si="254">(((AN79/120)+1/AN79+1/6)*$CU$8^2+(1+$CU$8/2)*($AL79/CU$11+CU$11/$AL79)^2*(0.5*(1+$CU$8/2)-4*$CU$8/PI()^2)+2*$CU$8/AN79)/(PI()^2*$CU$8^2/120-(4*$CU$8/PI()^2)*(1+$CU$8/2)+0.5*(1+$CU$8/2)^2)</f>
        <v>6.2978396471790612</v>
      </c>
      <c r="CV79" s="150">
        <f t="shared" ref="CV79:CV142" si="255">(((AO79/120)+1/AO79+1/6)*$CU$8^2+(1+$CU$8/2)*($AL79/CV$11+CV$11/$AL79)^2*(0.5*(1+$CU$8/2)-4*$CU$8/PI()^2)+2*$CU$8/AO79)/(PI()^2*$CU$8^2/120-(4*$CU$8/PI()^2)*(1+$CU$8/2)+0.5*(1+$CU$8/2)^2)</f>
        <v>5.0331218626214556</v>
      </c>
      <c r="CW79" s="150">
        <f t="shared" ref="CW79:CW142" si="256">(((AP79/120)+1/AP79+1/6)*$CU$8^2+(1+$CU$8/2)*($AL79/CW$11+CW$11/$AL79)^2*(0.5*(1+$CU$8/2)-4*$CU$8/PI()^2)+2*$CU$8/AP79)/(PI()^2*$CU$8^2/120-(4*$CU$8/PI()^2)*(1+$CU$8/2)+0.5*(1+$CU$8/2)^2)</f>
        <v>7.0992328844472805</v>
      </c>
      <c r="CX79" s="150">
        <f t="shared" ref="CX79:CX142" si="257">(((AQ79/120)+1/AQ79+1/6)*$CU$8^2+(1+$CU$8/2)*($AL79/CX$11+CX$11/$AL79)^2*(0.5*(1+$CU$8/2)-4*$CU$8/PI()^2)+2*$CU$8/AQ79)/(PI()^2*$CU$8^2/120-(4*$CU$8/PI()^2)*(1+$CU$8/2)+0.5*(1+$CU$8/2)^2)</f>
        <v>10.539622401990052</v>
      </c>
      <c r="CY79" s="150">
        <f t="shared" ref="CY79:CY142" si="258">(((AR79/120)+1/AR79+1/6)*$CU$8^2+(1+$CU$8/2)*($AL79/CY$11+CY$11/$AL79)^2*(0.5*(1+$CU$8/2)-4*$CU$8/PI()^2)+2*$CU$8/AR79)/(PI()^2*$CU$8^2/120-(4*$CU$8/PI()^2)*(1+$CU$8/2)+0.5*(1+$CU$8/2)^2)</f>
        <v>15.113243416975653</v>
      </c>
      <c r="CZ79" s="150">
        <f t="shared" ref="CZ79:CZ142" si="259">(((AS79/120)+1/AS79+1/6)*$CU$8^2+(1+$CU$8/2)*($AL79/CZ$11+CZ$11/$AL79)^2*(0.5*(1+$CU$8/2)-4*$CU$8/PI()^2)+2*$CU$8/AS79)/(PI()^2*$CU$8^2/120-(4*$CU$8/PI()^2)*(1+$CU$8/2)+0.5*(1+$CU$8/2)^2)</f>
        <v>20.760616799959841</v>
      </c>
      <c r="DA79" s="150">
        <f t="shared" ref="DA79:DA142" si="260">(((AT79/120)+1/AT79+1/6)*$CU$8^2+(1+$CU$8/2)*($AL79/DA$11+DA$11/$AL79)^2*(0.5*(1+$CU$8/2)-4*$CU$8/PI()^2)+2*$CU$8/AT79)/(PI()^2*$CU$8^2/120-(4*$CU$8/PI()^2)*(1+$CU$8/2)+0.5*(1+$CU$8/2)^2)</f>
        <v>27.461362484033117</v>
      </c>
      <c r="DB79" s="150">
        <f t="shared" ref="DB79:DB142" si="261">(((AU79/120)+1/AU79+1/6)*$CU$8^2+(1+$CU$8/2)*($AL79/DB$11+DB$11/$AL79)^2*(0.5*(1+$CU$8/2)-4*$CU$8/PI()^2)+2*$CU$8/AU79)/(PI()^2*$CU$8^2/120-(4*$CU$8/PI()^2)*(1+$CU$8/2)+0.5*(1+$CU$8/2)^2)</f>
        <v>35.206967478864193</v>
      </c>
      <c r="DC79" s="150">
        <f t="shared" ref="DC79:DC142" si="262">(((AV79/120)+1/AV79+1/6)*$CU$8^2+(1+$CU$8/2)*($AL79/DC$11+DC$11/$AL79)^2*(0.5*(1+$CU$8/2)-4*$CU$8/PI()^2)+2*$CU$8/AV79)/(PI()^2*$CU$8^2/120-(4*$CU$8/PI()^2)*(1+$CU$8/2)+0.5*(1+$CU$8/2)^2)</f>
        <v>43.993364880935047</v>
      </c>
      <c r="DD79" s="148"/>
      <c r="DE79" s="148">
        <f t="shared" ref="DE79:DE142" si="263">MIN(CU79:DC79)</f>
        <v>5.0331218626214556</v>
      </c>
      <c r="DF79" s="152"/>
      <c r="DG79" s="150">
        <f t="shared" ref="DG79:DG142" si="264">(((AN79/120)+1/AN79+1/6)*$DG$8^2+(1+$DG$8/2)*($AL79/DG$11+DG$11/$AL79)^2*(0.5*(1+$DG$8/2)-4*$DG$8/PI()^2)+2*$DG$8/AN79)/(PI()^2*$DG$8^2/120-(4*$DG$8/PI()^2)*(1+$DG$8/2)+0.5*(1+$DG$8/2)^2)</f>
        <v>6.7493715915125341</v>
      </c>
      <c r="DH79" s="150">
        <f t="shared" ref="DH79:DH142" si="265">(((AO79/120)+1/AO79+1/6)*$DG$8^2+(1+$DG$8/2)*($AL79/DH$11+DH$11/$AL79)^2*(0.5*(1+$DG$8/2)-4*$DG$8/PI()^2)+2*$DG$8/AO79)/(PI()^2*$DG$8^2/120-(4*$DG$8/PI()^2)*(1+$DG$8/2)+0.5*(1+$DG$8/2)^2)</f>
        <v>5.1556150047631366</v>
      </c>
      <c r="DI79" s="150">
        <f t="shared" ref="DI79:DI142" si="266">(((AP79/120)+1/AP79+1/6)*$DG$8^2+(1+$DG$8/2)*($AL79/DI$11+DI$11/$AL79)^2*(0.5*(1+$DG$8/2)-4*$DG$8/PI()^2)+2*$DG$8/AP79)/(PI()^2*$DG$8^2/120-(4*$DG$8/PI()^2)*(1+$DG$8/2)+0.5*(1+$DG$8/2)^2)</f>
        <v>7.1607929150719647</v>
      </c>
      <c r="DJ79" s="150">
        <f t="shared" ref="DJ79:DJ142" si="267">(((AQ79/120)+1/AQ79+1/6)*$DG$8^2+(1+$DG$8/2)*($AL79/DJ$11+DJ$11/$AL79)^2*(0.5*(1+$DG$8/2)-4*$DG$8/PI()^2)+2*$DG$8/AQ79)/(PI()^2*$DG$8^2/120-(4*$DG$8/PI()^2)*(1+$DG$8/2)+0.5*(1+$DG$8/2)^2)</f>
        <v>10.579855843583788</v>
      </c>
      <c r="DK79" s="150">
        <f t="shared" ref="DK79:DK142" si="268">(((AR79/120)+1/AR79+1/6)*$DG$8^2+(1+$DG$8/2)*($AL79/DK$11+DK$11/$AL79)^2*(0.5*(1+$DG$8/2)-4*$DG$8/PI()^2)+2*$DG$8/AR79)/(PI()^2*$DG$8^2/120-(4*$DG$8/PI()^2)*(1+$DG$8/2)+0.5*(1+$DG$8/2)^2)</f>
        <v>15.143605694503638</v>
      </c>
      <c r="DL79" s="150">
        <f t="shared" ref="DL79:DL142" si="269">(((AS79/120)+1/AS79+1/6)*$DG$8^2+(1+$DG$8/2)*($AL79/DL$11+DL$11/$AL79)^2*(0.5*(1+$DG$8/2)-4*$DG$8/PI()^2)+2*$DG$8/AS79)/(PI()^2*$DG$8^2/120-(4*$DG$8/PI()^2)*(1+$DG$8/2)+0.5*(1+$DG$8/2)^2)</f>
        <v>20.785616963674336</v>
      </c>
      <c r="DM79" s="150">
        <f t="shared" ref="DM79:DM142" si="270">(((AT79/120)+1/AT79+1/6)*$DG$8^2+(1+$DG$8/2)*($AL79/DM$11+DM$11/$AL79)^2*(0.5*(1+$DG$8/2)-4*$DG$8/PI()^2)+2*$DG$8/AT79)/(PI()^2*$DG$8^2/120-(4*$DG$8/PI()^2)*(1+$DG$8/2)+0.5*(1+$DG$8/2)^2)</f>
        <v>27.483129462238548</v>
      </c>
      <c r="DN79" s="150">
        <f t="shared" ref="DN79:DN142" si="271">(((AU79/120)+1/AU79+1/6)*$DG$8^2+(1+$DG$8/2)*($AL79/DN$11+DN$11/$AL79)^2*(0.5*(1+$DG$8/2)-4*$DG$8/PI()^2)+2*$DG$8/AU79)/(PI()^2*$DG$8^2/120-(4*$DG$8/PI()^2)*(1+$DG$8/2)+0.5*(1+$DG$8/2)^2)</f>
        <v>35.226635995320954</v>
      </c>
      <c r="DO79" s="150">
        <f t="shared" ref="DO79:DO142" si="272">(((AV79/120)+1/AV79+1/6)*$DG$8^2+(1+$DG$8/2)*($AL79/DO$11+DO$11/$AL79)^2*(0.5*(1+$DG$8/2)-4*$DG$8/PI()^2)+2*$DG$8/AV79)/(PI()^2*$DG$8^2/120-(4*$DG$8/PI()^2)*(1+$DG$8/2)+0.5*(1+$DG$8/2)^2)</f>
        <v>44.011594698925435</v>
      </c>
      <c r="DP79" s="148"/>
      <c r="DQ79" s="148">
        <f t="shared" si="208"/>
        <v>5.1556150047631366</v>
      </c>
      <c r="DR79" s="152"/>
      <c r="DS79" s="150">
        <f t="shared" ref="DS79:DS142" si="273">(((AN79/120)+1/AN79+1/6)*$DS$8^2+(1+$DS$8/2)*($AL79/DS$11+DS$11/$AL79)^2*(0.5*(1+$DS$8/2)-4*$DS$8/PI()^2)+2*$DS$8/AN79)/(PI()^2*$DS$8^2/120-(4*$DS$8/PI()^2)*(1+$DS$8/2)+0.5*(1+$DS$8/2)^2)</f>
        <v>7.4917956283096299</v>
      </c>
      <c r="DT79" s="150">
        <f t="shared" ref="DT79:DT142" si="274">(((AO79/120)+1/AO79+1/6)*$DS$8^2+(1+$DS$8/2)*($AL79/DT$11+DT$11/$AL79)^2*(0.5*(1+$DS$8/2)-4*$DS$8/PI()^2)+2*$DS$8/AO79)/(PI()^2*$DS$8^2/120-(4*$DS$8/PI()^2)*(1+$DS$8/2)+0.5*(1+$DS$8/2)^2)</f>
        <v>5.3613914672295353</v>
      </c>
      <c r="DU79" s="150">
        <f t="shared" ref="DU79:DU142" si="275">(((AP79/120)+1/AP79+1/6)*$DS$8^2+(1+$DS$8/2)*($AL79/DU$11+DU$11/$AL79)^2*(0.5*(1+$DS$8/2)-4*$DS$8/PI()^2)+2*$DS$8/AP79)/(PI()^2*$DS$8^2/120-(4*$DS$8/PI()^2)*(1+$DS$8/2)+0.5*(1+$DS$8/2)^2)</f>
        <v>7.2671901971067534</v>
      </c>
      <c r="DV79" s="150">
        <f t="shared" ref="DV79:DV142" si="276">(((AQ79/120)+1/AQ79+1/6)*$DS$8^2+(1+$DS$8/2)*($AL79/DV$11+DV$11/$AL79)^2*(0.5*(1+$DS$8/2)-4*$DS$8/PI()^2)+2*$DS$8/AQ79)/(PI()^2*$DS$8^2/120-(4*$DS$8/PI()^2)*(1+$DS$8/2)+0.5*(1+$DS$8/2)^2)</f>
        <v>10.651470412467514</v>
      </c>
      <c r="DW79" s="150">
        <f t="shared" ref="DW79:DW142" si="277">(((AR79/120)+1/AR79+1/6)*$DS$8^2+(1+$DS$8/2)*($AL79/DW$11+DW$11/$AL79)^2*(0.5*(1+$DS$8/2)-4*$DS$8/PI()^2)+2*$DS$8/AR79)/(PI()^2*$DS$8^2/120-(4*$DS$8/PI()^2)*(1+$DS$8/2)+0.5*(1+$DS$8/2)^2)</f>
        <v>15.199120836157435</v>
      </c>
      <c r="DX79" s="150">
        <f t="shared" ref="DX79:DX142" si="278">(((AS79/120)+1/AS79+1/6)*$DS$8^2+(1+$DS$8/2)*($AL79/DX$11+DX$11/$AL79)^2*(0.5*(1+$DS$8/2)-4*$DS$8/PI()^2)+2*$DS$8/AS79)/(PI()^2*$DS$8^2/120-(4*$DS$8/PI()^2)*(1+$DS$8/2)+0.5*(1+$DS$8/2)^2)</f>
        <v>20.832386737450154</v>
      </c>
      <c r="DY79" s="150">
        <f t="shared" ref="DY79:DY142" si="279">(((AT79/120)+1/AT79+1/6)*$DS$8^2+(1+$DS$8/2)*($AL79/DY$11+DY$11/$AL79)^2*(0.5*(1+$DS$8/2)-4*$DS$8/PI()^2)+2*$DS$8/AT79)/(PI()^2*$DS$8^2/120-(4*$DS$8/PI()^2)*(1+$DS$8/2)+0.5*(1+$DS$8/2)^2)</f>
        <v>27.524626055011872</v>
      </c>
      <c r="DZ79" s="150">
        <f t="shared" ref="DZ79:DZ142" si="280">(((AU79/120)+1/AU79+1/6)*$DS$8^2+(1+$DS$8/2)*($AL79/DZ$11+DZ$11/$AL79)^2*(0.5*(1+$DS$8/2)-4*$DS$8/PI()^2)+2*$DS$8/AU79)/(PI()^2*$DS$8^2/120-(4*$DS$8/PI()^2)*(1+$DS$8/2)+0.5*(1+$DS$8/2)^2)</f>
        <v>35.264710090809011</v>
      </c>
      <c r="EA79" s="150">
        <f t="shared" ref="EA79:EA142" si="281">(((AV79/120)+1/AV79+1/6)*$DS$8^2+(1+$DS$8/2)*($AL79/EA$11+EA$11/$AL79)^2*(0.5*(1+$DS$8/2)-4*$DS$8/PI()^2)+2*$DS$8/AV79)/(PI()^2*$DS$8^2/120-(4*$DS$8/PI()^2)*(1+$DS$8/2)+0.5*(1+$DS$8/2)^2)</f>
        <v>44.047322341542156</v>
      </c>
      <c r="EB79" s="148"/>
      <c r="EC79" s="148">
        <f t="shared" si="209"/>
        <v>5.3613914672295353</v>
      </c>
      <c r="ED79" s="152"/>
      <c r="EE79" s="150">
        <f t="shared" ref="EE79:EE142" si="282">(((AN79/120)+1/AN79+1/6)*$EE$8^2+(1+$EE$8/2)*($AL79/EE$11+EE$11/$AL79)^2*(0.5*(1+$EE$8/2)-4*$EE$8/PI()^2)+2*$EE$8/AN79)/(PI()^2*$EE$8^2/120-(4*$EE$8/PI()^2)*(1+$EE$8/2)+0.5*(1+$EE$8/2)^2)</f>
        <v>8.0762729044285315</v>
      </c>
      <c r="EF79" s="150">
        <f t="shared" ref="EF79:EF142" si="283">(((AO79/120)+1/AO79+1/6)*$EE$8^2+(1+$EE$8/2)*($AL79/EF$11+EF$11/$AL79)^2*(0.5*(1+$EE$8/2)-4*$EE$8/PI()^2)+2*$EE$8/AO79)/(PI()^2*$EE$8^2/120-(4*$EE$8/PI()^2)*(1+$EE$8/2)+0.5*(1+$EE$8/2)^2)</f>
        <v>5.5271584780282197</v>
      </c>
      <c r="EG79" s="150">
        <f t="shared" ref="EG79:EG142" si="284">(((AP79/120)+1/AP79+1/6)*$EE$8^2+(1+$EE$8/2)*($AL79/EG$11+EG$11/$AL79)^2*(0.5*(1+$EE$8/2)-4*$EE$8/PI()^2)+2*$EE$8/AP79)/(PI()^2*$EE$8^2/120-(4*$EE$8/PI()^2)*(1+$EE$8/2)+0.5*(1+$EE$8/2)^2)</f>
        <v>7.3554182698831747</v>
      </c>
      <c r="EH79" s="150">
        <f t="shared" ref="EH79:EH142" si="285">(((AQ79/120)+1/AQ79+1/6)*$EE$8^2+(1+$EE$8/2)*($AL79/EH$11+EH$11/$AL79)^2*(0.5*(1+$EE$8/2)-4*$EE$8/PI()^2)+2*$EE$8/AQ79)/(PI()^2*$EE$8^2/120-(4*$EE$8/PI()^2)*(1+$EE$8/2)+0.5*(1+$EE$8/2)^2)</f>
        <v>10.712559856936146</v>
      </c>
      <c r="EI79" s="150">
        <f t="shared" ref="EI79:EI142" si="286">(((AR79/120)+1/AR79+1/6)*$EE$8^2+(1+$EE$8/2)*($AL79/EI$11+EI$11/$AL79)^2*(0.5*(1+$EE$8/2)-4*$EE$8/PI()^2)+2*$EE$8/AR79)/(PI()^2*$EE$8^2/120-(4*$EE$8/PI()^2)*(1+$EE$8/2)+0.5*(1+$EE$8/2)^2)</f>
        <v>15.247648972666463</v>
      </c>
      <c r="EJ79" s="150">
        <f t="shared" ref="EJ79:EJ142" si="287">(((AS79/120)+1/AS79+1/6)*$EE$8^2+(1+$EE$8/2)*($AL79/EJ$11+EJ$11/$AL79)^2*(0.5*(1+$EE$8/2)-4*$EE$8/PI()^2)+2*$EE$8/AS79)/(PI()^2*$EE$8^2/120-(4*$EE$8/PI()^2)*(1+$EE$8/2)+0.5*(1+$EE$8/2)^2)</f>
        <v>20.874091447413235</v>
      </c>
      <c r="EK79" s="150">
        <f t="shared" ref="EK79:EK142" si="288">(((AT79/120)+1/AT79+1/6)*$EE$8^2+(1+$EE$8/2)*($AL79/EK$11+EK$11/$AL79)^2*(0.5*(1+$EE$8/2)-4*$EE$8/PI()^2)+2*$EE$8/AT79)/(PI()^2*$EE$8^2/120-(4*$EE$8/PI()^2)*(1+$EE$8/2)+0.5*(1+$EE$8/2)^2)</f>
        <v>27.562216453977861</v>
      </c>
      <c r="EL79" s="150">
        <f t="shared" ref="EL79:EL142" si="289">(((AU79/120)+1/AU79+1/6)*$EE$8^2+(1+$EE$8/2)*($AL79/EL$11+EL$11/$AL79)^2*(0.5*(1+$EE$8/2)-4*$EE$8/PI()^2)+2*$EE$8/AU79)/(PI()^2*$EE$8^2/120-(4*$EE$8/PI()^2)*(1+$EE$8/2)+0.5*(1+$EE$8/2)^2)</f>
        <v>35.299630143695154</v>
      </c>
      <c r="EM79" s="150">
        <f t="shared" ref="EM79:EM142" si="290">(((AV79/120)+1/AV79+1/6)*$EE$8^2+(1+$EE$8/2)*($AL79/EM$11+EM$11/$AL79)^2*(0.5*(1+$EE$8/2)-4*$EE$8/PI()^2)+2*$EE$8/AV79)/(PI()^2*$EE$8^2/120-(4*$EE$8/PI()^2)*(1+$EE$8/2)+0.5*(1+$EE$8/2)^2)</f>
        <v>44.08041161394722</v>
      </c>
      <c r="EN79" s="148"/>
      <c r="EO79" s="148">
        <f t="shared" si="210"/>
        <v>5.5271584780282197</v>
      </c>
      <c r="EP79" s="152"/>
      <c r="EQ79" s="150">
        <f t="shared" ref="EQ79:EQ142" si="291">(((AN79/120)+1/AN79+1/6)*$EQ$8^2+(1+$EQ$8/2)*($AL79/EQ$11+EQ$11/$AL79)^2*(0.5*(1+$EQ$8/2)-4*$EQ$8/PI()^2)+2*$EQ$8/AN79)/(PI()^2*$EQ$8^2/120-(4*$EQ$8/PI()^2)*(1+$EQ$8/2)+0.5*(1+$EQ$8/2)^2)</f>
        <v>8.548023318927422</v>
      </c>
      <c r="ER79" s="150">
        <f t="shared" ref="ER79:ER142" si="292">(((AO79/120)+1/AO79+1/6)*$EQ$8^2+(1+$EQ$8/2)*($AL79/ER$11+ER$11/$AL79)^2*(0.5*(1+$EQ$8/2)-4*$EQ$8/PI()^2)+2*$EQ$8/AO79)/(PI()^2*$EQ$8^2/120-(4*$EQ$8/PI()^2)*(1+$EQ$8/2)+0.5*(1+$EQ$8/2)^2)</f>
        <v>5.6633445727089669</v>
      </c>
      <c r="ES79" s="150">
        <f t="shared" ref="ES79:ES142" si="293">(((AP79/120)+1/AP79+1/6)*$EQ$8^2+(1+$EQ$8/2)*($AL79/ES$11+ES$11/$AL79)^2*(0.5*(1+$EQ$8/2)-4*$EQ$8/PI()^2)+2*$EQ$8/AP79)/(PI()^2*$EQ$8^2/120-(4*$EQ$8/PI()^2)*(1+$EQ$8/2)+0.5*(1+$EQ$8/2)^2)</f>
        <v>7.4294628238568601</v>
      </c>
      <c r="ET79" s="150">
        <f t="shared" ref="ET79:ET142" si="294">(((AQ79/120)+1/AQ79+1/6)*$EQ$8^2+(1+$EQ$8/2)*($AL79/ET$11+ET$11/$AL79)^2*(0.5*(1+$EQ$8/2)-4*$EQ$8/PI()^2)+2*$EQ$8/AQ79)/(PI()^2*$EQ$8^2/120-(4*$EQ$8/PI()^2)*(1+$EQ$8/2)+0.5*(1+$EQ$8/2)^2)</f>
        <v>10.764854871662351</v>
      </c>
      <c r="EU79" s="150">
        <f t="shared" ref="EU79:EU142" si="295">(((AR79/120)+1/AR79+1/6)*$EQ$8^2+(1+$EQ$8/2)*($AL79/EU$11+EU$11/$AL79)^2*(0.5*(1+$EQ$8/2)-4*$EQ$8/PI()^2)+2*$EQ$8/AR79)/(PI()^2*$EQ$8^2/120-(4*$EQ$8/PI()^2)*(1+$EQ$8/2)+0.5*(1+$EQ$8/2)^2)</f>
        <v>15.289877057798119</v>
      </c>
      <c r="EV79" s="150">
        <f t="shared" ref="EV79:EV142" si="296">(((AS79/120)+1/AS79+1/6)*$EQ$8^2+(1+$EQ$8/2)*($AL79/EV$11+EV$11/$AL79)^2*(0.5*(1+$EQ$8/2)-4*$EQ$8/PI()^2)+2*$EQ$8/AS79)/(PI()^2*$EQ$8^2/120-(4*$EQ$8/PI()^2)*(1+$EQ$8/2)+0.5*(1+$EQ$8/2)^2)</f>
        <v>20.910851076962668</v>
      </c>
      <c r="EW79" s="150">
        <f t="shared" ref="EW79:EW142" si="297">(((AT79/120)+1/AT79+1/6)*$EQ$8^2+(1+$EQ$8/2)*($AL79/EW$11+EW$11/$AL79)^2*(0.5*(1+$EQ$8/2)-4*$EQ$8/PI()^2)+2*$EQ$8/AT79)/(PI()^2*$EQ$8^2/120-(4*$EQ$8/PI()^2)*(1+$EQ$8/2)+0.5*(1+$EQ$8/2)^2)</f>
        <v>27.595678777285688</v>
      </c>
      <c r="EX79" s="150">
        <f t="shared" ref="EX79:EX142" si="298">(((AU79/120)+1/AU79+1/6)*$EQ$8^2+(1+$EQ$8/2)*($AL79/EX$11+EX$11/$AL79)^2*(0.5*(1+$EQ$8/2)-4*$EQ$8/PI()^2)+2*$EQ$8/AU79)/(PI()^2*$EQ$8^2/120-(4*$EQ$8/PI()^2)*(1+$EQ$8/2)+0.5*(1+$EQ$8/2)^2)</f>
        <v>35.330952388432699</v>
      </c>
      <c r="EY79" s="150">
        <f t="shared" ref="EY79:EY142" si="299">(((AV79/120)+1/AV79+1/6)*$EQ$8^2+(1+$EQ$8/2)*($AL79/EY$11+EY$11/$AL79)^2*(0.5*(1+$EQ$8/2)-4*$EQ$8/PI()^2)+2*$EQ$8/AV79)/(PI()^2*$EQ$8^2/120-(4*$EQ$8/PI()^2)*(1+$EQ$8/2)+0.5*(1+$EQ$8/2)^2)</f>
        <v>44.110266627862487</v>
      </c>
      <c r="EZ79" s="148"/>
      <c r="FA79" s="148">
        <f t="shared" si="211"/>
        <v>5.6633445727089669</v>
      </c>
      <c r="FB79" s="152"/>
      <c r="FC79" s="150">
        <f t="shared" ref="FC79:FC142" si="300">(((AN79/120)+1/AN79+1/6)*$FC$8^2+(1+$FC$8/2)*($AL79/FC$11+FC$11/$AL79)^2*(0.5*(1+$FC$8/2)-4*$FC$8/PI()^2)+2*$FC$8/AN79)/(PI()^2*$FC$8^2/120-(4*$FC$8/PI()^2)*(1+$FC$8/2)+0.5*(1+$FC$8/2)^2)</f>
        <v>8.9366114305273676</v>
      </c>
      <c r="FD79" s="150">
        <f t="shared" ref="FD79:FD142" si="301">(((AO79/120)+1/AO79+1/6)*$FC$8^2+(1+$FC$8/2)*($AL79/FD$11+FD$11/$AL79)^2*(0.5*(1+$FC$8/2)-4*$FC$8/PI()^2)+2*$FC$8/AO79)/(PI()^2*$FC$8^2/120-(4*$FC$8/PI()^2)*(1+$FC$8/2)+0.5*(1+$FC$8/2)^2)</f>
        <v>5.7771123300877241</v>
      </c>
      <c r="FE79" s="150">
        <f t="shared" ref="FE79:FE142" si="302">(((AP79/120)+1/AP79+1/6)*$FC$8^2+(1+$FC$8/2)*($AL79/FE$11+FE$11/$AL79)^2*(0.5*(1+$FC$8/2)-4*$FC$8/PI()^2)+2*$FC$8/AP79)/(PI()^2*$FC$8^2/120-(4*$FC$8/PI()^2)*(1+$FC$8/2)+0.5*(1+$FC$8/2)^2)</f>
        <v>7.4923379230465041</v>
      </c>
      <c r="FF79" s="150">
        <f t="shared" ref="FF79:FF142" si="303">(((AQ79/120)+1/AQ79+1/6)*$FC$8^2+(1+$FC$8/2)*($AL79/FF$11+FF$11/$AL79)^2*(0.5*(1+$FC$8/2)-4*$FC$8/PI()^2)+2*$FC$8/AQ79)/(PI()^2*$FC$8^2/120-(4*$FC$8/PI()^2)*(1+$FC$8/2)+0.5*(1+$FC$8/2)^2)</f>
        <v>10.809917540485822</v>
      </c>
      <c r="FG79" s="150">
        <f t="shared" ref="FG79:FG142" si="304">(((AR79/120)+1/AR79+1/6)*$FC$8^2+(1+$FC$8/2)*($AL79/FG$11+FG$11/$AL79)^2*(0.5*(1+$FC$8/2)-4*$FC$8/PI()^2)+2*$FC$8/AR79)/(PI()^2*$FC$8^2/120-(4*$FC$8/PI()^2)*(1+$FC$8/2)+0.5*(1+$FC$8/2)^2)</f>
        <v>15.326695115994946</v>
      </c>
      <c r="FH79" s="150">
        <f t="shared" ref="FH79:FH142" si="305">(((AS79/120)+1/AS79+1/6)*$FC$8^2+(1+$FC$8/2)*($AL79/FH$11+FH$11/$AL79)^2*(0.5*(1+$FC$8/2)-4*$FC$8/PI()^2)+2*$FC$8/AS79)/(PI()^2*$FC$8^2/120-(4*$FC$8/PI()^2)*(1+$FC$8/2)+0.5*(1+$FC$8/2)^2)</f>
        <v>20.943190581238863</v>
      </c>
      <c r="FI79" s="150">
        <f t="shared" ref="FI79:FI142" si="306">(((AT79/120)+1/AT79+1/6)*$FC$8^2+(1+$FC$8/2)*($AL79/FI$11+FI$11/$AL79)^2*(0.5*(1+$FC$8/2)-4*$FC$8/PI()^2)+2*$FC$8/AT79)/(PI()^2*$FC$8^2/120-(4*$FC$8/PI()^2)*(1+$FC$8/2)+0.5*(1+$FC$8/2)^2)</f>
        <v>27.625317854800812</v>
      </c>
      <c r="FJ79" s="150">
        <f t="shared" ref="FJ79:FJ142" si="307">(((AU79/120)+1/AU79+1/6)*$FC$8^2+(1+$FC$8/2)*($AL79/FJ$11+FJ$11/$AL79)^2*(0.5*(1+$FC$8/2)-4*$FC$8/PI()^2)+2*$FC$8/AU79)/(PI()^2*$FC$8^2/120-(4*$FC$8/PI()^2)*(1+$FC$8/2)+0.5*(1+$FC$8/2)^2)</f>
        <v>35.358838785117364</v>
      </c>
      <c r="FK79" s="150">
        <f t="shared" ref="FK79:FK142" si="308">(((AV79/120)+1/AV79+1/6)*$FC$8^2+(1+$FC$8/2)*($AL79/FK$11+FK$11/$AL79)^2*(0.5*(1+$FC$8/2)-4*$FC$8/PI()^2)+2*$FC$8/AV79)/(PI()^2*$FC$8^2/120-(4*$FC$8/PI()^2)*(1+$FC$8/2)+0.5*(1+$FC$8/2)^2)</f>
        <v>44.136951392339888</v>
      </c>
      <c r="FL79" s="148"/>
      <c r="FM79" s="148">
        <f t="shared" si="212"/>
        <v>5.7771123300877241</v>
      </c>
      <c r="FN79" s="152"/>
      <c r="FO79" s="150">
        <f t="shared" ref="FO79:FO142" si="309">(((AN79/120)+1/AN79+1/6)*$FO$8^2+(1+$FO$8/2)*($AL79/FO$11+FO$11/$AL79)^2*(0.5*(1+$FO$8/2)-4*$FO$8/PI()^2)+2*$FO$8/AN79)/(PI()^2*$FO$8^2/120-(4*$FO$8/PI()^2)*(1+$FO$8/2)+0.5*(1+$FO$8/2)^2)</f>
        <v>9.5387598996475997</v>
      </c>
      <c r="FP79" s="150">
        <f t="shared" ref="FP79:FP142" si="310">(((AO79/120)+1/AO79+1/6)*$FO$8^2+(1+$FO$8/2)*($AL79/FP$11+FP$11/$AL79)^2*(0.5*(1+$FO$8/2)-4*$FO$8/PI()^2)+2*$FO$8/AO79)/(PI()^2*$FO$8^2/120-(4*$FO$8/PI()^2)*(1+$FO$8/2)+0.5*(1+$FO$8/2)^2)</f>
        <v>5.9562175434170062</v>
      </c>
      <c r="FQ79" s="150">
        <f t="shared" ref="FQ79:FQ142" si="311">(((AP79/120)+1/AP79+1/6)*$FO$8^2+(1+$FO$8/2)*($AL79/FQ$11+FQ$11/$AL79)^2*(0.5*(1+$FO$8/2)-4*$FO$8/PI()^2)+2*$FO$8/AP79)/(PI()^2*$FO$8^2/120-(4*$FO$8/PI()^2)*(1+$FO$8/2)+0.5*(1+$FO$8/2)^2)</f>
        <v>7.5931017927108062</v>
      </c>
      <c r="FR79" s="150">
        <f t="shared" ref="FR79:FR142" si="312">(((AQ79/120)+1/AQ79+1/6)*$FO$8^2+(1+$FO$8/2)*($AL79/FR$11+FR$11/$AL79)^2*(0.5*(1+$FO$8/2)-4*$FO$8/PI()^2)+2*$FO$8/AQ79)/(PI()^2*$FO$8^2/120-(4*$FO$8/PI()^2)*(1+$FO$8/2)+0.5*(1+$FO$8/2)^2)</f>
        <v>10.883261939867371</v>
      </c>
      <c r="FS79" s="150">
        <f t="shared" ref="FS79:FS142" si="313">(((AR79/120)+1/AR79+1/6)*$FO$8^2+(1+$FO$8/2)*($AL79/FS$11+FS$11/$AL79)^2*(0.5*(1+$FO$8/2)-4*$FO$8/PI()^2)+2*$FO$8/AR79)/(PI()^2*$FO$8^2/120-(4*$FO$8/PI()^2)*(1+$FO$8/2)+0.5*(1+$FO$8/2)^2)</f>
        <v>15.387348217702776</v>
      </c>
      <c r="FT79" s="150">
        <f t="shared" ref="FT79:FT142" si="314">(((AS79/120)+1/AS79+1/6)*$FO$8^2+(1+$FO$8/2)*($AL79/FT$11+FT$11/$AL79)^2*(0.5*(1+$FO$8/2)-4*$FO$8/PI()^2)+2*$FO$8/AS79)/(PI()^2*$FO$8^2/120-(4*$FO$8/PI()^2)*(1+$FO$8/2)+0.5*(1+$FO$8/2)^2)</f>
        <v>20.996949644704195</v>
      </c>
      <c r="FU79" s="150">
        <f t="shared" ref="FU79:FU142" si="315">(((AT79/120)+1/AT79+1/6)*$FO$8^2+(1+$FO$8/2)*($AL79/FU$11+FU$11/$AL79)^2*(0.5*(1+$FO$8/2)-4*$FO$8/PI()^2)+2*$FO$8/AT79)/(PI()^2*$FO$8^2/120-(4*$FO$8/PI()^2)*(1+$FO$8/2)+0.5*(1+$FO$8/2)^2)</f>
        <v>27.674920030643129</v>
      </c>
      <c r="FV79" s="150">
        <f t="shared" ref="FV79:FV142" si="316">(((AU79/120)+1/AU79+1/6)*$FO$8^2+(1+$FO$8/2)*($AL79/FV$11+FV$11/$AL79)^2*(0.5*(1+$FO$8/2)-4*$FO$8/PI()^2)+2*$FO$8/AU79)/(PI()^2*$FO$8^2/120-(4*$FO$8/PI()^2)*(1+$FO$8/2)+0.5*(1+$FO$8/2)^2)</f>
        <v>35.405742981012025</v>
      </c>
      <c r="FW79" s="150">
        <f t="shared" ref="FW79:FW142" si="317">(((AV79/120)+1/AV79+1/6)*$FO$8^2+(1+$FO$8/2)*($AL79/FW$11+FW$11/$AL79)^2*(0.5*(1+$FO$8/2)-4*$FO$8/PI()^2)+2*$FO$8/AV79)/(PI()^2*$FO$8^2/120-(4*$FO$8/PI()^2)*(1+$FO$8/2)+0.5*(1+$FO$8/2)^2)</f>
        <v>44.182005862064713</v>
      </c>
      <c r="FX79" s="148"/>
      <c r="FY79" s="148">
        <f t="shared" si="213"/>
        <v>5.9562175434170062</v>
      </c>
      <c r="FZ79" s="152"/>
      <c r="GA79" s="150">
        <f t="shared" ref="GA79:GA142" si="318">(((AN79/120)+1/AN79+1/6)*$GA$8^2+(1+$GA$8/2)*($AL79/GA$11+GA$11/$AL79)^2*(0.5*(1+$GA$8/2)-4*$GA$8/PI()^2)+2*$GA$8/AN79)/(PI()^2*$GA$8^2/120-(4*$GA$8/PI()^2)*(1+$GA$8/2)+0.5*(1+$GA$8/2)^2)</f>
        <v>9.9834562184871007</v>
      </c>
      <c r="GB79" s="150">
        <f t="shared" ref="GB79:GB142" si="319">(((AO79/120)+1/AO79+1/6)*$GA$8^2+(1+$GA$8/2)*($AL79/GB$11+GB$11/$AL79)^2*(0.5*(1+$GA$8/2)-4*$GA$8/PI()^2)+2*$GA$8/AO79)/(PI()^2*$GA$8^2/120-(4*$GA$8/PI()^2)*(1+$GA$8/2)+0.5*(1+$GA$8/2)^2)</f>
        <v>6.0906695359480025</v>
      </c>
      <c r="GC79" s="150">
        <f t="shared" ref="GC79:GC142" si="320">(((AP79/120)+1/AP79+1/6)*$GA$8^2+(1+$GA$8/2)*($AL79/GC$11+GC$11/$AL79)^2*(0.5*(1+$GA$8/2)-4*$GA$8/PI()^2)+2*$GA$8/AP79)/(PI()^2*$GA$8^2/120-(4*$GA$8/PI()^2)*(1+$GA$8/2)+0.5*(1+$GA$8/2)^2)</f>
        <v>7.6701011322217081</v>
      </c>
      <c r="GD79" s="150">
        <f t="shared" ref="GD79:GD142" si="321">(((AQ79/120)+1/AQ79+1/6)*$GA$8^2+(1+$GA$8/2)*($AL79/GD$11+GD$11/$AL79)^2*(0.5*(1+$GA$8/2)-4*$GA$8/PI()^2)+2*$GA$8/AQ79)/(PI()^2*$GA$8^2/120-(4*$GA$8/PI()^2)*(1+$GA$8/2)+0.5*(1+$GA$8/2)^2)</f>
        <v>10.940152850821242</v>
      </c>
      <c r="GE79" s="150">
        <f t="shared" ref="GE79:GE142" si="322">(((AR79/120)+1/AR79+1/6)*$GA$8^2+(1+$GA$8/2)*($AL79/GE$11+GE$11/$AL79)^2*(0.5*(1+$GA$8/2)-4*$GA$8/PI()^2)+2*$GA$8/AR79)/(PI()^2*$GA$8^2/120-(4*$GA$8/PI()^2)*(1+$GA$8/2)+0.5*(1+$GA$8/2)^2)</f>
        <v>15.434931798867382</v>
      </c>
      <c r="GF79" s="150">
        <f t="shared" ref="GF79:GF142" si="323">(((AS79/120)+1/AS79+1/6)*$GA$8^2+(1+$GA$8/2)*($AL79/GF$11+GF$11/$AL79)^2*(0.5*(1+$GA$8/2)-4*$GA$8/PI()^2)+2*$GA$8/AS79)/(PI()^2*$GA$8^2/120-(4*$GA$8/PI()^2)*(1+$GA$8/2)+0.5*(1+$GA$8/2)^2)</f>
        <v>21.039477392403032</v>
      </c>
      <c r="GG79" s="150">
        <f t="shared" ref="GG79:GG142" si="324">(((AT79/120)+1/AT79+1/6)*$GA$8^2+(1+$GA$8/2)*($AL79/GG$11+GG$11/$AL79)^2*(0.5*(1+$GA$8/2)-4*$GA$8/PI()^2)+2*$GA$8/AT79)/(PI()^2*$GA$8^2/120-(4*$GA$8/PI()^2)*(1+$GA$8/2)+0.5*(1+$GA$8/2)^2)</f>
        <v>27.714399270222561</v>
      </c>
      <c r="GH79" s="150">
        <f t="shared" ref="GH79:GH142" si="325">(((AU79/120)+1/AU79+1/6)*$GA$8^2+(1+$GA$8/2)*($AL79/GH$11+GH$11/$AL79)^2*(0.5*(1+$GA$8/2)-4*$GA$8/PI()^2)+2*$GA$8/AU79)/(PI()^2*$GA$8^2/120-(4*$GA$8/PI()^2)*(1+$GA$8/2)+0.5*(1+$GA$8/2)^2)</f>
        <v>35.443243621571604</v>
      </c>
      <c r="GI79" s="150">
        <f t="shared" ref="GI79:GI142" si="326">(((AV79/120)+1/AV79+1/6)*$GA$8^2+(1+$GA$8/2)*($AL79/GI$11+GI$11/$AL79)^2*(0.5*(1+$GA$8/2)-4*$GA$8/PI()^2)+2*$GA$8/AV79)/(PI()^2*$GA$8^2/120-(4*$GA$8/PI()^2)*(1+$GA$8/2)+0.5*(1+$GA$8/2)^2)</f>
        <v>44.218149981650136</v>
      </c>
      <c r="GJ79" s="148"/>
      <c r="GK79" s="148">
        <f t="shared" si="214"/>
        <v>6.0906695359480025</v>
      </c>
      <c r="GL79" s="152"/>
      <c r="GM79" s="150">
        <f t="shared" ref="GM79:GM142" si="327">(((AN79/120)+1/AN79+1/6)*$GM$8^2+(1+$GM$8/2)*($AL79/GM$11+GM$11/$AL79)^2*(0.5*(1+$GM$8/2)-4*$GM$8/PI()^2)+2*$GM$8/AN79)/(PI()^2*$GM$8^2/120-(4*$GM$8/PI()^2)*(1+$GM$8/2)+0.5*(1+$GM$8/2)^2)</f>
        <v>10.711242670353883</v>
      </c>
      <c r="GN79" s="150">
        <f t="shared" ref="GN79:GN142" si="328">(((AO79/120)+1/AO79+1/6)*$GM$8^2+(1+$GM$8/2)*($AL79/GN$11+GN$11/$AL79)^2*(0.5*(1+$GM$8/2)-4*$GM$8/PI()^2)+2*$GM$8/AO79)/(PI()^2*$GM$8^2/120-(4*$GM$8/PI()^2)*(1+$GM$8/2)+0.5*(1+$GM$8/2)^2)</f>
        <v>6.3146799286365169</v>
      </c>
      <c r="GO79" s="150">
        <f t="shared" ref="GO79:GO142" si="329">(((AP79/120)+1/AP79+1/6)*$GM$8^2+(1+$GM$8/2)*($AL79/GO$11+GO$11/$AL79)^2*(0.5*(1+$GM$8/2)-4*$GM$8/PI()^2)+2*$GM$8/AP79)/(PI()^2*$GM$8^2/120-(4*$GM$8/PI()^2)*(1+$GM$8/2)+0.5*(1+$GM$8/2)^2)</f>
        <v>7.800819662099439</v>
      </c>
      <c r="GP79" s="150">
        <f t="shared" ref="GP79:GP142" si="330">(((AQ79/120)+1/AQ79+1/6)*$GM$8^2+(1+$GM$8/2)*($AL79/GP$11+GP$11/$AL79)^2*(0.5*(1+$GM$8/2)-4*$GM$8/PI()^2)+2*$GM$8/AQ79)/(PI()^2*$GM$8^2/120-(4*$GM$8/PI()^2)*(1+$GM$8/2)+0.5*(1+$GM$8/2)^2)</f>
        <v>11.038219228715187</v>
      </c>
      <c r="GQ79" s="150">
        <f t="shared" ref="GQ79:GQ142" si="331">(((AR79/120)+1/AR79+1/6)*$GM$8^2+(1+$GM$8/2)*($AL79/GQ$11+GQ$11/$AL79)^2*(0.5*(1+$GM$8/2)-4*$GM$8/PI()^2)+2*$GM$8/AR79)/(PI()^2*$GM$8^2/120-(4*$GM$8/PI()^2)*(1+$GM$8/2)+0.5*(1+$GM$8/2)^2)</f>
        <v>15.517884894985981</v>
      </c>
      <c r="GR79" s="150">
        <f t="shared" ref="GR79:GR142" si="332">(((AS79/120)+1/AS79+1/6)*$GM$8^2+(1+$GM$8/2)*($AL79/GR$11+GR$11/$AL79)^2*(0.5*(1+$GM$8/2)-4*$GM$8/PI()^2)+2*$GM$8/AS79)/(PI()^2*$GM$8^2/120-(4*$GM$8/PI()^2)*(1+$GM$8/2)+0.5*(1+$GM$8/2)^2)</f>
        <v>21.114220804594282</v>
      </c>
      <c r="GS79" s="150">
        <f t="shared" ref="GS79:GS142" si="333">(((AT79/120)+1/AT79+1/6)*$GM$8^2+(1+$GM$8/2)*($AL79/GS$11+GS$11/$AL79)^2*(0.5*(1+$GM$8/2)-4*$GM$8/PI()^2)+2*$GM$8/AT79)/(PI()^2*$GM$8^2/120-(4*$GM$8/PI()^2)*(1+$GM$8/2)+0.5*(1+$GM$8/2)^2)</f>
        <v>27.784192501938104</v>
      </c>
      <c r="GT79" s="150">
        <f t="shared" ref="GT79:GT142" si="334">(((AU79/120)+1/AU79+1/6)*$GM$8^2+(1+$GM$8/2)*($AL79/GT$11+GT$11/$AL79)^2*(0.5*(1+$GM$8/2)-4*$GM$8/PI()^2)+2*$GM$8/AU79)/(PI()^2*$GM$8^2/120-(4*$GM$8/PI()^2)*(1+$GM$8/2)+0.5*(1+$GM$8/2)^2)</f>
        <v>35.509823995766887</v>
      </c>
      <c r="GU79" s="150">
        <f t="shared" ref="GU79:GU142" si="335">(((AV79/120)+1/AV79+1/6)*$GM$8^2+(1+$GM$8/2)*($AL79/GU$11+GU$11/$AL79)^2*(0.5*(1+$GM$8/2)-4*$GM$8/PI()^2)+2*$GM$8/AV79)/(PI()^2*$GM$8^2/120-(4*$GM$8/PI()^2)*(1+$GM$8/2)+0.5*(1+$GM$8/2)^2)</f>
        <v>44.282527631306813</v>
      </c>
      <c r="GV79" s="148"/>
      <c r="GW79" s="148">
        <f t="shared" si="215"/>
        <v>6.3146799286365169</v>
      </c>
      <c r="GX79" s="152"/>
      <c r="GY79" s="150">
        <f t="shared" ref="GY79:GY142" si="336">(((AN79/120)+1/AN79+1/6)*$GY$8^2+(1+$GY$8/2)*($AL79/GY$11+GY$11/$AL79)^2*(0.5*(1+$GY$8/2)-4*$GY$8/PI()^2)+2*$GY$8/AN79)/(PI()^2*$GY$8^2/120-(4*$GY$8/PI()^2)*(1+$GY$8/2)+0.5*(1+$GY$8/2)^2)</f>
        <v>11.150713155185304</v>
      </c>
      <c r="GZ79" s="150">
        <f t="shared" ref="GZ79:GZ142" si="337">(((AO79/120)+1/AO79+1/6)*$GY$8^2+(1+$GY$8/2)*($AL79/GZ$11+GZ$11/$AL79)^2*(0.5*(1+$GY$8/2)-4*$GY$8/PI()^2)+2*$GY$8/AO79)/(PI()^2*$GY$8^2/120-(4*$GY$8/PI()^2)*(1+$GY$8/2)+0.5*(1+$GY$8/2)^2)</f>
        <v>6.452320162535937</v>
      </c>
      <c r="HA79" s="150">
        <f t="shared" ref="HA79:HA142" si="338">(((AP79/120)+1/AP79+1/6)*$GY$8^2+(1+$GY$8/2)*($AL79/HA$11+HA$11/$AL79)^2*(0.5*(1+$GY$8/2)-4*$GY$8/PI()^2)+2*$GY$8/AP79)/(PI()^2*$GY$8^2/120-(4*$GY$8/PI()^2)*(1+$GY$8/2)+0.5*(1+$GY$8/2)^2)</f>
        <v>7.8825654050855229</v>
      </c>
      <c r="HB79" s="150">
        <f t="shared" ref="HB79:HB142" si="339">(((AQ79/120)+1/AQ79+1/6)*$GY$8^2+(1+$GY$8/2)*($AL79/HB$11+HB$11/$AL79)^2*(0.5*(1+$GY$8/2)-4*$GY$8/PI()^2)+2*$GY$8/AQ79)/(PI()^2*$GY$8^2/120-(4*$GY$8/PI()^2)*(1+$GY$8/2)+0.5*(1+$GY$8/2)^2)</f>
        <v>11.100401899881584</v>
      </c>
      <c r="HC79" s="150">
        <f t="shared" ref="HC79:HC142" si="340">(((AR79/120)+1/AR79+1/6)*$GY$8^2+(1+$GY$8/2)*($AL79/HC$11+HC$11/$AL79)^2*(0.5*(1+$GY$8/2)-4*$GY$8/PI()^2)+2*$GY$8/AR79)/(PI()^2*$GY$8^2/120-(4*$GY$8/PI()^2)*(1+$GY$8/2)+0.5*(1+$GY$8/2)^2)</f>
        <v>15.571012658624401</v>
      </c>
      <c r="HD79" s="150">
        <f t="shared" ref="HD79:HD142" si="341">(((AS79/120)+1/AS79+1/6)*$GY$8^2+(1+$GY$8/2)*($AL79/HD$11+HD$11/$AL79)^2*(0.5*(1+$GY$8/2)-4*$GY$8/PI()^2)+2*$GY$8/AS79)/(PI()^2*$GY$8^2/120-(4*$GY$8/PI()^2)*(1+$GY$8/2)+0.5*(1+$GY$8/2)^2)</f>
        <v>21.162429853032339</v>
      </c>
      <c r="HE79" s="150">
        <f t="shared" ref="HE79:HE142" si="342">(((AT79/120)+1/AT79+1/6)*$GY$8^2+(1+$GY$8/2)*($AL79/HE$11+HE$11/$AL79)^2*(0.5*(1+$GY$8/2)-4*$GY$8/PI()^2)+2*$GY$8/AT79)/(PI()^2*$GY$8^2/120-(4*$GY$8/PI()^2)*(1+$GY$8/2)+0.5*(1+$GY$8/2)^2)</f>
        <v>27.829435720246074</v>
      </c>
      <c r="HF79" s="150">
        <f t="shared" ref="HF79:HF142" si="343">(((AU79/120)+1/AU79+1/6)*$GY$8^2+(1+$GY$8/2)*($AL79/HF$11+HF$11/$AL79)^2*(0.5*(1+$GY$8/2)-4*$GY$8/PI()^2)+2*$GY$8/AU79)/(PI()^2*$GY$8^2/120-(4*$GY$8/PI()^2)*(1+$GY$8/2)+0.5*(1+$GY$8/2)^2)</f>
        <v>35.553142276250007</v>
      </c>
      <c r="HG79" s="150">
        <f t="shared" ref="HG79:HG142" si="344">(((AV79/120)+1/AV79+1/6)*$GY$8^2+(1+$GY$8/2)*($AL79/HG$11+HG$11/$AL79)^2*(0.5*(1+$GY$8/2)-4*$GY$8/PI()^2)+2*$GY$8/AV79)/(PI()^2*$GY$8^2/120-(4*$GY$8/PI()^2)*(1+$GY$8/2)+0.5*(1+$GY$8/2)^2)</f>
        <v>44.324526180754411</v>
      </c>
      <c r="HH79" s="148"/>
      <c r="HI79" s="148">
        <f t="shared" si="216"/>
        <v>6.452320162535937</v>
      </c>
      <c r="HJ79" s="152"/>
      <c r="HK79" s="150">
        <f t="shared" ref="HK79:HK142" si="345">(((AN79/120)+1/AN79+1/6)*$HK$8^2+(1+$HK$8/2)*($AL79/HK$11+HK$11/$AL79)^2*(0.5*(1+$HK$8/2)-4*$HK$8/PI()^2)+2*$HK$8/AN79)/(PI()^2*$HK$8^2/120-(4*$HK$8/PI()^2)*(1+$HK$8/2)+0.5*(1+$HK$8/2)^2)</f>
        <v>11.813420206721386</v>
      </c>
      <c r="HL79" s="150">
        <f t="shared" ref="HL79:HL142" si="346">(((AO79/120)+1/AO79+1/6)*$HK$8^2+(1+$HK$8/2)*($AL79/HL$11+HL$11/$AL79)^2*(0.5*(1+$HK$8/2)-4*$HK$8/PI()^2)+2*$HK$8/AO79)/(PI()^2*$HK$8^2/120-(4*$HK$8/PI()^2)*(1+$HK$8/2)+0.5*(1+$HK$8/2)^2)</f>
        <v>6.6632405202252523</v>
      </c>
      <c r="HM79" s="150">
        <f t="shared" ref="HM79:HM142" si="347">(((AP79/120)+1/AP79+1/6)*$HK$8^2+(1+$HK$8/2)*($AL79/HM$11+HM$11/$AL79)^2*(0.5*(1+$HK$8/2)-4*$HK$8/PI()^2)+2*$HK$8/AP79)/(PI()^2*$HK$8^2/120-(4*$HK$8/PI()^2)*(1+$HK$8/2)+0.5*(1+$HK$8/2)^2)</f>
        <v>8.0098215602106109</v>
      </c>
      <c r="HN79" s="150">
        <f t="shared" ref="HN79:HN142" si="348">(((AQ79/120)+1/AQ79+1/6)*$HK$8^2+(1+$HK$8/2)*($AL79/HN$11+HN$11/$AL79)^2*(0.5*(1+$HK$8/2)-4*$HK$8/PI()^2)+2*$HK$8/AQ79)/(PI()^2*$HK$8^2/120-(4*$HK$8/PI()^2)*(1+$HK$8/2)+0.5*(1+$HK$8/2)^2)</f>
        <v>11.198375584109224</v>
      </c>
      <c r="HO79" s="150">
        <f t="shared" ref="HO79:HO142" si="349">(((AR79/120)+1/AR79+1/6)*$HK$8^2+(1+$HK$8/2)*($AL79/HO$11+HO$11/$AL79)^2*(0.5*(1+$HK$8/2)-4*$HK$8/PI()^2)+2*$HK$8/AR79)/(PI()^2*$HK$8^2/120-(4*$HK$8/PI()^2)*(1+$HK$8/2)+0.5*(1+$HK$8/2)^2)</f>
        <v>15.655432742036592</v>
      </c>
      <c r="HP79" s="150">
        <f t="shared" ref="HP79:HP142" si="350">(((AS79/120)+1/AS79+1/6)*$HK$8^2+(1+$HK$8/2)*($AL79/HP$11+HP$11/$AL79)^2*(0.5*(1+$HK$8/2)-4*$HK$8/PI()^2)+2*$HK$8/AS79)/(PI()^2*$HK$8^2/120-(4*$HK$8/PI()^2)*(1+$HK$8/2)+0.5*(1+$HK$8/2)^2)</f>
        <v>21.239487486618934</v>
      </c>
      <c r="HQ79" s="150">
        <f t="shared" ref="HQ79:HQ142" si="351">(((AT79/120)+1/AT79+1/6)*$HK$8^2+(1+$HK$8/2)*($AL79/HQ$11+HQ$11/$AL79)^2*(0.5*(1+$HK$8/2)-4*$HK$8/PI()^2)+2*$HK$8/AT79)/(PI()^2*$HK$8^2/120-(4*$HK$8/PI()^2)*(1+$HK$8/2)+0.5*(1+$HK$8/2)^2)</f>
        <v>27.902054028798712</v>
      </c>
      <c r="HR79" s="150">
        <f t="shared" ref="HR79:HR142" si="352">(((AU79/120)+1/AU79+1/6)*$HK$8^2+(1+$HK$8/2)*($AL79/HR$11+HR$11/$AL79)^2*(0.5*(1+$HK$8/2)-4*$HK$8/PI()^2)+2*$HK$8/AU79)/(PI()^2*$HK$8^2/120-(4*$HK$8/PI()^2)*(1+$HK$8/2)+0.5*(1+$HK$8/2)^2)</f>
        <v>35.622879292112273</v>
      </c>
      <c r="HS79" s="150">
        <f t="shared" ref="HS79:HS142" si="353">(((AV79/120)+1/AV79+1/6)*$HK$8^2+(1+$HK$8/2)*($AL79/HS$11+HS$11/$AL79)^2*(0.5*(1+$HK$8/2)-4*$HK$8/PI()^2)+2*$HK$8/AV79)/(PI()^2*$HK$8^2/120-(4*$HK$8/PI()^2)*(1+$HK$8/2)+0.5*(1+$HK$8/2)^2)</f>
        <v>44.39228779183393</v>
      </c>
      <c r="HT79" s="148"/>
      <c r="HU79" s="148">
        <f t="shared" si="217"/>
        <v>6.6632405202252523</v>
      </c>
      <c r="HV79" s="152"/>
      <c r="HW79" s="150">
        <f t="shared" ref="HW79:HW142" si="354">(((AN79/120)+1/AN79+1/6)*$HW$8^2+(1+$HW$8/2)*($AL79/HW$11+HW$11/$AL79)^2*(0.5*(1+$HW$8/2)-4*$HW$8/PI()^2)+2*$HW$8/AN79)/(PI()^2*$HW$8^2/120-(4*$HW$8/PI()^2)*(1+$HW$8/2)+0.5*(1+$HW$8/2)^2)</f>
        <v>12.925736634633855</v>
      </c>
      <c r="HX79" s="150">
        <f t="shared" ref="HX79:HX142" si="355">(((AO79/120)+1/AO79+1/6)*$HW$8^2+(1+$HW$8/2)*($AL79/HX$11+HX$11/$AL79)^2*(0.5*(1+$HW$8/2)-4*$HW$8/PI()^2)+2*$HW$8/AO79)/(PI()^2*$HW$8^2/120-(4*$HW$8/PI()^2)*(1+$HW$8/2)+0.5*(1+$HW$8/2)^2)</f>
        <v>7.0263223817591518</v>
      </c>
      <c r="HY79" s="150">
        <f t="shared" ref="HY79:HY142" si="356">(((AP79/120)+1/AP79+1/6)*$HW$8^2+(1+$HW$8/2)*($AL79/HY$11+HY$11/$AL79)^2*(0.5*(1+$HW$8/2)-4*$HW$8/PI()^2)+2*$HW$8/AP79)/(PI()^2*$HW$8^2/120-(4*$HW$8/PI()^2)*(1+$HW$8/2)+0.5*(1+$HW$8/2)^2)</f>
        <v>8.2341562798225585</v>
      </c>
      <c r="HZ79" s="150">
        <f t="shared" ref="HZ79:HZ142" si="357">(((AQ79/120)+1/AQ79+1/6)*$HW$8^2+(1+$HW$8/2)*($AL79/HZ$11+HZ$11/$AL79)^2*(0.5*(1+$HW$8/2)-4*$HW$8/PI()^2)+2*$HW$8/AQ79)/(PI()^2*$HW$8^2/120-(4*$HW$8/PI()^2)*(1+$HW$8/2)+0.5*(1+$HW$8/2)^2)</f>
        <v>11.374148804048502</v>
      </c>
      <c r="IA79" s="150">
        <f t="shared" ref="IA79:IA142" si="358">(((AR79/120)+1/AR79+1/6)*$HW$8^2+(1+$HW$8/2)*($AL79/IA$11+IA$11/$AL79)^2*(0.5*(1+$HW$8/2)-4*$HW$8/PI()^2)+2*$HW$8/AR79)/(PI()^2*$HW$8^2/120-(4*$HW$8/PI()^2)*(1+$HW$8/2)+0.5*(1+$HW$8/2)^2)</f>
        <v>15.808728924984543</v>
      </c>
      <c r="IB79" s="150">
        <f t="shared" ref="IB79:IB142" si="359">(((AS79/120)+1/AS79+1/6)*$HW$8^2+(1+$HW$8/2)*($AL79/IB$11+IB$11/$AL79)^2*(0.5*(1+$HW$8/2)-4*$HW$8/PI()^2)+2*$HW$8/AS79)/(PI()^2*$HW$8^2/120-(4*$HW$8/PI()^2)*(1+$HW$8/2)+0.5*(1+$HW$8/2)^2)</f>
        <v>21.380573921077698</v>
      </c>
      <c r="IC79" s="150">
        <f t="shared" ref="IC79:IC142" si="360">(((AT79/120)+1/AT79+1/6)*$HW$8^2+(1+$HW$8/2)*($AL79/IC$11+IC$11/$AL79)^2*(0.5*(1+$HW$8/2)-4*$HW$8/PI()^2)+2*$HW$8/AT79)/(PI()^2*$HW$8^2/120-(4*$HW$8/PI()^2)*(1+$HW$8/2)+0.5*(1+$HW$8/2)^2)</f>
        <v>28.035778370012565</v>
      </c>
      <c r="ID79" s="150">
        <f t="shared" ref="ID79:ID142" si="361">(((AU79/120)+1/AU79+1/6)*$HW$8^2+(1+$HW$8/2)*($AL79/ID$11+ID$11/$AL79)^2*(0.5*(1+$HW$8/2)-4*$HW$8/PI()^2)+2*$HW$8/AU79)/(PI()^2*$HW$8^2/120-(4*$HW$8/PI()^2)*(1+$HW$8/2)+0.5*(1+$HW$8/2)^2)</f>
        <v>35.751825351652784</v>
      </c>
      <c r="IE79" s="150">
        <f t="shared" ref="IE79:IE142" si="362">(((AV79/120)+1/AV79+1/6)*$HW$8^2+(1+$HW$8/2)*($AL79/IE$11+IE$11/$AL79)^2*(0.5*(1+$HW$8/2)-4*$HW$8/PI()^2)+2*$HW$8/AV79)/(PI()^2*$HW$8^2/120-(4*$HW$8/PI()^2)*(1+$HW$8/2)+0.5*(1+$HW$8/2)^2)</f>
        <v>44.517957877190234</v>
      </c>
      <c r="IF79" s="148"/>
      <c r="IG79" s="148">
        <f t="shared" si="218"/>
        <v>7.0263223817591518</v>
      </c>
    </row>
    <row r="80" spans="31:241" x14ac:dyDescent="0.3">
      <c r="AF80" s="141">
        <v>4.0999999999999996</v>
      </c>
      <c r="AG80" s="153">
        <f t="shared" si="219"/>
        <v>0.51548839976204641</v>
      </c>
      <c r="AH80" s="152">
        <f t="shared" ref="AH80:AH143" si="363">1/AI80</f>
        <v>0.24390243902439027</v>
      </c>
      <c r="AI80" s="148">
        <f t="shared" ref="AI80:AI143" si="364">AF80</f>
        <v>4.0999999999999996</v>
      </c>
      <c r="AJ80" s="86">
        <f t="shared" si="220"/>
        <v>0.46679955800424422</v>
      </c>
      <c r="AK80" s="86">
        <v>1</v>
      </c>
      <c r="AL80" s="148">
        <f t="shared" si="221"/>
        <v>0.7142857142857143</v>
      </c>
      <c r="AM80" s="148">
        <v>1.4</v>
      </c>
      <c r="AN80" s="149">
        <f t="shared" si="207"/>
        <v>5.0355124495353865</v>
      </c>
      <c r="AO80" s="149">
        <f t="shared" si="207"/>
        <v>20.142049798141546</v>
      </c>
      <c r="AP80" s="149">
        <f t="shared" si="207"/>
        <v>45.319612045818481</v>
      </c>
      <c r="AQ80" s="149">
        <f t="shared" si="207"/>
        <v>80.568199192566183</v>
      </c>
      <c r="AR80" s="149">
        <f t="shared" si="207"/>
        <v>125.88781123838467</v>
      </c>
      <c r="AS80" s="149">
        <f t="shared" si="207"/>
        <v>181.27844818327392</v>
      </c>
      <c r="AT80" s="149">
        <f t="shared" si="207"/>
        <v>246.74011002723395</v>
      </c>
      <c r="AU80" s="149">
        <f t="shared" si="207"/>
        <v>322.27279677026473</v>
      </c>
      <c r="AV80" s="149">
        <f t="shared" si="207"/>
        <v>407.87650841236632</v>
      </c>
      <c r="AW80" s="149">
        <f t="shared" si="207"/>
        <v>503.55124495353868</v>
      </c>
      <c r="AX80" s="152"/>
      <c r="AY80" s="150">
        <f t="shared" si="222"/>
        <v>4.4702040816326534</v>
      </c>
      <c r="AZ80" s="150">
        <f t="shared" si="192"/>
        <v>4.5308163265306121</v>
      </c>
      <c r="BA80" s="150">
        <f t="shared" si="193"/>
        <v>6.8096145124716578</v>
      </c>
      <c r="BB80" s="150">
        <f t="shared" si="194"/>
        <v>10.28576530612245</v>
      </c>
      <c r="BC80" s="150">
        <f t="shared" si="195"/>
        <v>14.833502040816326</v>
      </c>
      <c r="BD80" s="150">
        <f t="shared" si="196"/>
        <v>20.421791383219961</v>
      </c>
      <c r="BE80" s="150">
        <f t="shared" si="197"/>
        <v>27.040000000000003</v>
      </c>
      <c r="BF80" s="150">
        <f t="shared" si="198"/>
        <v>34.683686224489797</v>
      </c>
      <c r="BG80" s="150">
        <f t="shared" si="199"/>
        <v>43.350728143109102</v>
      </c>
      <c r="BH80" s="148"/>
      <c r="BI80" s="148">
        <f t="shared" si="223"/>
        <v>4.4702040816326534</v>
      </c>
      <c r="BJ80" s="152"/>
      <c r="BK80" s="150">
        <f t="shared" si="224"/>
        <v>4.8502879780643697</v>
      </c>
      <c r="BL80" s="150">
        <f t="shared" si="225"/>
        <v>4.6265801990358995</v>
      </c>
      <c r="BM80" s="150">
        <f t="shared" si="226"/>
        <v>6.8527265286942729</v>
      </c>
      <c r="BN80" s="150">
        <f t="shared" si="227"/>
        <v>10.310449172646129</v>
      </c>
      <c r="BO80" s="150">
        <f t="shared" si="228"/>
        <v>14.849656306622212</v>
      </c>
      <c r="BP80" s="150">
        <f t="shared" si="229"/>
        <v>20.433312285672969</v>
      </c>
      <c r="BQ80" s="150">
        <f t="shared" si="230"/>
        <v>27.048727130486995</v>
      </c>
      <c r="BR80" s="150">
        <f t="shared" si="231"/>
        <v>34.690600089518071</v>
      </c>
      <c r="BS80" s="150">
        <f t="shared" si="232"/>
        <v>43.356398839308476</v>
      </c>
      <c r="BT80" s="148"/>
      <c r="BU80" s="148">
        <f t="shared" si="233"/>
        <v>4.6265801990358995</v>
      </c>
      <c r="BV80" s="152"/>
      <c r="BW80" s="150">
        <f t="shared" si="234"/>
        <v>5.1989275876935972</v>
      </c>
      <c r="BX80" s="150">
        <f t="shared" si="235"/>
        <v>4.7157168621097858</v>
      </c>
      <c r="BY80" s="150">
        <f t="shared" si="236"/>
        <v>6.8938070905542057</v>
      </c>
      <c r="BZ80" s="150">
        <f t="shared" si="237"/>
        <v>10.334710099081178</v>
      </c>
      <c r="CA80" s="150">
        <f t="shared" si="238"/>
        <v>14.866132144660602</v>
      </c>
      <c r="CB80" s="150">
        <f t="shared" si="239"/>
        <v>20.445559186804534</v>
      </c>
      <c r="CC80" s="150">
        <f t="shared" si="240"/>
        <v>27.058424116043938</v>
      </c>
      <c r="CD80" s="150">
        <f t="shared" si="241"/>
        <v>34.698642081793416</v>
      </c>
      <c r="CE80" s="150">
        <f t="shared" si="242"/>
        <v>43.363306173638492</v>
      </c>
      <c r="CF80" s="148"/>
      <c r="CG80" s="148">
        <f t="shared" si="243"/>
        <v>4.7157168621097858</v>
      </c>
      <c r="CH80" s="152"/>
      <c r="CI80" s="150">
        <f t="shared" si="244"/>
        <v>5.8159664675274954</v>
      </c>
      <c r="CJ80" s="150">
        <f t="shared" si="245"/>
        <v>4.8764676308060277</v>
      </c>
      <c r="CK80" s="150">
        <f t="shared" si="246"/>
        <v>6.9700600608916226</v>
      </c>
      <c r="CL80" s="150">
        <f t="shared" si="247"/>
        <v>10.381388839993008</v>
      </c>
      <c r="CM80" s="150">
        <f t="shared" si="248"/>
        <v>14.899122242238306</v>
      </c>
      <c r="CN80" s="150">
        <f t="shared" si="249"/>
        <v>20.471113478126654</v>
      </c>
      <c r="CO80" s="150">
        <f t="shared" si="250"/>
        <v>27.079494850718454</v>
      </c>
      <c r="CP80" s="150">
        <f t="shared" si="251"/>
        <v>34.716802815759145</v>
      </c>
      <c r="CQ80" s="150">
        <f t="shared" si="252"/>
        <v>43.379471820698527</v>
      </c>
      <c r="CR80" s="148"/>
      <c r="CS80" s="148">
        <f t="shared" si="253"/>
        <v>4.8764676308060277</v>
      </c>
      <c r="CT80" s="152"/>
      <c r="CU80" s="150">
        <f t="shared" si="254"/>
        <v>6.344718066082967</v>
      </c>
      <c r="CV80" s="150">
        <f t="shared" si="255"/>
        <v>5.0172134449672141</v>
      </c>
      <c r="CW80" s="150">
        <f t="shared" si="256"/>
        <v>7.0389529520168281</v>
      </c>
      <c r="CX80" s="150">
        <f t="shared" si="257"/>
        <v>10.425133208055623</v>
      </c>
      <c r="CY80" s="150">
        <f t="shared" si="258"/>
        <v>14.931226436769089</v>
      </c>
      <c r="CZ80" s="150">
        <f t="shared" si="259"/>
        <v>20.496894615430271</v>
      </c>
      <c r="DA80" s="150">
        <f t="shared" si="260"/>
        <v>27.101463383942608</v>
      </c>
      <c r="DB80" s="150">
        <f t="shared" si="261"/>
        <v>34.736296822297113</v>
      </c>
      <c r="DC80" s="150">
        <f t="shared" si="262"/>
        <v>43.397269299887036</v>
      </c>
      <c r="DD80" s="148"/>
      <c r="DE80" s="148">
        <f t="shared" si="263"/>
        <v>5.0172134449672141</v>
      </c>
      <c r="DF80" s="152"/>
      <c r="DG80" s="150">
        <f t="shared" si="264"/>
        <v>6.8025852122390855</v>
      </c>
      <c r="DH80" s="150">
        <f t="shared" si="265"/>
        <v>5.1412903875645579</v>
      </c>
      <c r="DI80" s="150">
        <f t="shared" si="266"/>
        <v>7.1012168939551401</v>
      </c>
      <c r="DJ80" s="150">
        <f t="shared" si="267"/>
        <v>10.465762599763275</v>
      </c>
      <c r="DK80" s="150">
        <f t="shared" si="268"/>
        <v>14.961842122369978</v>
      </c>
      <c r="DL80" s="150">
        <f t="shared" si="269"/>
        <v>20.522070756973161</v>
      </c>
      <c r="DM80" s="150">
        <f t="shared" si="270"/>
        <v>27.123359651981147</v>
      </c>
      <c r="DN80" s="150">
        <f t="shared" si="271"/>
        <v>34.756064326282349</v>
      </c>
      <c r="DO80" s="150">
        <f t="shared" si="272"/>
        <v>43.415577330245597</v>
      </c>
      <c r="DP80" s="148"/>
      <c r="DQ80" s="148">
        <f t="shared" si="208"/>
        <v>5.1412903875645579</v>
      </c>
      <c r="DR80" s="152"/>
      <c r="DS80" s="150">
        <f t="shared" si="273"/>
        <v>7.5553416799481958</v>
      </c>
      <c r="DT80" s="150">
        <f t="shared" si="274"/>
        <v>5.3496499577589613</v>
      </c>
      <c r="DU80" s="150">
        <f t="shared" si="275"/>
        <v>7.2087622238690336</v>
      </c>
      <c r="DV80" s="150">
        <f t="shared" si="276"/>
        <v>10.538022945578994</v>
      </c>
      <c r="DW80" s="150">
        <f t="shared" si="277"/>
        <v>15.017770561260262</v>
      </c>
      <c r="DX80" s="150">
        <f t="shared" si="278"/>
        <v>20.569127542718746</v>
      </c>
      <c r="DY80" s="150">
        <f t="shared" si="279"/>
        <v>27.165067110691446</v>
      </c>
      <c r="DZ80" s="150">
        <f t="shared" si="280"/>
        <v>34.794299866003399</v>
      </c>
      <c r="EA80" s="150">
        <f t="shared" si="281"/>
        <v>43.451432533737787</v>
      </c>
      <c r="EB80" s="148"/>
      <c r="EC80" s="148">
        <f t="shared" si="209"/>
        <v>5.3496499577589613</v>
      </c>
      <c r="ED80" s="152"/>
      <c r="EE80" s="150">
        <f t="shared" si="282"/>
        <v>8.1478806619156146</v>
      </c>
      <c r="EF80" s="150">
        <f t="shared" si="283"/>
        <v>5.5174323950197754</v>
      </c>
      <c r="EG80" s="150">
        <f t="shared" si="284"/>
        <v>7.2978860417397371</v>
      </c>
      <c r="EH80" s="150">
        <f t="shared" si="285"/>
        <v>10.599616246663162</v>
      </c>
      <c r="EI80" s="150">
        <f t="shared" si="286"/>
        <v>15.066621166003236</v>
      </c>
      <c r="EJ80" s="150">
        <f t="shared" si="287"/>
        <v>20.611056188955391</v>
      </c>
      <c r="EK80" s="150">
        <f t="shared" si="288"/>
        <v>27.202822034266568</v>
      </c>
      <c r="EL80" s="150">
        <f t="shared" si="289"/>
        <v>34.829345883043409</v>
      </c>
      <c r="EM80" s="150">
        <f t="shared" si="290"/>
        <v>43.484621333375543</v>
      </c>
      <c r="EN80" s="148"/>
      <c r="EO80" s="148">
        <f t="shared" si="210"/>
        <v>5.5174323950197754</v>
      </c>
      <c r="EP80" s="152"/>
      <c r="EQ80" s="150">
        <f t="shared" si="291"/>
        <v>8.626091918346722</v>
      </c>
      <c r="ER80" s="150">
        <f t="shared" si="292"/>
        <v>5.6552337001835777</v>
      </c>
      <c r="ES80" s="150">
        <f t="shared" si="293"/>
        <v>7.3726484670392178</v>
      </c>
      <c r="ET80" s="150">
        <f t="shared" si="294"/>
        <v>10.652315064010134</v>
      </c>
      <c r="EU80" s="150">
        <f t="shared" si="295"/>
        <v>15.109107684812182</v>
      </c>
      <c r="EV80" s="150">
        <f t="shared" si="296"/>
        <v>20.647995286336261</v>
      </c>
      <c r="EW80" s="150">
        <f t="shared" si="297"/>
        <v>27.236416211491385</v>
      </c>
      <c r="EX80" s="150">
        <f t="shared" si="298"/>
        <v>34.860769078436164</v>
      </c>
      <c r="EY80" s="150">
        <f t="shared" si="299"/>
        <v>43.514556110771473</v>
      </c>
      <c r="EZ80" s="148"/>
      <c r="FA80" s="148">
        <f t="shared" si="211"/>
        <v>5.6552337001835777</v>
      </c>
      <c r="FB80" s="152"/>
      <c r="FC80" s="150">
        <f t="shared" si="300"/>
        <v>9.0199713281077472</v>
      </c>
      <c r="FD80" s="150">
        <f t="shared" si="301"/>
        <v>5.7703242821026048</v>
      </c>
      <c r="FE80" s="150">
        <f t="shared" si="302"/>
        <v>7.4361114882467572</v>
      </c>
      <c r="FF80" s="150">
        <f t="shared" si="303"/>
        <v>10.697708438968652</v>
      </c>
      <c r="FG80" s="150">
        <f t="shared" si="304"/>
        <v>15.146137394935446</v>
      </c>
      <c r="FH80" s="150">
        <f t="shared" si="305"/>
        <v>20.680481771116906</v>
      </c>
      <c r="FI80" s="150">
        <f t="shared" si="306"/>
        <v>27.266163274683262</v>
      </c>
      <c r="FJ80" s="150">
        <f t="shared" si="307"/>
        <v>34.888738151654579</v>
      </c>
      <c r="FK80" s="150">
        <f t="shared" si="308"/>
        <v>43.541306199917543</v>
      </c>
      <c r="FL80" s="148"/>
      <c r="FM80" s="148">
        <f t="shared" si="212"/>
        <v>5.7703242821026048</v>
      </c>
      <c r="FN80" s="152"/>
      <c r="FO80" s="150">
        <f t="shared" si="309"/>
        <v>9.6302649290096873</v>
      </c>
      <c r="FP80" s="150">
        <f t="shared" si="310"/>
        <v>5.9514657783773188</v>
      </c>
      <c r="FQ80" s="150">
        <f t="shared" si="311"/>
        <v>7.5377803725534704</v>
      </c>
      <c r="FR80" s="150">
        <f t="shared" si="312"/>
        <v>10.771561909086572</v>
      </c>
      <c r="FS80" s="150">
        <f t="shared" si="313"/>
        <v>15.207116301914555</v>
      </c>
      <c r="FT80" s="150">
        <f t="shared" si="314"/>
        <v>20.734467088242837</v>
      </c>
      <c r="FU80" s="150">
        <f t="shared" si="315"/>
        <v>27.315931677704778</v>
      </c>
      <c r="FV80" s="150">
        <f t="shared" si="316"/>
        <v>34.935769615233305</v>
      </c>
      <c r="FW80" s="150">
        <f t="shared" si="317"/>
        <v>43.586461226824795</v>
      </c>
      <c r="FX80" s="148"/>
      <c r="FY80" s="148">
        <f t="shared" si="213"/>
        <v>5.9514657783773188</v>
      </c>
      <c r="FZ80" s="152"/>
      <c r="GA80" s="150">
        <f t="shared" si="318"/>
        <v>10.080934587189116</v>
      </c>
      <c r="GB80" s="150">
        <f t="shared" si="319"/>
        <v>6.0874111057432971</v>
      </c>
      <c r="GC80" s="150">
        <f t="shared" si="320"/>
        <v>7.615443416435471</v>
      </c>
      <c r="GD80" s="150">
        <f t="shared" si="321"/>
        <v>10.828826153749196</v>
      </c>
      <c r="GE80" s="150">
        <f t="shared" si="322"/>
        <v>15.254938816652768</v>
      </c>
      <c r="GF80" s="150">
        <f t="shared" si="323"/>
        <v>20.777160762034423</v>
      </c>
      <c r="GG80" s="150">
        <f t="shared" si="324"/>
        <v>27.35553282216863</v>
      </c>
      <c r="GH80" s="150">
        <f t="shared" si="325"/>
        <v>34.973363589220057</v>
      </c>
      <c r="GI80" s="150">
        <f t="shared" si="326"/>
        <v>43.622679091340387</v>
      </c>
      <c r="GJ80" s="148"/>
      <c r="GK80" s="148">
        <f t="shared" si="214"/>
        <v>6.0874111057432971</v>
      </c>
      <c r="GL80" s="152"/>
      <c r="GM80" s="150">
        <f t="shared" si="327"/>
        <v>10.818420572931704</v>
      </c>
      <c r="GN80" s="150">
        <f t="shared" si="328"/>
        <v>6.3138463819007695</v>
      </c>
      <c r="GO80" s="150">
        <f t="shared" si="329"/>
        <v>7.7472396722993828</v>
      </c>
      <c r="GP80" s="150">
        <f t="shared" si="330"/>
        <v>10.927498752510369</v>
      </c>
      <c r="GQ80" s="150">
        <f t="shared" si="331"/>
        <v>15.338279894126385</v>
      </c>
      <c r="GR80" s="150">
        <f t="shared" si="332"/>
        <v>20.852173605722218</v>
      </c>
      <c r="GS80" s="150">
        <f t="shared" si="333"/>
        <v>27.425524003555161</v>
      </c>
      <c r="GT80" s="150">
        <f t="shared" si="334"/>
        <v>35.040095518632157</v>
      </c>
      <c r="GU80" s="150">
        <f t="shared" si="335"/>
        <v>43.687176488328873</v>
      </c>
      <c r="GV80" s="148"/>
      <c r="GW80" s="148">
        <f t="shared" si="215"/>
        <v>6.3138463819007695</v>
      </c>
      <c r="GX80" s="152"/>
      <c r="GY80" s="150">
        <f t="shared" si="336"/>
        <v>11.263702395341236</v>
      </c>
      <c r="GZ80" s="150">
        <f t="shared" si="337"/>
        <v>6.4529394501947195</v>
      </c>
      <c r="HA80" s="150">
        <f t="shared" si="338"/>
        <v>7.8296311194608075</v>
      </c>
      <c r="HB80" s="150">
        <f t="shared" si="339"/>
        <v>10.990044632275414</v>
      </c>
      <c r="HC80" s="150">
        <f t="shared" si="340"/>
        <v>15.391640111267959</v>
      </c>
      <c r="HD80" s="150">
        <f t="shared" si="341"/>
        <v>20.900544080204064</v>
      </c>
      <c r="HE80" s="150">
        <f t="shared" si="342"/>
        <v>27.470885820589171</v>
      </c>
      <c r="HF80" s="150">
        <f t="shared" si="343"/>
        <v>35.083504601264906</v>
      </c>
      <c r="HG80" s="150">
        <f t="shared" si="344"/>
        <v>43.729246782684847</v>
      </c>
      <c r="HH80" s="148"/>
      <c r="HI80" s="148">
        <f t="shared" si="216"/>
        <v>6.4529394501947195</v>
      </c>
      <c r="HJ80" s="152"/>
      <c r="HK80" s="150">
        <f t="shared" si="345"/>
        <v>11.935107995094855</v>
      </c>
      <c r="HL80" s="150">
        <f t="shared" si="346"/>
        <v>6.6660344449384112</v>
      </c>
      <c r="HM80" s="150">
        <f t="shared" si="347"/>
        <v>7.9578537799434033</v>
      </c>
      <c r="HN80" s="150">
        <f t="shared" si="348"/>
        <v>11.088561975766641</v>
      </c>
      <c r="HO80" s="150">
        <f t="shared" si="349"/>
        <v>15.476408136608878</v>
      </c>
      <c r="HP80" s="150">
        <f t="shared" si="350"/>
        <v>20.977843340130029</v>
      </c>
      <c r="HQ80" s="150">
        <f t="shared" si="351"/>
        <v>27.543681650533905</v>
      </c>
      <c r="HR80" s="150">
        <f t="shared" si="352"/>
        <v>35.153377531943022</v>
      </c>
      <c r="HS80" s="150">
        <f t="shared" si="353"/>
        <v>43.797115783248472</v>
      </c>
      <c r="HT80" s="148"/>
      <c r="HU80" s="148">
        <f t="shared" si="217"/>
        <v>6.6660344449384112</v>
      </c>
      <c r="HV80" s="152"/>
      <c r="HW80" s="150">
        <f t="shared" si="354"/>
        <v>13.061849931971286</v>
      </c>
      <c r="HX80" s="150">
        <f t="shared" si="355"/>
        <v>7.0327226837133008</v>
      </c>
      <c r="HY80" s="150">
        <f t="shared" si="356"/>
        <v>8.1837913338846722</v>
      </c>
      <c r="HZ80" s="150">
        <f t="shared" si="357"/>
        <v>11.265236790016148</v>
      </c>
      <c r="IA80" s="150">
        <f t="shared" si="358"/>
        <v>15.630281339915348</v>
      </c>
      <c r="IB80" s="150">
        <f t="shared" si="359"/>
        <v>21.119330483171147</v>
      </c>
      <c r="IC80" s="150">
        <f t="shared" si="360"/>
        <v>27.677700389889996</v>
      </c>
      <c r="ID80" s="150">
        <f t="shared" si="361"/>
        <v>35.282548990061244</v>
      </c>
      <c r="IE80" s="150">
        <f t="shared" si="362"/>
        <v>43.922963961308014</v>
      </c>
      <c r="IF80" s="148"/>
      <c r="IG80" s="148">
        <f t="shared" si="218"/>
        <v>7.0327226837133008</v>
      </c>
    </row>
    <row r="81" spans="32:241" x14ac:dyDescent="0.3">
      <c r="AF81" s="141">
        <v>4.2</v>
      </c>
      <c r="AG81" s="153">
        <f t="shared" si="219"/>
        <v>0.51268934240362818</v>
      </c>
      <c r="AH81" s="152">
        <f t="shared" si="363"/>
        <v>0.23809523809523808</v>
      </c>
      <c r="AI81" s="148">
        <f t="shared" si="364"/>
        <v>4.2</v>
      </c>
      <c r="AJ81" s="86">
        <f t="shared" si="220"/>
        <v>0.46400050064582593</v>
      </c>
      <c r="AK81" s="86">
        <v>1</v>
      </c>
      <c r="AL81" s="148">
        <f t="shared" si="221"/>
        <v>0.70921985815602839</v>
      </c>
      <c r="AM81" s="148">
        <v>1.41</v>
      </c>
      <c r="AN81" s="149">
        <f t="shared" si="207"/>
        <v>4.9643400236856081</v>
      </c>
      <c r="AO81" s="149">
        <f t="shared" si="207"/>
        <v>19.857360094742432</v>
      </c>
      <c r="AP81" s="149">
        <f t="shared" si="207"/>
        <v>44.67906021317048</v>
      </c>
      <c r="AQ81" s="149">
        <f t="shared" si="207"/>
        <v>79.42944037896973</v>
      </c>
      <c r="AR81" s="149">
        <f t="shared" si="207"/>
        <v>124.10850059214017</v>
      </c>
      <c r="AS81" s="149">
        <f t="shared" si="207"/>
        <v>178.71624085268192</v>
      </c>
      <c r="AT81" s="149">
        <f t="shared" si="207"/>
        <v>243.25266116059484</v>
      </c>
      <c r="AU81" s="149">
        <f t="shared" si="207"/>
        <v>317.71776151587892</v>
      </c>
      <c r="AV81" s="149">
        <f t="shared" si="207"/>
        <v>402.11154191853427</v>
      </c>
      <c r="AW81" s="149">
        <f t="shared" si="207"/>
        <v>496.4340023685607</v>
      </c>
      <c r="AX81" s="152"/>
      <c r="AY81" s="150">
        <f t="shared" si="222"/>
        <v>4.4910928072028566</v>
      </c>
      <c r="AZ81" s="150">
        <f t="shared" si="192"/>
        <v>4.5089962288114274</v>
      </c>
      <c r="BA81" s="150">
        <f t="shared" si="193"/>
        <v>6.7478352648257163</v>
      </c>
      <c r="BB81" s="150">
        <f t="shared" si="194"/>
        <v>10.172141165245712</v>
      </c>
      <c r="BC81" s="150">
        <f t="shared" si="195"/>
        <v>14.654344180071423</v>
      </c>
      <c r="BD81" s="150">
        <f t="shared" si="196"/>
        <v>20.162966059302864</v>
      </c>
      <c r="BE81" s="150">
        <f t="shared" si="197"/>
        <v>26.687221022327751</v>
      </c>
      <c r="BF81" s="150">
        <f t="shared" si="198"/>
        <v>34.222603723482848</v>
      </c>
      <c r="BG81" s="150">
        <f t="shared" si="199"/>
        <v>42.766961827875868</v>
      </c>
      <c r="BH81" s="148"/>
      <c r="BI81" s="148">
        <f t="shared" si="223"/>
        <v>4.4910928072028566</v>
      </c>
      <c r="BJ81" s="152"/>
      <c r="BK81" s="150">
        <f t="shared" si="224"/>
        <v>4.8766116646361608</v>
      </c>
      <c r="BL81" s="150">
        <f t="shared" si="225"/>
        <v>4.6061188415671115</v>
      </c>
      <c r="BM81" s="150">
        <f t="shared" si="226"/>
        <v>6.791551165604063</v>
      </c>
      <c r="BN81" s="150">
        <f t="shared" si="227"/>
        <v>10.197164716831992</v>
      </c>
      <c r="BO81" s="150">
        <f t="shared" si="228"/>
        <v>14.670715844317369</v>
      </c>
      <c r="BP81" s="150">
        <f t="shared" si="229"/>
        <v>20.174637932894807</v>
      </c>
      <c r="BQ81" s="150">
        <f t="shared" si="230"/>
        <v>26.696059070386205</v>
      </c>
      <c r="BR81" s="150">
        <f t="shared" si="231"/>
        <v>34.229602509776768</v>
      </c>
      <c r="BS81" s="150">
        <f t="shared" si="232"/>
        <v>42.772699622359212</v>
      </c>
      <c r="BT81" s="148"/>
      <c r="BU81" s="148">
        <f t="shared" si="233"/>
        <v>4.6061188415671115</v>
      </c>
      <c r="BV81" s="152"/>
      <c r="BW81" s="150">
        <f t="shared" si="234"/>
        <v>5.2302118407947793</v>
      </c>
      <c r="BX81" s="150">
        <f t="shared" si="235"/>
        <v>4.6964956462733447</v>
      </c>
      <c r="BY81" s="150">
        <f t="shared" si="236"/>
        <v>6.8331829015228163</v>
      </c>
      <c r="BZ81" s="150">
        <f t="shared" si="237"/>
        <v>10.221735678675126</v>
      </c>
      <c r="CA81" s="150">
        <f t="shared" si="238"/>
        <v>14.68739010501694</v>
      </c>
      <c r="CB81" s="150">
        <f t="shared" si="239"/>
        <v>20.187022627541076</v>
      </c>
      <c r="CC81" s="150">
        <f t="shared" si="240"/>
        <v>26.705857291994768</v>
      </c>
      <c r="CD81" s="150">
        <f t="shared" si="241"/>
        <v>34.237722010904136</v>
      </c>
      <c r="CE81" s="150">
        <f t="shared" si="242"/>
        <v>42.779668198251315</v>
      </c>
      <c r="CF81" s="148"/>
      <c r="CG81" s="148">
        <f t="shared" si="243"/>
        <v>4.6964956462733447</v>
      </c>
      <c r="CH81" s="152"/>
      <c r="CI81" s="150">
        <f t="shared" si="244"/>
        <v>5.8559729627531452</v>
      </c>
      <c r="CJ81" s="150">
        <f t="shared" si="245"/>
        <v>4.8594269755007042</v>
      </c>
      <c r="CK81" s="150">
        <f t="shared" si="246"/>
        <v>6.9104050098740633</v>
      </c>
      <c r="CL81" s="150">
        <f t="shared" si="247"/>
        <v>10.268959559719736</v>
      </c>
      <c r="CM81" s="150">
        <f t="shared" si="248"/>
        <v>14.720729092279615</v>
      </c>
      <c r="CN81" s="150">
        <f t="shared" si="249"/>
        <v>20.212819203366653</v>
      </c>
      <c r="CO81" s="150">
        <f t="shared" si="250"/>
        <v>26.7271060316106</v>
      </c>
      <c r="CP81" s="150">
        <f t="shared" si="251"/>
        <v>34.256019029903065</v>
      </c>
      <c r="CQ81" s="150">
        <f t="shared" si="252"/>
        <v>42.795941527312884</v>
      </c>
      <c r="CR81" s="148"/>
      <c r="CS81" s="148">
        <f t="shared" si="253"/>
        <v>4.8594269755007042</v>
      </c>
      <c r="CT81" s="152"/>
      <c r="CU81" s="150">
        <f t="shared" si="254"/>
        <v>6.3921415426293509</v>
      </c>
      <c r="CV81" s="150">
        <f t="shared" si="255"/>
        <v>5.002027034992075</v>
      </c>
      <c r="CW81" s="150">
        <f t="shared" si="256"/>
        <v>6.9801220100349068</v>
      </c>
      <c r="CX81" s="150">
        <f t="shared" si="257"/>
        <v>10.313167489114894</v>
      </c>
      <c r="CY81" s="150">
        <f t="shared" si="258"/>
        <v>14.753129966063231</v>
      </c>
      <c r="CZ81" s="150">
        <f t="shared" si="259"/>
        <v>20.238806367929175</v>
      </c>
      <c r="DA81" s="150">
        <f t="shared" si="260"/>
        <v>26.749225931800485</v>
      </c>
      <c r="DB81" s="150">
        <f t="shared" si="261"/>
        <v>34.275628926774161</v>
      </c>
      <c r="DC81" s="150">
        <f t="shared" si="262"/>
        <v>42.813830574172016</v>
      </c>
      <c r="DD81" s="148"/>
      <c r="DE81" s="148">
        <f t="shared" si="263"/>
        <v>5.002027034992075</v>
      </c>
      <c r="DF81" s="152"/>
      <c r="DG81" s="150">
        <f t="shared" si="264"/>
        <v>6.8563893042412545</v>
      </c>
      <c r="DH81" s="150">
        <f t="shared" si="265"/>
        <v>5.1276991314533644</v>
      </c>
      <c r="DI81" s="150">
        <f t="shared" si="266"/>
        <v>7.0430949092460819</v>
      </c>
      <c r="DJ81" s="150">
        <f t="shared" si="267"/>
        <v>10.354195669288535</v>
      </c>
      <c r="DK81" s="150">
        <f t="shared" si="268"/>
        <v>14.784000876282352</v>
      </c>
      <c r="DL81" s="150">
        <f t="shared" si="269"/>
        <v>20.264159748790284</v>
      </c>
      <c r="DM81" s="150">
        <f t="shared" si="270"/>
        <v>26.77125241648098</v>
      </c>
      <c r="DN81" s="150">
        <f t="shared" si="271"/>
        <v>34.295496127875893</v>
      </c>
      <c r="DO81" s="150">
        <f t="shared" si="272"/>
        <v>42.832217377560902</v>
      </c>
      <c r="DP81" s="148"/>
      <c r="DQ81" s="148">
        <f t="shared" si="208"/>
        <v>5.1276991314533644</v>
      </c>
      <c r="DR81" s="152"/>
      <c r="DS81" s="150">
        <f t="shared" si="273"/>
        <v>7.6195522704674845</v>
      </c>
      <c r="DT81" s="150">
        <f t="shared" si="274"/>
        <v>5.3386603262770462</v>
      </c>
      <c r="DU81" s="150">
        <f t="shared" si="275"/>
        <v>7.1517965167729907</v>
      </c>
      <c r="DV81" s="150">
        <f t="shared" si="276"/>
        <v>10.427106421261575</v>
      </c>
      <c r="DW81" s="150">
        <f t="shared" si="277"/>
        <v>14.840345575113314</v>
      </c>
      <c r="DX81" s="150">
        <f t="shared" si="278"/>
        <v>20.311505603939125</v>
      </c>
      <c r="DY81" s="150">
        <f t="shared" si="279"/>
        <v>26.813172252712043</v>
      </c>
      <c r="DZ81" s="150">
        <f t="shared" si="280"/>
        <v>34.333894269136259</v>
      </c>
      <c r="EA81" s="150">
        <f t="shared" si="281"/>
        <v>42.868201056343409</v>
      </c>
      <c r="EB81" s="148"/>
      <c r="EC81" s="148">
        <f t="shared" si="209"/>
        <v>5.3386603262770462</v>
      </c>
      <c r="ED81" s="152"/>
      <c r="EE81" s="150">
        <f t="shared" si="282"/>
        <v>8.2202107482894959</v>
      </c>
      <c r="EF81" s="150">
        <f t="shared" si="283"/>
        <v>5.5084726375015096</v>
      </c>
      <c r="EG81" s="150">
        <f t="shared" si="284"/>
        <v>7.2418225008497572</v>
      </c>
      <c r="EH81" s="150">
        <f t="shared" si="285"/>
        <v>10.489207190836655</v>
      </c>
      <c r="EI81" s="150">
        <f t="shared" si="286"/>
        <v>14.889520959690472</v>
      </c>
      <c r="EJ81" s="150">
        <f t="shared" si="287"/>
        <v>20.353659791727278</v>
      </c>
      <c r="EK81" s="150">
        <f t="shared" si="288"/>
        <v>26.851092880284199</v>
      </c>
      <c r="EL81" s="150">
        <f t="shared" si="289"/>
        <v>34.369067153299007</v>
      </c>
      <c r="EM81" s="150">
        <f t="shared" si="290"/>
        <v>42.901490096670742</v>
      </c>
      <c r="EN81" s="148"/>
      <c r="EO81" s="148">
        <f t="shared" si="210"/>
        <v>5.5084726375015096</v>
      </c>
      <c r="EP81" s="152"/>
      <c r="EQ81" s="150">
        <f t="shared" si="291"/>
        <v>8.7049291609319077</v>
      </c>
      <c r="ER81" s="150">
        <f t="shared" si="292"/>
        <v>5.6479007317181358</v>
      </c>
      <c r="ES81" s="150">
        <f t="shared" si="293"/>
        <v>7.317307943506048</v>
      </c>
      <c r="ET81" s="150">
        <f t="shared" si="294"/>
        <v>10.542312705446829</v>
      </c>
      <c r="EU81" s="150">
        <f t="shared" si="295"/>
        <v>14.932267764747868</v>
      </c>
      <c r="EV81" s="150">
        <f t="shared" si="296"/>
        <v>20.390779643447349</v>
      </c>
      <c r="EW81" s="150">
        <f t="shared" si="297"/>
        <v>26.884819856615358</v>
      </c>
      <c r="EX81" s="150">
        <f t="shared" si="298"/>
        <v>34.400592023007547</v>
      </c>
      <c r="EY81" s="150">
        <f t="shared" si="299"/>
        <v>42.931505209328506</v>
      </c>
      <c r="EZ81" s="148"/>
      <c r="FA81" s="148">
        <f t="shared" si="211"/>
        <v>5.6479007317181358</v>
      </c>
      <c r="FB81" s="152"/>
      <c r="FC81" s="150">
        <f t="shared" si="300"/>
        <v>9.1041377993067858</v>
      </c>
      <c r="FD81" s="150">
        <f t="shared" si="301"/>
        <v>5.764323620790627</v>
      </c>
      <c r="FE81" s="150">
        <f t="shared" si="302"/>
        <v>7.3813631012262393</v>
      </c>
      <c r="FF81" s="150">
        <f t="shared" si="303"/>
        <v>10.588039157193714</v>
      </c>
      <c r="FG81" s="150">
        <f t="shared" si="304"/>
        <v>14.969510644015688</v>
      </c>
      <c r="FH81" s="150">
        <f t="shared" si="305"/>
        <v>20.423414162356174</v>
      </c>
      <c r="FI81" s="150">
        <f t="shared" si="306"/>
        <v>26.914675679574881</v>
      </c>
      <c r="FJ81" s="150">
        <f t="shared" si="307"/>
        <v>34.428644365423033</v>
      </c>
      <c r="FK81" s="150">
        <f t="shared" si="308"/>
        <v>42.958321091420423</v>
      </c>
      <c r="FL81" s="148"/>
      <c r="FM81" s="148">
        <f t="shared" si="212"/>
        <v>5.764323620790627</v>
      </c>
      <c r="FN81" s="152"/>
      <c r="FO81" s="150">
        <f t="shared" si="309"/>
        <v>9.7226349200318669</v>
      </c>
      <c r="FP81" s="150">
        <f t="shared" si="310"/>
        <v>5.9475159970211244</v>
      </c>
      <c r="FQ81" s="150">
        <f t="shared" si="311"/>
        <v>7.4839434877355187</v>
      </c>
      <c r="FR81" s="150">
        <f t="shared" si="312"/>
        <v>10.662405347300584</v>
      </c>
      <c r="FS81" s="150">
        <f t="shared" si="313"/>
        <v>15.030817691787716</v>
      </c>
      <c r="FT81" s="150">
        <f t="shared" si="314"/>
        <v>20.477627355032723</v>
      </c>
      <c r="FU81" s="150">
        <f t="shared" si="315"/>
        <v>26.964611501368296</v>
      </c>
      <c r="FV81" s="150">
        <f t="shared" si="316"/>
        <v>34.47580400899902</v>
      </c>
      <c r="FW81" s="150">
        <f t="shared" si="317"/>
        <v>43.003577396350202</v>
      </c>
      <c r="FX81" s="148"/>
      <c r="FY81" s="148">
        <f t="shared" si="213"/>
        <v>5.9475159970211244</v>
      </c>
      <c r="FZ81" s="152"/>
      <c r="GA81" s="150">
        <f t="shared" si="318"/>
        <v>10.179320737188077</v>
      </c>
      <c r="GB81" s="150">
        <f t="shared" si="319"/>
        <v>6.0849653641313015</v>
      </c>
      <c r="GC81" s="150">
        <f t="shared" si="320"/>
        <v>7.5622749937260449</v>
      </c>
      <c r="GD81" s="150">
        <f t="shared" si="321"/>
        <v>10.720045601899232</v>
      </c>
      <c r="GE81" s="150">
        <f t="shared" si="322"/>
        <v>15.078880852885007</v>
      </c>
      <c r="GF81" s="150">
        <f t="shared" si="323"/>
        <v>20.520488144351461</v>
      </c>
      <c r="GG81" s="150">
        <f t="shared" si="324"/>
        <v>27.004335424586802</v>
      </c>
      <c r="GH81" s="150">
        <f t="shared" si="325"/>
        <v>34.513491985469791</v>
      </c>
      <c r="GI81" s="150">
        <f t="shared" si="326"/>
        <v>43.039869534433429</v>
      </c>
      <c r="GJ81" s="148"/>
      <c r="GK81" s="148">
        <f t="shared" si="214"/>
        <v>6.0849653641313015</v>
      </c>
      <c r="GL81" s="152"/>
      <c r="GM81" s="150">
        <f t="shared" si="327"/>
        <v>10.926575787515249</v>
      </c>
      <c r="GN81" s="150">
        <f t="shared" si="328"/>
        <v>6.3138429064349086</v>
      </c>
      <c r="GO81" s="150">
        <f t="shared" si="329"/>
        <v>7.6951567012104745</v>
      </c>
      <c r="GP81" s="150">
        <f t="shared" si="330"/>
        <v>10.819328767196962</v>
      </c>
      <c r="GQ81" s="150">
        <f t="shared" si="331"/>
        <v>15.162612692941996</v>
      </c>
      <c r="GR81" s="150">
        <f t="shared" si="332"/>
        <v>20.595772350944348</v>
      </c>
      <c r="GS81" s="150">
        <f t="shared" si="333"/>
        <v>27.074525974638302</v>
      </c>
      <c r="GT81" s="150">
        <f t="shared" si="334"/>
        <v>34.580376556516001</v>
      </c>
      <c r="GU81" s="150">
        <f t="shared" si="335"/>
        <v>43.104487537157524</v>
      </c>
      <c r="GV81" s="148"/>
      <c r="GW81" s="148">
        <f t="shared" si="215"/>
        <v>6.3138429064349086</v>
      </c>
      <c r="GX81" s="152"/>
      <c r="GY81" s="150">
        <f t="shared" si="336"/>
        <v>11.377710605836784</v>
      </c>
      <c r="GZ81" s="150">
        <f t="shared" si="337"/>
        <v>6.4543992237068721</v>
      </c>
      <c r="HA81" s="150">
        <f t="shared" si="338"/>
        <v>7.7781984812510006</v>
      </c>
      <c r="HB81" s="150">
        <f t="shared" si="339"/>
        <v>10.882240459206507</v>
      </c>
      <c r="HC81" s="150">
        <f t="shared" si="340"/>
        <v>15.216207029920048</v>
      </c>
      <c r="HD81" s="150">
        <f t="shared" si="341"/>
        <v>20.644305408646002</v>
      </c>
      <c r="HE81" s="150">
        <f t="shared" si="342"/>
        <v>27.120007240568491</v>
      </c>
      <c r="HF81" s="150">
        <f t="shared" si="343"/>
        <v>34.623877092209867</v>
      </c>
      <c r="HG81" s="150">
        <f t="shared" si="344"/>
        <v>43.14663009072229</v>
      </c>
      <c r="HH81" s="148"/>
      <c r="HI81" s="148">
        <f t="shared" si="216"/>
        <v>6.4543992237068721</v>
      </c>
      <c r="HJ81" s="152"/>
      <c r="HK81" s="150">
        <f t="shared" si="345"/>
        <v>12.057877108992304</v>
      </c>
      <c r="HL81" s="150">
        <f t="shared" si="346"/>
        <v>6.6696844443010237</v>
      </c>
      <c r="HM81" s="150">
        <f t="shared" si="347"/>
        <v>7.9073945754449184</v>
      </c>
      <c r="HN81" s="150">
        <f t="shared" si="348"/>
        <v>10.981305359160341</v>
      </c>
      <c r="HO81" s="150">
        <f t="shared" si="349"/>
        <v>15.301325491397048</v>
      </c>
      <c r="HP81" s="150">
        <f t="shared" si="350"/>
        <v>20.72184802699979</v>
      </c>
      <c r="HQ81" s="150">
        <f t="shared" si="351"/>
        <v>27.192981864460208</v>
      </c>
      <c r="HR81" s="150">
        <f t="shared" si="352"/>
        <v>34.693886912003691</v>
      </c>
      <c r="HS81" s="150">
        <f t="shared" si="353"/>
        <v>43.214607250587179</v>
      </c>
      <c r="HT81" s="148"/>
      <c r="HU81" s="148">
        <f t="shared" si="217"/>
        <v>6.6696844443010237</v>
      </c>
      <c r="HV81" s="152"/>
      <c r="HW81" s="150">
        <f t="shared" si="354"/>
        <v>13.19914796349911</v>
      </c>
      <c r="HX81" s="150">
        <f t="shared" si="355"/>
        <v>7.0400049124835054</v>
      </c>
      <c r="HY81" s="150">
        <f t="shared" si="356"/>
        <v>8.1349464535673377</v>
      </c>
      <c r="HZ81" s="150">
        <f t="shared" si="357"/>
        <v>11.158888230761736</v>
      </c>
      <c r="IA81" s="150">
        <f t="shared" si="358"/>
        <v>15.455779851408762</v>
      </c>
      <c r="IB81" s="150">
        <f t="shared" si="359"/>
        <v>20.86373875108611</v>
      </c>
      <c r="IC81" s="150">
        <f t="shared" si="360"/>
        <v>27.327297112339291</v>
      </c>
      <c r="ID81" s="150">
        <f t="shared" si="361"/>
        <v>34.823285384459744</v>
      </c>
      <c r="IE81" s="150">
        <f t="shared" si="362"/>
        <v>43.340634798000167</v>
      </c>
      <c r="IF81" s="148"/>
      <c r="IG81" s="148">
        <f t="shared" si="218"/>
        <v>7.0400049124835054</v>
      </c>
    </row>
    <row r="82" spans="32:241" x14ac:dyDescent="0.3">
      <c r="AF82" s="141">
        <v>4.3</v>
      </c>
      <c r="AG82" s="153">
        <f t="shared" si="219"/>
        <v>0.51008328826392646</v>
      </c>
      <c r="AH82" s="152">
        <f t="shared" si="363"/>
        <v>0.23255813953488372</v>
      </c>
      <c r="AI82" s="148">
        <f t="shared" si="364"/>
        <v>4.3</v>
      </c>
      <c r="AJ82" s="86">
        <f t="shared" si="220"/>
        <v>0.46139444650612427</v>
      </c>
      <c r="AK82" s="86">
        <v>1</v>
      </c>
      <c r="AL82" s="148">
        <f t="shared" si="221"/>
        <v>0.70422535211267612</v>
      </c>
      <c r="AM82" s="148">
        <v>1.42</v>
      </c>
      <c r="AN82" s="149">
        <f t="shared" si="207"/>
        <v>4.894665939838009</v>
      </c>
      <c r="AO82" s="149">
        <f t="shared" si="207"/>
        <v>19.578663759352036</v>
      </c>
      <c r="AP82" s="149">
        <f t="shared" si="207"/>
        <v>44.051993458542086</v>
      </c>
      <c r="AQ82" s="149">
        <f t="shared" si="207"/>
        <v>78.314655037408144</v>
      </c>
      <c r="AR82" s="149">
        <f t="shared" si="207"/>
        <v>122.3666484959502</v>
      </c>
      <c r="AS82" s="149">
        <f t="shared" si="207"/>
        <v>176.20797383416834</v>
      </c>
      <c r="AT82" s="149">
        <f t="shared" si="207"/>
        <v>239.83863105206248</v>
      </c>
      <c r="AU82" s="149">
        <f t="shared" si="207"/>
        <v>313.25862014963258</v>
      </c>
      <c r="AV82" s="149">
        <f t="shared" si="207"/>
        <v>396.46794112687877</v>
      </c>
      <c r="AW82" s="149">
        <f t="shared" si="207"/>
        <v>489.46659398380081</v>
      </c>
      <c r="AX82" s="152"/>
      <c r="AY82" s="150">
        <f t="shared" si="222"/>
        <v>4.512333346558222</v>
      </c>
      <c r="AZ82" s="150">
        <f t="shared" si="192"/>
        <v>4.4878333862328894</v>
      </c>
      <c r="BA82" s="150">
        <f t="shared" si="193"/>
        <v>6.6874445634684481</v>
      </c>
      <c r="BB82" s="150">
        <f t="shared" si="194"/>
        <v>10.060958544931562</v>
      </c>
      <c r="BC82" s="150">
        <f t="shared" si="195"/>
        <v>14.478989663955565</v>
      </c>
      <c r="BD82" s="150">
        <f t="shared" si="196"/>
        <v>19.909611587207127</v>
      </c>
      <c r="BE82" s="150">
        <f t="shared" si="197"/>
        <v>26.341885001761074</v>
      </c>
      <c r="BF82" s="150">
        <f t="shared" si="198"/>
        <v>33.771240429726255</v>
      </c>
      <c r="BG82" s="150">
        <f t="shared" si="199"/>
        <v>42.195494898376538</v>
      </c>
      <c r="BH82" s="148"/>
      <c r="BI82" s="148">
        <f t="shared" si="223"/>
        <v>4.4878333862328894</v>
      </c>
      <c r="BJ82" s="152"/>
      <c r="BK82" s="150">
        <f t="shared" si="224"/>
        <v>4.9033258479895645</v>
      </c>
      <c r="BL82" s="150">
        <f t="shared" si="225"/>
        <v>4.5863244099880838</v>
      </c>
      <c r="BM82" s="150">
        <f t="shared" si="226"/>
        <v>6.7317686469132427</v>
      </c>
      <c r="BN82" s="150">
        <f t="shared" si="227"/>
        <v>10.086324199267718</v>
      </c>
      <c r="BO82" s="150">
        <f t="shared" si="228"/>
        <v>14.495580273961435</v>
      </c>
      <c r="BP82" s="150">
        <f t="shared" si="229"/>
        <v>19.921435506465688</v>
      </c>
      <c r="BQ82" s="150">
        <f t="shared" si="230"/>
        <v>26.350834756839895</v>
      </c>
      <c r="BR82" s="150">
        <f t="shared" si="231"/>
        <v>33.77832474170765</v>
      </c>
      <c r="BS82" s="150">
        <f t="shared" si="232"/>
        <v>42.201300268711712</v>
      </c>
      <c r="BT82" s="148"/>
      <c r="BU82" s="148">
        <f t="shared" si="233"/>
        <v>4.5863244099880838</v>
      </c>
      <c r="BV82" s="152"/>
      <c r="BW82" s="150">
        <f t="shared" si="234"/>
        <v>5.2619218972009163</v>
      </c>
      <c r="BX82" s="150">
        <f t="shared" si="235"/>
        <v>4.6779501829574999</v>
      </c>
      <c r="BY82" s="150">
        <f t="shared" si="236"/>
        <v>6.7739554798378583</v>
      </c>
      <c r="BZ82" s="150">
        <f t="shared" si="237"/>
        <v>10.111207403176653</v>
      </c>
      <c r="CA82" s="150">
        <f t="shared" si="238"/>
        <v>14.512454369583109</v>
      </c>
      <c r="CB82" s="150">
        <f t="shared" si="239"/>
        <v>19.933958975363417</v>
      </c>
      <c r="CC82" s="150">
        <f t="shared" si="240"/>
        <v>26.360734935041371</v>
      </c>
      <c r="CD82" s="150">
        <f t="shared" si="241"/>
        <v>33.786522303351468</v>
      </c>
      <c r="CE82" s="150">
        <f t="shared" si="242"/>
        <v>42.208330522048911</v>
      </c>
      <c r="CF82" s="148"/>
      <c r="CG82" s="148">
        <f t="shared" si="243"/>
        <v>4.6779501829574999</v>
      </c>
      <c r="CH82" s="152"/>
      <c r="CI82" s="150">
        <f t="shared" si="244"/>
        <v>5.8964673412988704</v>
      </c>
      <c r="CJ82" s="150">
        <f t="shared" si="245"/>
        <v>4.8430775927197569</v>
      </c>
      <c r="CK82" s="150">
        <f t="shared" si="246"/>
        <v>6.8521536239823932</v>
      </c>
      <c r="CL82" s="150">
        <f t="shared" si="247"/>
        <v>10.158980304354985</v>
      </c>
      <c r="CM82" s="150">
        <f t="shared" si="248"/>
        <v>14.546144729731378</v>
      </c>
      <c r="CN82" s="150">
        <f t="shared" si="249"/>
        <v>19.959999560137319</v>
      </c>
      <c r="CO82" s="150">
        <f t="shared" si="250"/>
        <v>26.382162946537605</v>
      </c>
      <c r="CP82" s="150">
        <f t="shared" si="251"/>
        <v>33.80495657738382</v>
      </c>
      <c r="CQ82" s="150">
        <f t="shared" si="252"/>
        <v>42.224712299531966</v>
      </c>
      <c r="CR82" s="148"/>
      <c r="CS82" s="148">
        <f t="shared" si="253"/>
        <v>4.8430775927197569</v>
      </c>
      <c r="CT82" s="152"/>
      <c r="CU82" s="150">
        <f t="shared" si="254"/>
        <v>6.4401056923984479</v>
      </c>
      <c r="CV82" s="150">
        <f t="shared" si="255"/>
        <v>4.9875450950169711</v>
      </c>
      <c r="CW82" s="150">
        <f t="shared" si="256"/>
        <v>6.9227005987236137</v>
      </c>
      <c r="CX82" s="150">
        <f t="shared" si="257"/>
        <v>10.203655094451607</v>
      </c>
      <c r="CY82" s="150">
        <f t="shared" si="258"/>
        <v>14.578844394363927</v>
      </c>
      <c r="CZ82" s="150">
        <f t="shared" si="259"/>
        <v>19.986194218344941</v>
      </c>
      <c r="DA82" s="150">
        <f t="shared" si="260"/>
        <v>26.40443529103818</v>
      </c>
      <c r="DB82" s="150">
        <f t="shared" si="261"/>
        <v>33.824683189430289</v>
      </c>
      <c r="DC82" s="150">
        <f t="shared" si="262"/>
        <v>42.242693565788919</v>
      </c>
      <c r="DD82" s="148"/>
      <c r="DE82" s="148">
        <f t="shared" si="263"/>
        <v>4.9875450950169711</v>
      </c>
      <c r="DF82" s="152"/>
      <c r="DG82" s="150">
        <f t="shared" si="264"/>
        <v>6.9107794830992706</v>
      </c>
      <c r="DH82" s="150">
        <f t="shared" si="265"/>
        <v>5.1148236987504907</v>
      </c>
      <c r="DI82" s="150">
        <f t="shared" si="266"/>
        <v>6.9863875011668908</v>
      </c>
      <c r="DJ82" s="150">
        <f t="shared" si="267"/>
        <v>10.245084901443303</v>
      </c>
      <c r="DK82" s="150">
        <f t="shared" si="268"/>
        <v>14.609972345746607</v>
      </c>
      <c r="DL82" s="150">
        <f t="shared" si="269"/>
        <v>20.011726100014087</v>
      </c>
      <c r="DM82" s="150">
        <f t="shared" si="270"/>
        <v>26.426592919169469</v>
      </c>
      <c r="DN82" s="150">
        <f t="shared" si="271"/>
        <v>33.84465079723654</v>
      </c>
      <c r="DO82" s="150">
        <f t="shared" si="272"/>
        <v>42.261159702870259</v>
      </c>
      <c r="DP82" s="148"/>
      <c r="DQ82" s="148">
        <f t="shared" si="208"/>
        <v>5.1148236987504907</v>
      </c>
      <c r="DR82" s="152"/>
      <c r="DS82" s="150">
        <f t="shared" si="273"/>
        <v>7.684423015447722</v>
      </c>
      <c r="DT82" s="150">
        <f t="shared" si="274"/>
        <v>5.3284050351047307</v>
      </c>
      <c r="DU82" s="150">
        <f t="shared" si="275"/>
        <v>7.0962536160407206</v>
      </c>
      <c r="DV82" s="150">
        <f t="shared" si="276"/>
        <v>10.318650688798988</v>
      </c>
      <c r="DW82" s="150">
        <f t="shared" si="277"/>
        <v>14.666736267222468</v>
      </c>
      <c r="DX82" s="150">
        <f t="shared" si="278"/>
        <v>20.059363081999667</v>
      </c>
      <c r="DY82" s="150">
        <f t="shared" si="279"/>
        <v>26.468726644505079</v>
      </c>
      <c r="DZ82" s="150">
        <f t="shared" si="280"/>
        <v>33.883212697342572</v>
      </c>
      <c r="EA82" s="150">
        <f t="shared" si="281"/>
        <v>42.297272771357996</v>
      </c>
      <c r="EB82" s="148"/>
      <c r="EC82" s="148">
        <f t="shared" si="209"/>
        <v>5.3284050351047307</v>
      </c>
      <c r="ED82" s="152"/>
      <c r="EE82" s="150">
        <f t="shared" si="282"/>
        <v>8.2932587791304115</v>
      </c>
      <c r="EF82" s="150">
        <f t="shared" si="283"/>
        <v>5.5002616677943639</v>
      </c>
      <c r="EG82" s="150">
        <f t="shared" si="284"/>
        <v>7.1871881874353418</v>
      </c>
      <c r="EH82" s="150">
        <f t="shared" si="285"/>
        <v>10.381262538740357</v>
      </c>
      <c r="EI82" s="150">
        <f t="shared" si="286"/>
        <v>14.716238743234054</v>
      </c>
      <c r="EJ82" s="150">
        <f t="shared" si="287"/>
        <v>20.101744416617301</v>
      </c>
      <c r="EK82" s="150">
        <f t="shared" si="288"/>
        <v>26.506814155462155</v>
      </c>
      <c r="EL82" s="150">
        <f t="shared" si="289"/>
        <v>33.9185133515969</v>
      </c>
      <c r="EM82" s="150">
        <f t="shared" si="290"/>
        <v>42.330662765831761</v>
      </c>
      <c r="EN82" s="148"/>
      <c r="EO82" s="148">
        <f t="shared" si="210"/>
        <v>5.5002616677943639</v>
      </c>
      <c r="EP82" s="152"/>
      <c r="EQ82" s="150">
        <f t="shared" si="291"/>
        <v>8.7845306622632044</v>
      </c>
      <c r="ER82" s="150">
        <f t="shared" si="292"/>
        <v>5.6413281296335898</v>
      </c>
      <c r="ES82" s="150">
        <f t="shared" si="293"/>
        <v>7.2634017934794555</v>
      </c>
      <c r="ET82" s="150">
        <f t="shared" si="294"/>
        <v>10.434777645256187</v>
      </c>
      <c r="EU82" s="150">
        <f t="shared" si="295"/>
        <v>14.759247687111076</v>
      </c>
      <c r="EV82" s="150">
        <f t="shared" si="296"/>
        <v>20.139046309184337</v>
      </c>
      <c r="EW82" s="150">
        <f t="shared" si="297"/>
        <v>26.540674876089053</v>
      </c>
      <c r="EX82" s="150">
        <f t="shared" si="298"/>
        <v>33.950140619281825</v>
      </c>
      <c r="EY82" s="150">
        <f t="shared" si="299"/>
        <v>42.36075878553266</v>
      </c>
      <c r="EZ82" s="148"/>
      <c r="FA82" s="148">
        <f t="shared" si="211"/>
        <v>5.6413281296335898</v>
      </c>
      <c r="FB82" s="152"/>
      <c r="FC82" s="150">
        <f t="shared" si="300"/>
        <v>9.1891064597046999</v>
      </c>
      <c r="FD82" s="150">
        <f t="shared" si="301"/>
        <v>5.7590928084727331</v>
      </c>
      <c r="FE82" s="150">
        <f t="shared" si="302"/>
        <v>7.3280533022070573</v>
      </c>
      <c r="FF82" s="150">
        <f t="shared" si="303"/>
        <v>10.480839544444743</v>
      </c>
      <c r="FG82" s="150">
        <f t="shared" si="304"/>
        <v>14.796705252741566</v>
      </c>
      <c r="FH82" s="150">
        <f t="shared" si="305"/>
        <v>20.171829915845027</v>
      </c>
      <c r="FI82" s="150">
        <f t="shared" si="306"/>
        <v>26.570640232907088</v>
      </c>
      <c r="FJ82" s="150">
        <f t="shared" si="307"/>
        <v>33.978276823557756</v>
      </c>
      <c r="FK82" s="150">
        <f t="shared" si="308"/>
        <v>42.387640928847574</v>
      </c>
      <c r="FL82" s="148"/>
      <c r="FM82" s="148">
        <f t="shared" si="212"/>
        <v>5.7590928084727331</v>
      </c>
      <c r="FN82" s="152"/>
      <c r="FO82" s="150">
        <f t="shared" si="309"/>
        <v>9.8158654882943743</v>
      </c>
      <c r="FP82" s="150">
        <f t="shared" si="310"/>
        <v>5.9443506616693815</v>
      </c>
      <c r="FQ82" s="150">
        <f t="shared" si="311"/>
        <v>7.4315516784790763</v>
      </c>
      <c r="FR82" s="150">
        <f t="shared" si="312"/>
        <v>10.555722103793144</v>
      </c>
      <c r="FS82" s="150">
        <f t="shared" si="313"/>
        <v>14.858342776828183</v>
      </c>
      <c r="FT82" s="150">
        <f t="shared" si="314"/>
        <v>20.226272605962276</v>
      </c>
      <c r="FU82" s="150">
        <f t="shared" si="315"/>
        <v>26.620744665065079</v>
      </c>
      <c r="FV82" s="150">
        <f t="shared" si="316"/>
        <v>34.025565559444111</v>
      </c>
      <c r="FW82" s="150">
        <f t="shared" si="317"/>
        <v>42.432999232639943</v>
      </c>
      <c r="FX82" s="148"/>
      <c r="FY82" s="148">
        <f t="shared" si="213"/>
        <v>5.9443506616693815</v>
      </c>
      <c r="FZ82" s="152"/>
      <c r="GA82" s="150">
        <f t="shared" si="318"/>
        <v>10.2786102840642</v>
      </c>
      <c r="GB82" s="150">
        <f t="shared" si="319"/>
        <v>6.0833147734329671</v>
      </c>
      <c r="GC82" s="150">
        <f t="shared" si="320"/>
        <v>7.5105564043155741</v>
      </c>
      <c r="GD82" s="150">
        <f t="shared" si="321"/>
        <v>10.613741044555171</v>
      </c>
      <c r="GE82" s="150">
        <f t="shared" si="322"/>
        <v>14.90664829707001</v>
      </c>
      <c r="GF82" s="150">
        <f t="shared" si="323"/>
        <v>20.269301700242512</v>
      </c>
      <c r="GG82" s="150">
        <f t="shared" si="324"/>
        <v>26.660592240908393</v>
      </c>
      <c r="GH82" s="150">
        <f t="shared" si="325"/>
        <v>34.063348207455711</v>
      </c>
      <c r="GI82" s="150">
        <f t="shared" si="326"/>
        <v>42.469366172928261</v>
      </c>
      <c r="GJ82" s="148"/>
      <c r="GK82" s="148">
        <f t="shared" si="214"/>
        <v>6.0833147734329671</v>
      </c>
      <c r="GL82" s="152"/>
      <c r="GM82" s="150">
        <f t="shared" si="327"/>
        <v>11.035703929684745</v>
      </c>
      <c r="GN82" s="150">
        <f t="shared" si="328"/>
        <v>6.3146519645599195</v>
      </c>
      <c r="GO82" s="150">
        <f t="shared" si="329"/>
        <v>7.644531289054818</v>
      </c>
      <c r="GP82" s="150">
        <f t="shared" si="330"/>
        <v>10.713639122058712</v>
      </c>
      <c r="GQ82" s="150">
        <f t="shared" si="331"/>
        <v>14.990773680938757</v>
      </c>
      <c r="GR82" s="150">
        <f t="shared" si="332"/>
        <v>20.344859201149145</v>
      </c>
      <c r="GS82" s="150">
        <f t="shared" si="333"/>
        <v>26.730983578618936</v>
      </c>
      <c r="GT82" s="150">
        <f t="shared" si="334"/>
        <v>34.130386506553478</v>
      </c>
      <c r="GU82" s="150">
        <f t="shared" si="335"/>
        <v>42.534105639791825</v>
      </c>
      <c r="GV82" s="148"/>
      <c r="GW82" s="148">
        <f t="shared" si="215"/>
        <v>6.3146519645599195</v>
      </c>
      <c r="GX82" s="152"/>
      <c r="GY82" s="150">
        <f t="shared" si="336"/>
        <v>11.492733402252178</v>
      </c>
      <c r="GZ82" s="150">
        <f t="shared" si="337"/>
        <v>6.456681945393357</v>
      </c>
      <c r="HA82" s="150">
        <f t="shared" si="338"/>
        <v>7.7282280306782418</v>
      </c>
      <c r="HB82" s="150">
        <f t="shared" si="339"/>
        <v>10.776919229958635</v>
      </c>
      <c r="HC82" s="150">
        <f t="shared" si="340"/>
        <v>15.04460380408668</v>
      </c>
      <c r="HD82" s="150">
        <f t="shared" si="341"/>
        <v>20.393555999246537</v>
      </c>
      <c r="HE82" s="150">
        <f t="shared" si="342"/>
        <v>26.776585143615378</v>
      </c>
      <c r="HF82" s="150">
        <f t="shared" si="343"/>
        <v>34.173979146219892</v>
      </c>
      <c r="HG82" s="150">
        <f t="shared" si="344"/>
        <v>42.576320966865829</v>
      </c>
      <c r="HH82" s="148"/>
      <c r="HI82" s="148">
        <f t="shared" si="216"/>
        <v>6.456681945393357</v>
      </c>
      <c r="HJ82" s="152"/>
      <c r="HK82" s="150">
        <f t="shared" si="345"/>
        <v>12.181723163993929</v>
      </c>
      <c r="HL82" s="150">
        <f t="shared" si="346"/>
        <v>6.6741729806340713</v>
      </c>
      <c r="HM82" s="150">
        <f t="shared" si="347"/>
        <v>7.8584044869373102</v>
      </c>
      <c r="HN82" s="150">
        <f t="shared" si="348"/>
        <v>10.876535583574098</v>
      </c>
      <c r="HO82" s="150">
        <f t="shared" si="349"/>
        <v>15.130075195907084</v>
      </c>
      <c r="HP82" s="150">
        <f t="shared" si="350"/>
        <v>20.471343708116624</v>
      </c>
      <c r="HQ82" s="150">
        <f t="shared" si="351"/>
        <v>26.849739834008901</v>
      </c>
      <c r="HR82" s="150">
        <f t="shared" si="352"/>
        <v>34.244126829429078</v>
      </c>
      <c r="HS82" s="150">
        <f t="shared" si="353"/>
        <v>42.644407055849086</v>
      </c>
      <c r="HT82" s="148"/>
      <c r="HU82" s="148">
        <f t="shared" si="217"/>
        <v>6.6741729806340713</v>
      </c>
      <c r="HV82" s="152"/>
      <c r="HW82" s="150">
        <f t="shared" si="354"/>
        <v>13.337626344797528</v>
      </c>
      <c r="HX82" s="150">
        <f t="shared" si="355"/>
        <v>7.0481515303907809</v>
      </c>
      <c r="HY82" s="150">
        <f t="shared" si="356"/>
        <v>8.0875821790926992</v>
      </c>
      <c r="HZ82" s="150">
        <f t="shared" si="357"/>
        <v>11.055032975569087</v>
      </c>
      <c r="IA82" s="150">
        <f t="shared" si="358"/>
        <v>15.285114848970666</v>
      </c>
      <c r="IB82" s="150">
        <f t="shared" si="359"/>
        <v>20.613640885711341</v>
      </c>
      <c r="IC82" s="150">
        <f t="shared" si="360"/>
        <v>26.984353700792063</v>
      </c>
      <c r="ID82" s="150">
        <f t="shared" si="361"/>
        <v>34.373753931983686</v>
      </c>
      <c r="IE82" s="150">
        <f t="shared" si="362"/>
        <v>42.770615249265809</v>
      </c>
      <c r="IF82" s="148"/>
      <c r="IG82" s="148">
        <f t="shared" si="218"/>
        <v>7.0481515303907809</v>
      </c>
    </row>
    <row r="83" spans="32:241" x14ac:dyDescent="0.3">
      <c r="AF83" s="141">
        <v>4.4000000000000004</v>
      </c>
      <c r="AG83" s="153">
        <f t="shared" si="219"/>
        <v>0.50765289256198343</v>
      </c>
      <c r="AH83" s="152">
        <f t="shared" si="363"/>
        <v>0.22727272727272727</v>
      </c>
      <c r="AI83" s="148">
        <f t="shared" si="364"/>
        <v>4.4000000000000004</v>
      </c>
      <c r="AJ83" s="86">
        <f t="shared" si="220"/>
        <v>0.45896405080418123</v>
      </c>
      <c r="AK83" s="86">
        <v>1</v>
      </c>
      <c r="AL83" s="148">
        <f t="shared" si="221"/>
        <v>0.69930069930069938</v>
      </c>
      <c r="AM83" s="148">
        <v>1.43</v>
      </c>
      <c r="AN83" s="149">
        <f t="shared" si="207"/>
        <v>4.8264484332189159</v>
      </c>
      <c r="AO83" s="149">
        <f t="shared" si="207"/>
        <v>19.305793732875664</v>
      </c>
      <c r="AP83" s="149">
        <f t="shared" si="207"/>
        <v>43.438035898970242</v>
      </c>
      <c r="AQ83" s="149">
        <f t="shared" si="207"/>
        <v>77.223174931502655</v>
      </c>
      <c r="AR83" s="149">
        <f t="shared" si="207"/>
        <v>120.6612108304729</v>
      </c>
      <c r="AS83" s="149">
        <f t="shared" si="207"/>
        <v>173.75214359588097</v>
      </c>
      <c r="AT83" s="149">
        <f t="shared" si="207"/>
        <v>236.49597322772689</v>
      </c>
      <c r="AU83" s="149">
        <f t="shared" si="207"/>
        <v>308.89269972601062</v>
      </c>
      <c r="AV83" s="149">
        <f t="shared" si="207"/>
        <v>390.9423230907322</v>
      </c>
      <c r="AW83" s="149">
        <f t="shared" si="207"/>
        <v>482.64484332189159</v>
      </c>
      <c r="AX83" s="152"/>
      <c r="AY83" s="150">
        <f t="shared" si="222"/>
        <v>4.5339214680424469</v>
      </c>
      <c r="AZ83" s="150">
        <f t="shared" si="192"/>
        <v>4.4673108721697883</v>
      </c>
      <c r="BA83" s="150">
        <f t="shared" si="193"/>
        <v>6.6284043234931369</v>
      </c>
      <c r="BB83" s="150">
        <f t="shared" si="194"/>
        <v>9.9521497386791538</v>
      </c>
      <c r="BC83" s="150">
        <f t="shared" si="195"/>
        <v>14.307332701061178</v>
      </c>
      <c r="BD83" s="150">
        <f t="shared" si="196"/>
        <v>19.661575627305879</v>
      </c>
      <c r="BE83" s="150">
        <f t="shared" si="197"/>
        <v>26.003784587141141</v>
      </c>
      <c r="BF83" s="150">
        <f t="shared" si="198"/>
        <v>33.329325517216617</v>
      </c>
      <c r="BG83" s="150">
        <f t="shared" si="199"/>
        <v>41.635984590450576</v>
      </c>
      <c r="BH83" s="148"/>
      <c r="BI83" s="148">
        <f t="shared" si="223"/>
        <v>4.4673108721697883</v>
      </c>
      <c r="BJ83" s="152"/>
      <c r="BK83" s="150">
        <f t="shared" si="224"/>
        <v>4.9304262964682808</v>
      </c>
      <c r="BL83" s="150">
        <f t="shared" si="225"/>
        <v>4.5671799776736055</v>
      </c>
      <c r="BM83" s="150">
        <f t="shared" si="226"/>
        <v>6.6733408877150993</v>
      </c>
      <c r="BN83" s="150">
        <f t="shared" si="227"/>
        <v>9.9778599134524661</v>
      </c>
      <c r="BO83" s="150">
        <f t="shared" si="228"/>
        <v>14.324143804146829</v>
      </c>
      <c r="BP83" s="150">
        <f t="shared" si="229"/>
        <v>19.673552666758727</v>
      </c>
      <c r="BQ83" s="150">
        <f t="shared" si="230"/>
        <v>26.012846838689232</v>
      </c>
      <c r="BR83" s="150">
        <f t="shared" si="231"/>
        <v>33.336495959307292</v>
      </c>
      <c r="BS83" s="150">
        <f t="shared" si="232"/>
        <v>41.64185801420544</v>
      </c>
      <c r="BT83" s="148"/>
      <c r="BU83" s="148">
        <f t="shared" si="233"/>
        <v>4.5671799776736055</v>
      </c>
      <c r="BV83" s="152"/>
      <c r="BW83" s="150">
        <f t="shared" si="234"/>
        <v>5.2940535252557064</v>
      </c>
      <c r="BX83" s="150">
        <f t="shared" si="235"/>
        <v>4.6600635455370396</v>
      </c>
      <c r="BY83" s="150">
        <f t="shared" si="236"/>
        <v>6.7160867405926101</v>
      </c>
      <c r="BZ83" s="150">
        <f t="shared" si="237"/>
        <v>10.003057566084903</v>
      </c>
      <c r="CA83" s="150">
        <f t="shared" si="238"/>
        <v>14.341219146951548</v>
      </c>
      <c r="CB83" s="150">
        <f t="shared" si="239"/>
        <v>19.686215890644682</v>
      </c>
      <c r="CC83" s="150">
        <f t="shared" si="240"/>
        <v>26.02284969402492</v>
      </c>
      <c r="CD83" s="150">
        <f t="shared" si="241"/>
        <v>33.34477213313199</v>
      </c>
      <c r="CE83" s="150">
        <f t="shared" si="242"/>
        <v>41.648950380870737</v>
      </c>
      <c r="CF83" s="148"/>
      <c r="CG83" s="148">
        <f t="shared" si="243"/>
        <v>4.6600635455370396</v>
      </c>
      <c r="CH83" s="152"/>
      <c r="CI83" s="150">
        <f t="shared" si="244"/>
        <v>5.9374453715083693</v>
      </c>
      <c r="CJ83" s="150">
        <f t="shared" si="245"/>
        <v>4.8274025558379741</v>
      </c>
      <c r="CK83" s="150">
        <f t="shared" si="246"/>
        <v>6.7952678183098891</v>
      </c>
      <c r="CL83" s="150">
        <f t="shared" si="247"/>
        <v>10.051383367397905</v>
      </c>
      <c r="CM83" s="150">
        <f t="shared" si="248"/>
        <v>14.375263363185999</v>
      </c>
      <c r="CN83" s="150">
        <f t="shared" si="249"/>
        <v>19.712502208811774</v>
      </c>
      <c r="CO83" s="150">
        <f t="shared" si="250"/>
        <v>26.044458244340635</v>
      </c>
      <c r="CP83" s="150">
        <f t="shared" si="251"/>
        <v>33.363344632198007</v>
      </c>
      <c r="CQ83" s="150">
        <f t="shared" si="252"/>
        <v>41.6654413731952</v>
      </c>
      <c r="CR83" s="148"/>
      <c r="CS83" s="148">
        <f t="shared" si="253"/>
        <v>4.8274025558379741</v>
      </c>
      <c r="CT83" s="152"/>
      <c r="CU83" s="150">
        <f t="shared" si="254"/>
        <v>6.4886062837339589</v>
      </c>
      <c r="CV83" s="150">
        <f t="shared" si="255"/>
        <v>4.9737506984166906</v>
      </c>
      <c r="CW83" s="150">
        <f t="shared" si="256"/>
        <v>6.8666506331762207</v>
      </c>
      <c r="CX83" s="150">
        <f t="shared" si="257"/>
        <v>10.096528317564905</v>
      </c>
      <c r="CY83" s="150">
        <f t="shared" si="258"/>
        <v>14.408263930263592</v>
      </c>
      <c r="CZ83" s="150">
        <f t="shared" si="259"/>
        <v>19.738905827050669</v>
      </c>
      <c r="DA83" s="150">
        <f t="shared" si="260"/>
        <v>26.066884110496833</v>
      </c>
      <c r="DB83" s="150">
        <f t="shared" si="261"/>
        <v>33.383188784262082</v>
      </c>
      <c r="DC83" s="150">
        <f t="shared" si="262"/>
        <v>41.683515510577159</v>
      </c>
      <c r="DD83" s="148"/>
      <c r="DE83" s="148">
        <f t="shared" si="263"/>
        <v>4.9737506984166906</v>
      </c>
      <c r="DF83" s="152"/>
      <c r="DG83" s="150">
        <f t="shared" si="264"/>
        <v>6.9657515171568409</v>
      </c>
      <c r="DH83" s="150">
        <f t="shared" si="265"/>
        <v>5.1026471628307251</v>
      </c>
      <c r="DI83" s="150">
        <f t="shared" si="266"/>
        <v>6.9310565848108379</v>
      </c>
      <c r="DJ83" s="150">
        <f t="shared" si="267"/>
        <v>10.138362589726729</v>
      </c>
      <c r="DK83" s="150">
        <f t="shared" si="268"/>
        <v>14.439650739355152</v>
      </c>
      <c r="DL83" s="150">
        <f t="shared" si="269"/>
        <v>19.764617471017644</v>
      </c>
      <c r="DM83" s="150">
        <f t="shared" si="270"/>
        <v>26.089173808887761</v>
      </c>
      <c r="DN83" s="150">
        <f t="shared" si="271"/>
        <v>33.403257508360859</v>
      </c>
      <c r="DO83" s="150">
        <f t="shared" si="272"/>
        <v>41.702061542013091</v>
      </c>
      <c r="DP83" s="148"/>
      <c r="DQ83" s="148">
        <f t="shared" si="208"/>
        <v>5.1026471628307251</v>
      </c>
      <c r="DR83" s="152"/>
      <c r="DS83" s="150">
        <f t="shared" si="273"/>
        <v>7.7499496832326171</v>
      </c>
      <c r="DT83" s="150">
        <f t="shared" si="274"/>
        <v>5.3188671576167943</v>
      </c>
      <c r="DU83" s="150">
        <f t="shared" si="275"/>
        <v>7.0420954367654778</v>
      </c>
      <c r="DV83" s="150">
        <f t="shared" si="276"/>
        <v>10.212588041690369</v>
      </c>
      <c r="DW83" s="150">
        <f t="shared" si="277"/>
        <v>14.496836846180107</v>
      </c>
      <c r="DX83" s="150">
        <f t="shared" si="278"/>
        <v>19.812547637273418</v>
      </c>
      <c r="DY83" s="150">
        <f t="shared" si="279"/>
        <v>26.131522934911661</v>
      </c>
      <c r="DZ83" s="150">
        <f t="shared" si="280"/>
        <v>33.441984324618893</v>
      </c>
      <c r="EA83" s="150">
        <f t="shared" si="281"/>
        <v>41.738304914620912</v>
      </c>
      <c r="EB83" s="148"/>
      <c r="EC83" s="148">
        <f t="shared" si="209"/>
        <v>5.3188671576167943</v>
      </c>
      <c r="ED83" s="152"/>
      <c r="EE83" s="150">
        <f t="shared" si="282"/>
        <v>8.3670205227820684</v>
      </c>
      <c r="EF83" s="150">
        <f t="shared" si="283"/>
        <v>5.4927825592731159</v>
      </c>
      <c r="EG83" s="150">
        <f t="shared" si="284"/>
        <v>7.1339450165897365</v>
      </c>
      <c r="EH83" s="150">
        <f t="shared" si="285"/>
        <v>10.275714583873414</v>
      </c>
      <c r="EI83" s="150">
        <f t="shared" si="286"/>
        <v>14.546668725226363</v>
      </c>
      <c r="EJ83" s="150">
        <f t="shared" si="287"/>
        <v>19.855157723998456</v>
      </c>
      <c r="EK83" s="150">
        <f t="shared" si="288"/>
        <v>26.169778508641542</v>
      </c>
      <c r="EL83" s="150">
        <f t="shared" si="289"/>
        <v>33.477413651933638</v>
      </c>
      <c r="EM83" s="150">
        <f t="shared" si="290"/>
        <v>41.771796576697966</v>
      </c>
      <c r="EN83" s="148"/>
      <c r="EO83" s="148">
        <f t="shared" si="210"/>
        <v>5.4927825592731159</v>
      </c>
      <c r="EP83" s="152"/>
      <c r="EQ83" s="150">
        <f t="shared" si="291"/>
        <v>8.8648921906843263</v>
      </c>
      <c r="ER83" s="150">
        <f t="shared" si="292"/>
        <v>5.6354989673047085</v>
      </c>
      <c r="ES83" s="150">
        <f t="shared" si="293"/>
        <v>7.2108919320526823</v>
      </c>
      <c r="ET83" s="150">
        <f t="shared" si="294"/>
        <v>10.329642176937334</v>
      </c>
      <c r="EU83" s="150">
        <f t="shared" si="295"/>
        <v>14.58994166049416</v>
      </c>
      <c r="EV83" s="150">
        <f t="shared" si="296"/>
        <v>19.892642943920194</v>
      </c>
      <c r="EW83" s="150">
        <f t="shared" si="297"/>
        <v>26.203773918753509</v>
      </c>
      <c r="EX83" s="150">
        <f t="shared" si="298"/>
        <v>33.50914404125561</v>
      </c>
      <c r="EY83" s="150">
        <f t="shared" si="299"/>
        <v>41.80197407522315</v>
      </c>
      <c r="EZ83" s="148"/>
      <c r="FA83" s="148">
        <f t="shared" si="211"/>
        <v>5.6354989673047085</v>
      </c>
      <c r="FB83" s="152"/>
      <c r="FC83" s="150">
        <f t="shared" si="300"/>
        <v>9.2748730776452106</v>
      </c>
      <c r="FD83" s="150">
        <f t="shared" si="301"/>
        <v>5.754614918523699</v>
      </c>
      <c r="FE83" s="150">
        <f t="shared" si="302"/>
        <v>7.2761440062824336</v>
      </c>
      <c r="FF83" s="150">
        <f t="shared" si="303"/>
        <v>10.376041894220851</v>
      </c>
      <c r="FG83" s="150">
        <f t="shared" si="304"/>
        <v>14.627615429705424</v>
      </c>
      <c r="FH83" s="150">
        <f t="shared" si="305"/>
        <v>19.925576691956401</v>
      </c>
      <c r="FI83" s="150">
        <f t="shared" si="306"/>
        <v>26.233849583520893</v>
      </c>
      <c r="FJ83" s="150">
        <f t="shared" si="307"/>
        <v>33.537364700055264</v>
      </c>
      <c r="FK83" s="150">
        <f t="shared" si="308"/>
        <v>41.828922948038326</v>
      </c>
      <c r="FL83" s="148"/>
      <c r="FM83" s="148">
        <f t="shared" si="212"/>
        <v>5.754614918523699</v>
      </c>
      <c r="FN83" s="152"/>
      <c r="FO83" s="150">
        <f t="shared" si="309"/>
        <v>9.9099524021409202</v>
      </c>
      <c r="FP83" s="150">
        <f t="shared" si="310"/>
        <v>5.9419528456968562</v>
      </c>
      <c r="FQ83" s="150">
        <f t="shared" si="311"/>
        <v>7.38056685987734</v>
      </c>
      <c r="FR83" s="150">
        <f t="shared" si="312"/>
        <v>10.451444472063375</v>
      </c>
      <c r="FS83" s="150">
        <f t="shared" si="313"/>
        <v>14.689585765628287</v>
      </c>
      <c r="FT83" s="150">
        <f t="shared" si="314"/>
        <v>19.980250501404395</v>
      </c>
      <c r="FU83" s="150">
        <f t="shared" si="315"/>
        <v>26.284123817636171</v>
      </c>
      <c r="FV83" s="150">
        <f t="shared" si="316"/>
        <v>33.584783440565197</v>
      </c>
      <c r="FW83" s="150">
        <f t="shared" si="317"/>
        <v>41.874383971533184</v>
      </c>
      <c r="FX83" s="148"/>
      <c r="FY83" s="148">
        <f t="shared" si="213"/>
        <v>5.9419528456968562</v>
      </c>
      <c r="FZ83" s="152"/>
      <c r="GA83" s="150">
        <f t="shared" si="318"/>
        <v>10.378798996161214</v>
      </c>
      <c r="GB83" s="150">
        <f t="shared" si="319"/>
        <v>6.0824424070230538</v>
      </c>
      <c r="GC83" s="150">
        <f t="shared" si="320"/>
        <v>7.4602495632972143</v>
      </c>
      <c r="GD83" s="150">
        <f t="shared" si="321"/>
        <v>10.509844775216044</v>
      </c>
      <c r="GE83" s="150">
        <f t="shared" si="322"/>
        <v>14.738135357800122</v>
      </c>
      <c r="GF83" s="150">
        <f t="shared" si="323"/>
        <v>20.023449090080462</v>
      </c>
      <c r="GG83" s="150">
        <f t="shared" si="324"/>
        <v>26.324095919974376</v>
      </c>
      <c r="GH83" s="150">
        <f t="shared" si="325"/>
        <v>33.622661429174443</v>
      </c>
      <c r="GI83" s="150">
        <f t="shared" si="326"/>
        <v>41.910826242664058</v>
      </c>
      <c r="GJ83" s="148"/>
      <c r="GK83" s="148">
        <f t="shared" si="214"/>
        <v>6.0824424070230538</v>
      </c>
      <c r="GL83" s="152"/>
      <c r="GM83" s="150">
        <f t="shared" si="327"/>
        <v>11.145800767783919</v>
      </c>
      <c r="GN83" s="150">
        <f t="shared" si="328"/>
        <v>6.3162566296505558</v>
      </c>
      <c r="GO83" s="150">
        <f t="shared" si="329"/>
        <v>7.595325350925596</v>
      </c>
      <c r="GP83" s="150">
        <f t="shared" si="330"/>
        <v>10.610362110594743</v>
      </c>
      <c r="GQ83" s="150">
        <f t="shared" si="331"/>
        <v>14.822657066708974</v>
      </c>
      <c r="GR83" s="150">
        <f t="shared" si="332"/>
        <v>20.099281816709365</v>
      </c>
      <c r="GS83" s="150">
        <f t="shared" si="333"/>
        <v>26.394689464337993</v>
      </c>
      <c r="GT83" s="150">
        <f t="shared" si="334"/>
        <v>33.689854542740967</v>
      </c>
      <c r="GU83" s="150">
        <f t="shared" si="335"/>
        <v>41.975688032070849</v>
      </c>
      <c r="GV83" s="148"/>
      <c r="GW83" s="148">
        <f t="shared" si="215"/>
        <v>6.3162566296505558</v>
      </c>
      <c r="GX83" s="152"/>
      <c r="GY83" s="150">
        <f t="shared" si="336"/>
        <v>11.608766552931138</v>
      </c>
      <c r="GZ83" s="150">
        <f t="shared" si="337"/>
        <v>6.4597706886289261</v>
      </c>
      <c r="HA83" s="150">
        <f t="shared" si="338"/>
        <v>7.6796816828356551</v>
      </c>
      <c r="HB83" s="150">
        <f t="shared" si="339"/>
        <v>10.674013238030879</v>
      </c>
      <c r="HC83" s="150">
        <f t="shared" si="340"/>
        <v>14.876724642360044</v>
      </c>
      <c r="HD83" s="150">
        <f t="shared" si="341"/>
        <v>20.148143512378407</v>
      </c>
      <c r="HE83" s="150">
        <f t="shared" si="342"/>
        <v>26.440412178570764</v>
      </c>
      <c r="HF83" s="150">
        <f t="shared" si="343"/>
        <v>33.733539937291461</v>
      </c>
      <c r="HG83" s="150">
        <f t="shared" si="344"/>
        <v>42.017976646954466</v>
      </c>
      <c r="HH83" s="148"/>
      <c r="HI83" s="148">
        <f t="shared" si="216"/>
        <v>6.4597706886289261</v>
      </c>
      <c r="HJ83" s="152"/>
      <c r="HK83" s="150">
        <f t="shared" si="345"/>
        <v>12.306641928443494</v>
      </c>
      <c r="HL83" s="150">
        <f t="shared" si="346"/>
        <v>6.679483127312297</v>
      </c>
      <c r="HM83" s="150">
        <f t="shared" si="347"/>
        <v>7.8108454295136749</v>
      </c>
      <c r="HN83" s="150">
        <f t="shared" si="348"/>
        <v>10.774184942507036</v>
      </c>
      <c r="HO83" s="150">
        <f t="shared" si="349"/>
        <v>14.96255145873134</v>
      </c>
      <c r="HP83" s="150">
        <f t="shared" si="350"/>
        <v>20.226178043853224</v>
      </c>
      <c r="HQ83" s="150">
        <f t="shared" si="351"/>
        <v>26.513748208020846</v>
      </c>
      <c r="HR83" s="150">
        <f t="shared" si="352"/>
        <v>33.803826458215894</v>
      </c>
      <c r="HS83" s="150">
        <f t="shared" si="353"/>
        <v>42.086172434873156</v>
      </c>
      <c r="HT83" s="148"/>
      <c r="HU83" s="148">
        <f t="shared" si="217"/>
        <v>6.679483127312297</v>
      </c>
      <c r="HV83" s="152"/>
      <c r="HW83" s="150">
        <f t="shared" si="354"/>
        <v>13.477280844210284</v>
      </c>
      <c r="HX83" s="150">
        <f t="shared" si="355"/>
        <v>7.0571456108097914</v>
      </c>
      <c r="HY83" s="150">
        <f t="shared" si="356"/>
        <v>8.0416604255538875</v>
      </c>
      <c r="HZ83" s="150">
        <f t="shared" si="357"/>
        <v>10.953603317937199</v>
      </c>
      <c r="IA83" s="150">
        <f t="shared" si="358"/>
        <v>15.118180541193402</v>
      </c>
      <c r="IB83" s="150">
        <f t="shared" si="359"/>
        <v>20.368884547419089</v>
      </c>
      <c r="IC83" s="150">
        <f t="shared" si="360"/>
        <v>26.648662804088936</v>
      </c>
      <c r="ID83" s="150">
        <f t="shared" si="361"/>
        <v>33.933683806629141</v>
      </c>
      <c r="IE83" s="150">
        <f t="shared" si="362"/>
        <v>42.212562550943552</v>
      </c>
      <c r="IF83" s="148"/>
      <c r="IG83" s="148">
        <f t="shared" si="218"/>
        <v>7.0571456108097914</v>
      </c>
    </row>
    <row r="84" spans="32:241" x14ac:dyDescent="0.3">
      <c r="AF84" s="141">
        <v>4.5</v>
      </c>
      <c r="AG84" s="153">
        <f t="shared" si="219"/>
        <v>0.50538271604938267</v>
      </c>
      <c r="AH84" s="152">
        <f t="shared" si="363"/>
        <v>0.22222222222222221</v>
      </c>
      <c r="AI84" s="148">
        <f t="shared" si="364"/>
        <v>4.5</v>
      </c>
      <c r="AJ84" s="86">
        <f t="shared" si="220"/>
        <v>0.45669387429158054</v>
      </c>
      <c r="AK84" s="86">
        <v>1</v>
      </c>
      <c r="AL84" s="148">
        <f t="shared" si="221"/>
        <v>0.69444444444444442</v>
      </c>
      <c r="AM84" s="148">
        <v>1.44</v>
      </c>
      <c r="AN84" s="149">
        <f t="shared" si="207"/>
        <v>4.7596471841673207</v>
      </c>
      <c r="AO84" s="149">
        <f t="shared" si="207"/>
        <v>19.038588736669283</v>
      </c>
      <c r="AP84" s="149">
        <f t="shared" si="207"/>
        <v>42.836824657505886</v>
      </c>
      <c r="AQ84" s="149">
        <f t="shared" si="207"/>
        <v>76.154354946677131</v>
      </c>
      <c r="AR84" s="149">
        <f t="shared" si="207"/>
        <v>118.991179604183</v>
      </c>
      <c r="AS84" s="149">
        <f t="shared" si="207"/>
        <v>171.34729863002354</v>
      </c>
      <c r="AT84" s="149">
        <f t="shared" si="207"/>
        <v>233.22271202419873</v>
      </c>
      <c r="AU84" s="149">
        <f t="shared" si="207"/>
        <v>304.61741978670852</v>
      </c>
      <c r="AV84" s="149">
        <f t="shared" si="207"/>
        <v>385.53142191755296</v>
      </c>
      <c r="AW84" s="149">
        <f t="shared" si="207"/>
        <v>475.96471841673201</v>
      </c>
      <c r="AX84" s="152"/>
      <c r="AY84" s="150">
        <f t="shared" si="222"/>
        <v>4.5558530864197522</v>
      </c>
      <c r="AZ84" s="150">
        <f t="shared" si="192"/>
        <v>4.4474123456790133</v>
      </c>
      <c r="BA84" s="150">
        <f t="shared" si="193"/>
        <v>6.5706777777777781</v>
      </c>
      <c r="BB84" s="150">
        <f t="shared" si="194"/>
        <v>9.8456493827160472</v>
      </c>
      <c r="BC84" s="150">
        <f t="shared" si="195"/>
        <v>14.139271160493823</v>
      </c>
      <c r="BD84" s="150">
        <f t="shared" si="196"/>
        <v>19.418711111111115</v>
      </c>
      <c r="BE84" s="150">
        <f t="shared" si="197"/>
        <v>25.672719601914842</v>
      </c>
      <c r="BF84" s="150">
        <f t="shared" si="198"/>
        <v>32.896597530864192</v>
      </c>
      <c r="BG84" s="150">
        <f t="shared" si="199"/>
        <v>41.088100000000004</v>
      </c>
      <c r="BH84" s="148"/>
      <c r="BI84" s="148">
        <f t="shared" si="223"/>
        <v>4.4474123456790133</v>
      </c>
      <c r="BJ84" s="152"/>
      <c r="BK84" s="150">
        <f t="shared" si="224"/>
        <v>4.9579089248365316</v>
      </c>
      <c r="BL84" s="150">
        <f t="shared" si="225"/>
        <v>4.5486692036805652</v>
      </c>
      <c r="BM84" s="150">
        <f t="shared" si="226"/>
        <v>6.6162311208876217</v>
      </c>
      <c r="BN84" s="150">
        <f t="shared" si="227"/>
        <v>9.8717064956137914</v>
      </c>
      <c r="BO84" s="150">
        <f t="shared" si="228"/>
        <v>14.156304303979113</v>
      </c>
      <c r="BP84" s="150">
        <f t="shared" si="229"/>
        <v>19.430842345285932</v>
      </c>
      <c r="BQ84" s="150">
        <f t="shared" si="230"/>
        <v>25.681895139381123</v>
      </c>
      <c r="BR84" s="150">
        <f t="shared" si="231"/>
        <v>32.903854707485984</v>
      </c>
      <c r="BS84" s="150">
        <f t="shared" si="232"/>
        <v>41.094041954742409</v>
      </c>
      <c r="BT84" s="148"/>
      <c r="BU84" s="148">
        <f t="shared" si="233"/>
        <v>4.5486692036805652</v>
      </c>
      <c r="BV84" s="152"/>
      <c r="BW84" s="150">
        <f t="shared" si="234"/>
        <v>5.3266026397233697</v>
      </c>
      <c r="BX84" s="150">
        <f t="shared" si="235"/>
        <v>4.6428193930688542</v>
      </c>
      <c r="BY84" s="150">
        <f t="shared" si="236"/>
        <v>6.6595399166650679</v>
      </c>
      <c r="BZ84" s="150">
        <f t="shared" si="237"/>
        <v>9.8972208036274427</v>
      </c>
      <c r="CA84" s="150">
        <f t="shared" si="238"/>
        <v>14.173582306227807</v>
      </c>
      <c r="CB84" s="150">
        <f t="shared" si="239"/>
        <v>19.443646304896877</v>
      </c>
      <c r="CC84" s="150">
        <f t="shared" si="240"/>
        <v>25.692001392392299</v>
      </c>
      <c r="CD84" s="150">
        <f t="shared" si="241"/>
        <v>32.912210045155973</v>
      </c>
      <c r="CE84" s="150">
        <f t="shared" si="242"/>
        <v>41.101196870618807</v>
      </c>
      <c r="CF84" s="148"/>
      <c r="CG84" s="148">
        <f t="shared" si="243"/>
        <v>4.6428193930688542</v>
      </c>
      <c r="CH84" s="152"/>
      <c r="CI84" s="150">
        <f t="shared" si="244"/>
        <v>5.9789029681458654</v>
      </c>
      <c r="CJ84" s="150">
        <f t="shared" si="245"/>
        <v>4.8123855239122451</v>
      </c>
      <c r="CK84" s="150">
        <f t="shared" si="246"/>
        <v>6.7397108257345515</v>
      </c>
      <c r="CL84" s="150">
        <f t="shared" si="247"/>
        <v>9.9461033850760625</v>
      </c>
      <c r="CM84" s="150">
        <f t="shared" si="248"/>
        <v>14.20798286174905</v>
      </c>
      <c r="CN84" s="150">
        <f t="shared" si="249"/>
        <v>19.470180080902011</v>
      </c>
      <c r="CO84" s="150">
        <f t="shared" si="250"/>
        <v>25.713791748466587</v>
      </c>
      <c r="CP84" s="150">
        <f t="shared" si="251"/>
        <v>32.930921739255901</v>
      </c>
      <c r="CQ84" s="150">
        <f t="shared" si="252"/>
        <v>41.117797844204624</v>
      </c>
      <c r="CR84" s="148"/>
      <c r="CS84" s="148">
        <f t="shared" si="253"/>
        <v>4.8123855239122451</v>
      </c>
      <c r="CT84" s="152"/>
      <c r="CU84" s="150">
        <f t="shared" si="254"/>
        <v>6.5376392314001066</v>
      </c>
      <c r="CV84" s="150">
        <f t="shared" si="255"/>
        <v>4.9606275042481229</v>
      </c>
      <c r="CW84" s="150">
        <f t="shared" si="256"/>
        <v>6.811935346270733</v>
      </c>
      <c r="CX84" s="150">
        <f t="shared" si="257"/>
        <v>9.9917217946823484</v>
      </c>
      <c r="CY84" s="150">
        <f t="shared" si="258"/>
        <v>14.241286442867787</v>
      </c>
      <c r="CZ84" s="150">
        <f t="shared" si="259"/>
        <v>19.496794125558374</v>
      </c>
      <c r="DA84" s="150">
        <f t="shared" si="260"/>
        <v>25.736372213623369</v>
      </c>
      <c r="DB84" s="150">
        <f t="shared" si="261"/>
        <v>32.950884256179791</v>
      </c>
      <c r="DC84" s="150">
        <f t="shared" si="262"/>
        <v>41.135965504438801</v>
      </c>
      <c r="DD84" s="148"/>
      <c r="DE84" s="148">
        <f t="shared" si="263"/>
        <v>4.9606275042481229</v>
      </c>
      <c r="DF84" s="152"/>
      <c r="DG84" s="150">
        <f t="shared" si="264"/>
        <v>7.021301321178183</v>
      </c>
      <c r="DH84" s="150">
        <f t="shared" si="265"/>
        <v>5.091153182750956</v>
      </c>
      <c r="DI84" s="150">
        <f t="shared" si="266"/>
        <v>6.8770653930559282</v>
      </c>
      <c r="DJ84" s="150">
        <f t="shared" si="267"/>
        <v>10.033963370366374</v>
      </c>
      <c r="DK84" s="150">
        <f t="shared" si="268"/>
        <v>14.272933926213557</v>
      </c>
      <c r="DL84" s="150">
        <f t="shared" si="269"/>
        <v>19.522686793312985</v>
      </c>
      <c r="DM84" s="150">
        <f t="shared" si="270"/>
        <v>25.758794909082763</v>
      </c>
      <c r="DN84" s="150">
        <f t="shared" si="271"/>
        <v>32.971054806159117</v>
      </c>
      <c r="DO84" s="150">
        <f t="shared" si="272"/>
        <v>41.154591990891454</v>
      </c>
      <c r="DP84" s="148"/>
      <c r="DQ84" s="148">
        <f t="shared" si="208"/>
        <v>5.091153182750956</v>
      </c>
      <c r="DR84" s="152"/>
      <c r="DS84" s="150">
        <f t="shared" si="273"/>
        <v>7.8161281885863909</v>
      </c>
      <c r="DT84" s="150">
        <f t="shared" si="274"/>
        <v>5.3100303528701307</v>
      </c>
      <c r="DU84" s="150">
        <f t="shared" si="275"/>
        <v>6.9892852118252797</v>
      </c>
      <c r="DV84" s="150">
        <f t="shared" si="276"/>
        <v>10.10885311616329</v>
      </c>
      <c r="DW84" s="150">
        <f t="shared" si="277"/>
        <v>14.330545181091802</v>
      </c>
      <c r="DX84" s="150">
        <f t="shared" si="278"/>
        <v>19.570912201272439</v>
      </c>
      <c r="DY84" s="150">
        <f t="shared" si="279"/>
        <v>25.801360947378761</v>
      </c>
      <c r="DZ84" s="150">
        <f t="shared" si="280"/>
        <v>33.009947695875468</v>
      </c>
      <c r="EA84" s="150">
        <f t="shared" si="281"/>
        <v>41.190966582034243</v>
      </c>
      <c r="EB84" s="148"/>
      <c r="EC84" s="148">
        <f t="shared" si="209"/>
        <v>5.3100303528701307</v>
      </c>
      <c r="ED84" s="152"/>
      <c r="EE84" s="150">
        <f t="shared" si="282"/>
        <v>8.4414918940086885</v>
      </c>
      <c r="EF84" s="150">
        <f t="shared" si="283"/>
        <v>5.4860189709946603</v>
      </c>
      <c r="EG84" s="150">
        <f t="shared" si="284"/>
        <v>7.0820562211909728</v>
      </c>
      <c r="EH84" s="150">
        <f t="shared" si="285"/>
        <v>10.172497962463389</v>
      </c>
      <c r="EI84" s="150">
        <f t="shared" si="286"/>
        <v>14.380708774772973</v>
      </c>
      <c r="EJ84" s="150">
        <f t="shared" si="287"/>
        <v>19.613752645382828</v>
      </c>
      <c r="EK84" s="150">
        <f t="shared" si="288"/>
        <v>25.83978576326929</v>
      </c>
      <c r="EL84" s="150">
        <f t="shared" si="289"/>
        <v>33.045506599219465</v>
      </c>
      <c r="EM84" s="150">
        <f t="shared" si="290"/>
        <v>41.224560625171449</v>
      </c>
      <c r="EN84" s="148"/>
      <c r="EO84" s="148">
        <f t="shared" si="210"/>
        <v>5.4860189709946603</v>
      </c>
      <c r="EP84" s="152"/>
      <c r="EQ84" s="150">
        <f t="shared" si="291"/>
        <v>8.9460096609595041</v>
      </c>
      <c r="ER84" s="150">
        <f t="shared" si="292"/>
        <v>5.6303969037883865</v>
      </c>
      <c r="ES84" s="150">
        <f t="shared" si="293"/>
        <v>7.1597415921037566</v>
      </c>
      <c r="ET84" s="150">
        <f t="shared" si="294"/>
        <v>10.226840936717844</v>
      </c>
      <c r="EU84" s="150">
        <f t="shared" si="295"/>
        <v>14.424247554002701</v>
      </c>
      <c r="EV84" s="150">
        <f t="shared" si="296"/>
        <v>19.651422479167017</v>
      </c>
      <c r="EW84" s="150">
        <f t="shared" si="297"/>
        <v>25.873916808055732</v>
      </c>
      <c r="EX84" s="150">
        <f t="shared" si="298"/>
        <v>33.077340833839074</v>
      </c>
      <c r="EY84" s="150">
        <f t="shared" si="299"/>
        <v>41.254820174302168</v>
      </c>
      <c r="EZ84" s="148"/>
      <c r="FA84" s="148">
        <f t="shared" si="211"/>
        <v>5.6303969037883865</v>
      </c>
      <c r="FB84" s="152"/>
      <c r="FC84" s="150">
        <f t="shared" si="300"/>
        <v>9.3614335678925418</v>
      </c>
      <c r="FD84" s="150">
        <f t="shared" si="301"/>
        <v>5.7508736100004167</v>
      </c>
      <c r="FE84" s="150">
        <f t="shared" si="302"/>
        <v>7.2255984463304079</v>
      </c>
      <c r="FF84" s="150">
        <f t="shared" si="303"/>
        <v>10.273580842749617</v>
      </c>
      <c r="FG84" s="150">
        <f t="shared" si="304"/>
        <v>14.462139044012856</v>
      </c>
      <c r="FH84" s="150">
        <f t="shared" si="305"/>
        <v>19.684507422202472</v>
      </c>
      <c r="FI84" s="150">
        <f t="shared" si="306"/>
        <v>25.904103554863376</v>
      </c>
      <c r="FJ84" s="150">
        <f t="shared" si="307"/>
        <v>33.105646539825798</v>
      </c>
      <c r="FK84" s="150">
        <f t="shared" si="308"/>
        <v>41.281836244894777</v>
      </c>
      <c r="FL84" s="148"/>
      <c r="FM84" s="148">
        <f t="shared" si="212"/>
        <v>5.7508736100004167</v>
      </c>
      <c r="FN84" s="152"/>
      <c r="FO84" s="150">
        <f t="shared" si="309"/>
        <v>10.004891576335737</v>
      </c>
      <c r="FP84" s="150">
        <f t="shared" si="310"/>
        <v>5.9403062081604405</v>
      </c>
      <c r="FQ84" s="150">
        <f t="shared" si="311"/>
        <v>7.3309522648083707</v>
      </c>
      <c r="FR84" s="150">
        <f t="shared" si="312"/>
        <v>10.349507088338859</v>
      </c>
      <c r="FS84" s="150">
        <f t="shared" si="313"/>
        <v>14.524444527293618</v>
      </c>
      <c r="FT84" s="150">
        <f t="shared" si="314"/>
        <v>19.73941397287118</v>
      </c>
      <c r="FU84" s="150">
        <f t="shared" si="315"/>
        <v>25.954548782528573</v>
      </c>
      <c r="FV84" s="150">
        <f t="shared" si="316"/>
        <v>33.153196197272386</v>
      </c>
      <c r="FW84" s="150">
        <f t="shared" si="317"/>
        <v>41.327400708932203</v>
      </c>
      <c r="FX84" s="148"/>
      <c r="FY84" s="148">
        <f t="shared" si="213"/>
        <v>5.9403062081604405</v>
      </c>
      <c r="FZ84" s="152"/>
      <c r="GA84" s="150">
        <f t="shared" si="318"/>
        <v>10.479882788243341</v>
      </c>
      <c r="GB84" s="150">
        <f t="shared" si="319"/>
        <v>6.0823319239584599</v>
      </c>
      <c r="GC84" s="150">
        <f t="shared" si="320"/>
        <v>7.4113177035490638</v>
      </c>
      <c r="GD84" s="150">
        <f t="shared" si="321"/>
        <v>10.408291430109498</v>
      </c>
      <c r="GE84" s="150">
        <f t="shared" si="322"/>
        <v>14.573239904180955</v>
      </c>
      <c r="GF84" s="150">
        <f t="shared" si="323"/>
        <v>19.782783245377473</v>
      </c>
      <c r="GG84" s="150">
        <f t="shared" si="324"/>
        <v>25.994646285231823</v>
      </c>
      <c r="GH84" s="150">
        <f t="shared" si="325"/>
        <v>33.191170195536117</v>
      </c>
      <c r="GI84" s="150">
        <f t="shared" si="326"/>
        <v>41.363918839543238</v>
      </c>
      <c r="GJ84" s="148"/>
      <c r="GK84" s="148">
        <f t="shared" si="214"/>
        <v>6.0823319239584599</v>
      </c>
      <c r="GL84" s="152"/>
      <c r="GM84" s="150">
        <f t="shared" si="327"/>
        <v>11.256862216577</v>
      </c>
      <c r="GN84" s="150">
        <f t="shared" si="328"/>
        <v>6.3186405607636917</v>
      </c>
      <c r="GO84" s="150">
        <f t="shared" si="329"/>
        <v>7.5475021197008827</v>
      </c>
      <c r="GP84" s="150">
        <f t="shared" si="330"/>
        <v>10.509432369032607</v>
      </c>
      <c r="GQ84" s="150">
        <f t="shared" si="331"/>
        <v>14.658160719358204</v>
      </c>
      <c r="GR84" s="150">
        <f t="shared" si="332"/>
        <v>19.858893129137215</v>
      </c>
      <c r="GS84" s="150">
        <f t="shared" si="333"/>
        <v>26.065443455242605</v>
      </c>
      <c r="GT84" s="150">
        <f t="shared" si="334"/>
        <v>33.258519209988769</v>
      </c>
      <c r="GU84" s="150">
        <f t="shared" si="335"/>
        <v>41.428903809897015</v>
      </c>
      <c r="GV84" s="148"/>
      <c r="GW84" s="148">
        <f t="shared" si="215"/>
        <v>6.3186405607636917</v>
      </c>
      <c r="GX84" s="152"/>
      <c r="GY84" s="150">
        <f t="shared" si="336"/>
        <v>11.725805972637916</v>
      </c>
      <c r="GZ84" s="150">
        <f t="shared" si="337"/>
        <v>6.4636491124704794</v>
      </c>
      <c r="HA84" s="150">
        <f t="shared" si="338"/>
        <v>7.632522670601352</v>
      </c>
      <c r="HB84" s="150">
        <f t="shared" si="339"/>
        <v>10.573457119650891</v>
      </c>
      <c r="HC84" s="150">
        <f t="shared" si="340"/>
        <v>14.712467413845836</v>
      </c>
      <c r="HD84" s="150">
        <f t="shared" si="341"/>
        <v>19.907920879553867</v>
      </c>
      <c r="HE84" s="150">
        <f t="shared" si="342"/>
        <v>26.11128816888181</v>
      </c>
      <c r="HF84" s="150">
        <f t="shared" si="343"/>
        <v>33.302298010334802</v>
      </c>
      <c r="HG84" s="150">
        <f t="shared" si="344"/>
        <v>41.471266226890634</v>
      </c>
      <c r="HH84" s="148"/>
      <c r="HI84" s="148">
        <f t="shared" si="216"/>
        <v>6.4636491124704794</v>
      </c>
      <c r="HJ84" s="152"/>
      <c r="HK84" s="150">
        <f t="shared" si="345"/>
        <v>12.432629317105221</v>
      </c>
      <c r="HL84" s="150">
        <f t="shared" si="346"/>
        <v>6.6855985433925982</v>
      </c>
      <c r="HM84" s="150">
        <f t="shared" si="347"/>
        <v>7.7646806360521268</v>
      </c>
      <c r="HN84" s="150">
        <f t="shared" si="348"/>
        <v>10.674188072186697</v>
      </c>
      <c r="HO84" s="150">
        <f t="shared" si="349"/>
        <v>14.79865214897532</v>
      </c>
      <c r="HP84" s="150">
        <f t="shared" si="350"/>
        <v>19.986203965721863</v>
      </c>
      <c r="HQ84" s="150">
        <f t="shared" si="351"/>
        <v>26.184806809943137</v>
      </c>
      <c r="HR84" s="150">
        <f t="shared" si="352"/>
        <v>33.372724343274029</v>
      </c>
      <c r="HS84" s="150">
        <f t="shared" si="353"/>
        <v>41.539572483561862</v>
      </c>
      <c r="HT84" s="148"/>
      <c r="HU84" s="148">
        <f t="shared" si="217"/>
        <v>6.6855985433925982</v>
      </c>
      <c r="HV84" s="152"/>
      <c r="HW84" s="150">
        <f t="shared" si="354"/>
        <v>13.618107376501627</v>
      </c>
      <c r="HX84" s="150">
        <f t="shared" si="355"/>
        <v>7.066970812797484</v>
      </c>
      <c r="HY84" s="150">
        <f t="shared" si="356"/>
        <v>7.9971444258289539</v>
      </c>
      <c r="HZ84" s="150">
        <f t="shared" si="357"/>
        <v>10.854533894093702</v>
      </c>
      <c r="IA84" s="150">
        <f t="shared" si="358"/>
        <v>14.954874797182567</v>
      </c>
      <c r="IB84" s="150">
        <f t="shared" si="359"/>
        <v>20.12932266772183</v>
      </c>
      <c r="IC84" s="150">
        <f t="shared" si="360"/>
        <v>26.3200242456772</v>
      </c>
      <c r="ID84" s="150">
        <f t="shared" si="361"/>
        <v>33.502813553306538</v>
      </c>
      <c r="IE84" s="150">
        <f t="shared" si="362"/>
        <v>41.666145798936412</v>
      </c>
      <c r="IF84" s="148"/>
      <c r="IG84" s="148">
        <f t="shared" si="218"/>
        <v>7.066970812797484</v>
      </c>
    </row>
    <row r="85" spans="32:241" x14ac:dyDescent="0.3">
      <c r="AF85" s="141">
        <v>4.5999999999999996</v>
      </c>
      <c r="AG85" s="153">
        <f t="shared" si="219"/>
        <v>0.50325897920604912</v>
      </c>
      <c r="AH85" s="152">
        <f t="shared" si="363"/>
        <v>0.21739130434782611</v>
      </c>
      <c r="AI85" s="148">
        <f t="shared" si="364"/>
        <v>4.5999999999999996</v>
      </c>
      <c r="AJ85" s="86">
        <f t="shared" si="220"/>
        <v>0.45457013744824698</v>
      </c>
      <c r="AK85" s="86">
        <v>1</v>
      </c>
      <c r="AL85" s="148">
        <f t="shared" si="221"/>
        <v>0.68965517241379315</v>
      </c>
      <c r="AM85" s="148">
        <v>1.45</v>
      </c>
      <c r="AN85" s="149">
        <f t="shared" si="207"/>
        <v>4.6942232585442847</v>
      </c>
      <c r="AO85" s="149">
        <f t="shared" si="207"/>
        <v>18.776893034177139</v>
      </c>
      <c r="AP85" s="149">
        <f t="shared" si="207"/>
        <v>42.248009326898561</v>
      </c>
      <c r="AQ85" s="149">
        <f t="shared" si="207"/>
        <v>75.107572136708555</v>
      </c>
      <c r="AR85" s="149">
        <f t="shared" si="207"/>
        <v>117.35558146360709</v>
      </c>
      <c r="AS85" s="149">
        <f t="shared" si="207"/>
        <v>168.99203730759425</v>
      </c>
      <c r="AT85" s="149">
        <f t="shared" si="207"/>
        <v>230.01693966866998</v>
      </c>
      <c r="AU85" s="149">
        <f t="shared" si="207"/>
        <v>300.43028854683422</v>
      </c>
      <c r="AV85" s="149">
        <f t="shared" si="207"/>
        <v>380.23208394208717</v>
      </c>
      <c r="AW85" s="149">
        <f t="shared" si="207"/>
        <v>469.42232585442838</v>
      </c>
      <c r="AX85" s="152"/>
      <c r="AY85" s="150">
        <f t="shared" si="222"/>
        <v>4.5781242568370981</v>
      </c>
      <c r="AZ85" s="150">
        <f t="shared" si="192"/>
        <v>4.4281220273483957</v>
      </c>
      <c r="BA85" s="150">
        <f t="shared" si="193"/>
        <v>6.5142294226450002</v>
      </c>
      <c r="BB85" s="150">
        <f t="shared" si="194"/>
        <v>9.7413943593935794</v>
      </c>
      <c r="BC85" s="150">
        <f t="shared" si="195"/>
        <v>13.97470642092747</v>
      </c>
      <c r="BD85" s="150">
        <f t="shared" si="196"/>
        <v>19.180876023913328</v>
      </c>
      <c r="BE85" s="150">
        <f t="shared" si="197"/>
        <v>25.34849674828315</v>
      </c>
      <c r="BF85" s="150">
        <f t="shared" si="198"/>
        <v>32.472804000074326</v>
      </c>
      <c r="BG85" s="150">
        <f t="shared" si="199"/>
        <v>40.551521593928463</v>
      </c>
      <c r="BH85" s="148"/>
      <c r="BI85" s="148">
        <f t="shared" si="223"/>
        <v>4.4281220273483957</v>
      </c>
      <c r="BJ85" s="152"/>
      <c r="BK85" s="150">
        <f t="shared" si="224"/>
        <v>4.9857697882412744</v>
      </c>
      <c r="BL85" s="150">
        <f t="shared" si="225"/>
        <v>4.5307763085967974</v>
      </c>
      <c r="BM85" s="150">
        <f t="shared" si="226"/>
        <v>6.5604038427534439</v>
      </c>
      <c r="BN85" s="150">
        <f t="shared" si="227"/>
        <v>9.7678008281030397</v>
      </c>
      <c r="BO85" s="150">
        <f t="shared" si="228"/>
        <v>13.991963152132255</v>
      </c>
      <c r="BP85" s="150">
        <f t="shared" si="229"/>
        <v>19.193162527337794</v>
      </c>
      <c r="BQ85" s="150">
        <f t="shared" si="230"/>
        <v>25.357786361116521</v>
      </c>
      <c r="BR85" s="150">
        <f t="shared" si="231"/>
        <v>32.480148515649041</v>
      </c>
      <c r="BS85" s="150">
        <f t="shared" si="232"/>
        <v>40.557532557226274</v>
      </c>
      <c r="BT85" s="148"/>
      <c r="BU85" s="148">
        <f t="shared" si="233"/>
        <v>4.5307763085967974</v>
      </c>
      <c r="BV85" s="152"/>
      <c r="BW85" s="150">
        <f t="shared" si="234"/>
        <v>5.3595652957508673</v>
      </c>
      <c r="BX85" s="150">
        <f t="shared" si="235"/>
        <v>4.6262019461407746</v>
      </c>
      <c r="BY85" s="150">
        <f t="shared" si="236"/>
        <v>6.6042795043778622</v>
      </c>
      <c r="BZ85" s="150">
        <f t="shared" si="237"/>
        <v>9.7936339981556113</v>
      </c>
      <c r="CA85" s="150">
        <f t="shared" si="238"/>
        <v>14.009445226085859</v>
      </c>
      <c r="CB85" s="150">
        <f t="shared" si="239"/>
        <v>19.20610820341048</v>
      </c>
      <c r="CC85" s="150">
        <f t="shared" si="240"/>
        <v>25.367996732344491</v>
      </c>
      <c r="CD85" s="150">
        <f t="shared" si="241"/>
        <v>32.488583568828766</v>
      </c>
      <c r="CE85" s="150">
        <f t="shared" si="242"/>
        <v>40.564750458196777</v>
      </c>
      <c r="CF85" s="148"/>
      <c r="CG85" s="148">
        <f t="shared" si="243"/>
        <v>4.6262019461407746</v>
      </c>
      <c r="CH85" s="152"/>
      <c r="CI85" s="150">
        <f t="shared" si="244"/>
        <v>6.0208361863583137</v>
      </c>
      <c r="CJ85" s="150">
        <f t="shared" si="245"/>
        <v>4.7980107175304036</v>
      </c>
      <c r="CK85" s="150">
        <f t="shared" si="246"/>
        <v>6.6854471425790081</v>
      </c>
      <c r="CL85" s="150">
        <f t="shared" si="247"/>
        <v>9.8430772397407864</v>
      </c>
      <c r="CM85" s="150">
        <f t="shared" si="248"/>
        <v>14.044204604094499</v>
      </c>
      <c r="CN85" s="150">
        <f t="shared" si="249"/>
        <v>19.232891161698536</v>
      </c>
      <c r="CO85" s="150">
        <f t="shared" si="250"/>
        <v>25.389970161116423</v>
      </c>
      <c r="CP85" s="150">
        <f t="shared" si="251"/>
        <v>32.507435427962832</v>
      </c>
      <c r="CQ85" s="150">
        <f t="shared" si="252"/>
        <v>40.581462179463891</v>
      </c>
      <c r="CR85" s="148"/>
      <c r="CS85" s="148">
        <f t="shared" si="253"/>
        <v>4.7980107175304036</v>
      </c>
      <c r="CT85" s="152"/>
      <c r="CU85" s="150">
        <f t="shared" si="254"/>
        <v>6.5872005905438424</v>
      </c>
      <c r="CV85" s="150">
        <f t="shared" si="255"/>
        <v>4.9481597330991045</v>
      </c>
      <c r="CW85" s="150">
        <f t="shared" si="256"/>
        <v>6.7585192343297775</v>
      </c>
      <c r="CX85" s="150">
        <f t="shared" si="257"/>
        <v>9.8891724081552788</v>
      </c>
      <c r="CY85" s="150">
        <f t="shared" si="258"/>
        <v>14.077813310850486</v>
      </c>
      <c r="CZ85" s="150">
        <f t="shared" si="259"/>
        <v>19.25971709915855</v>
      </c>
      <c r="DA85" s="150">
        <f t="shared" si="260"/>
        <v>25.412706302618748</v>
      </c>
      <c r="DB85" s="150">
        <f t="shared" si="261"/>
        <v>32.527517134588763</v>
      </c>
      <c r="DC85" s="150">
        <f t="shared" si="262"/>
        <v>40.59972401427747</v>
      </c>
      <c r="DD85" s="148"/>
      <c r="DE85" s="148">
        <f t="shared" si="263"/>
        <v>4.9481597330991045</v>
      </c>
      <c r="DF85" s="152"/>
      <c r="DG85" s="150">
        <f t="shared" si="264"/>
        <v>7.0774249503102515</v>
      </c>
      <c r="DH85" s="150">
        <f t="shared" si="265"/>
        <v>5.080325979099019</v>
      </c>
      <c r="DI85" s="150">
        <f t="shared" si="266"/>
        <v>6.8243784222247879</v>
      </c>
      <c r="DJ85" s="150">
        <f t="shared" si="267"/>
        <v>9.9318241257135735</v>
      </c>
      <c r="DK85" s="150">
        <f t="shared" si="268"/>
        <v>14.109723284995782</v>
      </c>
      <c r="DL85" s="150">
        <f t="shared" si="269"/>
        <v>19.285792052190622</v>
      </c>
      <c r="DM85" s="150">
        <f t="shared" si="270"/>
        <v>25.435262921955449</v>
      </c>
      <c r="DN85" s="150">
        <f t="shared" si="271"/>
        <v>32.547790220036646</v>
      </c>
      <c r="DO85" s="150">
        <f t="shared" si="272"/>
        <v>40.618431516408997</v>
      </c>
      <c r="DP85" s="148"/>
      <c r="DQ85" s="148">
        <f t="shared" si="208"/>
        <v>5.080325979099019</v>
      </c>
      <c r="DR85" s="152"/>
      <c r="DS85" s="150">
        <f t="shared" si="273"/>
        <v>7.8829545866559911</v>
      </c>
      <c r="DT85" s="150">
        <f t="shared" si="274"/>
        <v>5.3018788414525782</v>
      </c>
      <c r="DU85" s="150">
        <f t="shared" si="275"/>
        <v>6.9377874375427586</v>
      </c>
      <c r="DV85" s="150">
        <f t="shared" si="276"/>
        <v>10.007382794569086</v>
      </c>
      <c r="DW85" s="150">
        <f t="shared" si="277"/>
        <v>14.167762650631524</v>
      </c>
      <c r="DX85" s="150">
        <f t="shared" si="278"/>
        <v>19.334314759287235</v>
      </c>
      <c r="DY85" s="150">
        <f t="shared" si="279"/>
        <v>25.478047384107317</v>
      </c>
      <c r="DZ85" s="150">
        <f t="shared" si="280"/>
        <v>32.586850340517628</v>
      </c>
      <c r="EA85" s="150">
        <f t="shared" si="281"/>
        <v>40.654938240501643</v>
      </c>
      <c r="EB85" s="148"/>
      <c r="EC85" s="148">
        <f t="shared" si="209"/>
        <v>5.3018788414525782</v>
      </c>
      <c r="ED85" s="152"/>
      <c r="EE85" s="150">
        <f t="shared" si="282"/>
        <v>8.5166689479572142</v>
      </c>
      <c r="EF85" s="150">
        <f t="shared" si="283"/>
        <v>5.4799551235468416</v>
      </c>
      <c r="EG85" s="150">
        <f t="shared" si="284"/>
        <v>7.0314862975616599</v>
      </c>
      <c r="EH85" s="150">
        <f t="shared" si="285"/>
        <v>10.07154955686161</v>
      </c>
      <c r="EI85" s="150">
        <f t="shared" si="286"/>
        <v>14.218260270547844</v>
      </c>
      <c r="EJ85" s="150">
        <f t="shared" si="287"/>
        <v>19.377387166060934</v>
      </c>
      <c r="EK85" s="150">
        <f t="shared" si="288"/>
        <v>25.516642621546389</v>
      </c>
      <c r="EL85" s="150">
        <f t="shared" si="289"/>
        <v>32.622539722859734</v>
      </c>
      <c r="EM85" s="150">
        <f t="shared" si="290"/>
        <v>40.688635378155865</v>
      </c>
      <c r="EN85" s="148"/>
      <c r="EO85" s="148">
        <f t="shared" si="210"/>
        <v>5.4799551235468416</v>
      </c>
      <c r="EP85" s="152"/>
      <c r="EQ85" s="150">
        <f t="shared" si="291"/>
        <v>9.0278791282356607</v>
      </c>
      <c r="ER85" s="150">
        <f t="shared" si="292"/>
        <v>5.6260061596724746</v>
      </c>
      <c r="ES85" s="150">
        <f t="shared" si="293"/>
        <v>7.1099152699552972</v>
      </c>
      <c r="ET85" s="150">
        <f t="shared" si="294"/>
        <v>10.126310806949043</v>
      </c>
      <c r="EU85" s="150">
        <f t="shared" si="295"/>
        <v>14.262066746310675</v>
      </c>
      <c r="EV85" s="150">
        <f t="shared" si="296"/>
        <v>19.415242900215361</v>
      </c>
      <c r="EW85" s="150">
        <f t="shared" si="297"/>
        <v>25.550910246196658</v>
      </c>
      <c r="EX85" s="150">
        <f t="shared" si="298"/>
        <v>32.654478526437572</v>
      </c>
      <c r="EY85" s="150">
        <f t="shared" si="299"/>
        <v>40.718977549673383</v>
      </c>
      <c r="EZ85" s="148"/>
      <c r="FA85" s="148">
        <f t="shared" si="211"/>
        <v>5.6260061596724746</v>
      </c>
      <c r="FB85" s="152"/>
      <c r="FC85" s="150">
        <f t="shared" si="300"/>
        <v>9.4487839855936215</v>
      </c>
      <c r="FD85" s="150">
        <f t="shared" si="301"/>
        <v>5.7478531034907325</v>
      </c>
      <c r="FE85" s="150">
        <f t="shared" si="302"/>
        <v>7.1763811186736115</v>
      </c>
      <c r="FF85" s="150">
        <f t="shared" si="303"/>
        <v>10.173393272382375</v>
      </c>
      <c r="FG85" s="150">
        <f t="shared" si="304"/>
        <v>14.300177474337817</v>
      </c>
      <c r="FH85" s="150">
        <f t="shared" si="305"/>
        <v>19.448480091873716</v>
      </c>
      <c r="FI85" s="150">
        <f t="shared" si="306"/>
        <v>25.581208849135418</v>
      </c>
      <c r="FJ85" s="150">
        <f t="shared" si="307"/>
        <v>32.682869872274672</v>
      </c>
      <c r="FK85" s="150">
        <f t="shared" si="308"/>
        <v>40.746061286320632</v>
      </c>
      <c r="FL85" s="148"/>
      <c r="FM85" s="148">
        <f t="shared" si="212"/>
        <v>5.7478531034907325</v>
      </c>
      <c r="FN85" s="152"/>
      <c r="FO85" s="150">
        <f t="shared" si="309"/>
        <v>10.100679066025744</v>
      </c>
      <c r="FP85" s="150">
        <f t="shared" si="310"/>
        <v>5.9393949696479931</v>
      </c>
      <c r="FQ85" s="150">
        <f t="shared" si="311"/>
        <v>7.2826723895947847</v>
      </c>
      <c r="FR85" s="150">
        <f t="shared" si="312"/>
        <v>10.249846834970924</v>
      </c>
      <c r="FS85" s="150">
        <f t="shared" si="313"/>
        <v>14.362820440498119</v>
      </c>
      <c r="FT85" s="150">
        <f t="shared" si="314"/>
        <v>19.503621005653258</v>
      </c>
      <c r="FU85" s="150">
        <f t="shared" si="315"/>
        <v>25.63182626194326</v>
      </c>
      <c r="FV85" s="150">
        <f t="shared" si="316"/>
        <v>32.73055135897102</v>
      </c>
      <c r="FW85" s="150">
        <f t="shared" si="317"/>
        <v>40.791729911740639</v>
      </c>
      <c r="FX85" s="148"/>
      <c r="FY85" s="148">
        <f t="shared" si="213"/>
        <v>5.9393949696479931</v>
      </c>
      <c r="FZ85" s="152"/>
      <c r="GA85" s="150">
        <f t="shared" si="318"/>
        <v>10.581857715457504</v>
      </c>
      <c r="GB85" s="150">
        <f t="shared" si="319"/>
        <v>6.0829675448270484</v>
      </c>
      <c r="GC85" s="150">
        <f t="shared" si="320"/>
        <v>7.3637253213937104</v>
      </c>
      <c r="GD85" s="150">
        <f t="shared" si="321"/>
        <v>10.309017891586803</v>
      </c>
      <c r="GE85" s="150">
        <f t="shared" si="322"/>
        <v>14.411863314886421</v>
      </c>
      <c r="GF85" s="150">
        <f t="shared" si="323"/>
        <v>19.547162151424114</v>
      </c>
      <c r="GG85" s="150">
        <f t="shared" si="324"/>
        <v>25.672050038881675</v>
      </c>
      <c r="GH85" s="150">
        <f t="shared" si="325"/>
        <v>32.768622035946123</v>
      </c>
      <c r="GI85" s="150">
        <f t="shared" si="326"/>
        <v>40.828324430469287</v>
      </c>
      <c r="GJ85" s="148"/>
      <c r="GK85" s="148">
        <f t="shared" si="214"/>
        <v>6.0829675448270484</v>
      </c>
      <c r="GL85" s="152"/>
      <c r="GM85" s="150">
        <f t="shared" si="327"/>
        <v>11.368884331210889</v>
      </c>
      <c r="GN85" s="150">
        <f t="shared" si="328"/>
        <v>6.321787978487218</v>
      </c>
      <c r="GO85" s="150">
        <f t="shared" si="329"/>
        <v>7.5010260917032818</v>
      </c>
      <c r="GP85" s="150">
        <f t="shared" si="330"/>
        <v>10.410786779723662</v>
      </c>
      <c r="GQ85" s="150">
        <f t="shared" si="331"/>
        <v>14.497186017560445</v>
      </c>
      <c r="GR85" s="150">
        <f t="shared" si="332"/>
        <v>19.623551123723324</v>
      </c>
      <c r="GS85" s="150">
        <f t="shared" si="333"/>
        <v>25.743052253533659</v>
      </c>
      <c r="GT85" s="150">
        <f t="shared" si="334"/>
        <v>32.83612803770216</v>
      </c>
      <c r="GU85" s="150">
        <f t="shared" si="335"/>
        <v>40.893433440173858</v>
      </c>
      <c r="GV85" s="148"/>
      <c r="GW85" s="148">
        <f t="shared" si="215"/>
        <v>6.321787978487218</v>
      </c>
      <c r="GX85" s="152"/>
      <c r="GY85" s="150">
        <f t="shared" si="336"/>
        <v>11.843847716519388</v>
      </c>
      <c r="GZ85" s="150">
        <f t="shared" si="337"/>
        <v>6.468301437505902</v>
      </c>
      <c r="HA85" s="150">
        <f t="shared" si="338"/>
        <v>7.5867154902979257</v>
      </c>
      <c r="HB85" s="150">
        <f t="shared" si="339"/>
        <v>10.475187757169879</v>
      </c>
      <c r="HC85" s="150">
        <f t="shared" si="340"/>
        <v>14.55173349721797</v>
      </c>
      <c r="HD85" s="150">
        <f t="shared" si="341"/>
        <v>19.672746086063526</v>
      </c>
      <c r="HE85" s="150">
        <f t="shared" si="342"/>
        <v>25.789019816749345</v>
      </c>
      <c r="HF85" s="150">
        <f t="shared" si="343"/>
        <v>32.880000894755192</v>
      </c>
      <c r="HG85" s="150">
        <f t="shared" si="344"/>
        <v>40.935870173578074</v>
      </c>
      <c r="HH85" s="148"/>
      <c r="HI85" s="148">
        <f t="shared" si="216"/>
        <v>6.468301437505902</v>
      </c>
      <c r="HJ85" s="152"/>
      <c r="HK85" s="150">
        <f t="shared" si="345"/>
        <v>12.559681385125996</v>
      </c>
      <c r="HL85" s="150">
        <f t="shared" si="346"/>
        <v>6.6925034494628441</v>
      </c>
      <c r="HM85" s="150">
        <f t="shared" si="347"/>
        <v>7.719874602875298</v>
      </c>
      <c r="HN85" s="150">
        <f t="shared" si="348"/>
        <v>10.57648185496441</v>
      </c>
      <c r="HO85" s="150">
        <f t="shared" si="349"/>
        <v>14.638278645312997</v>
      </c>
      <c r="HP85" s="150">
        <f t="shared" si="350"/>
        <v>19.751279459013215</v>
      </c>
      <c r="HQ85" s="150">
        <f t="shared" si="351"/>
        <v>25.862722341976792</v>
      </c>
      <c r="HR85" s="150">
        <f t="shared" si="352"/>
        <v>32.950568014009079</v>
      </c>
      <c r="HS85" s="150">
        <f t="shared" si="353"/>
        <v>41.004287668818932</v>
      </c>
      <c r="HT85" s="148"/>
      <c r="HU85" s="148">
        <f t="shared" si="217"/>
        <v>6.6925034494628441</v>
      </c>
      <c r="HV85" s="152"/>
      <c r="HW85" s="150">
        <f t="shared" si="354"/>
        <v>13.760101996818404</v>
      </c>
      <c r="HX85" s="150">
        <f t="shared" si="355"/>
        <v>7.0776113569417145</v>
      </c>
      <c r="HY85" s="150">
        <f t="shared" si="356"/>
        <v>7.9539986762405848</v>
      </c>
      <c r="HZ85" s="150">
        <f t="shared" si="357"/>
        <v>10.757761586389917</v>
      </c>
      <c r="IA85" s="150">
        <f t="shared" si="358"/>
        <v>14.795098995612085</v>
      </c>
      <c r="IB85" s="150">
        <f t="shared" si="359"/>
        <v>19.894813231910348</v>
      </c>
      <c r="IC85" s="150">
        <f t="shared" si="360"/>
        <v>25.99824472775768</v>
      </c>
      <c r="ID85" s="150">
        <f t="shared" si="361"/>
        <v>33.080890701421154</v>
      </c>
      <c r="IE85" s="150">
        <f t="shared" si="362"/>
        <v>41.131045460147817</v>
      </c>
      <c r="IF85" s="148"/>
      <c r="IG85" s="148">
        <f t="shared" si="218"/>
        <v>7.0776113569417145</v>
      </c>
    </row>
    <row r="86" spans="32:241" x14ac:dyDescent="0.3">
      <c r="AF86" s="141">
        <v>4.7</v>
      </c>
      <c r="AG86" s="153">
        <f t="shared" si="219"/>
        <v>0.50126935264825712</v>
      </c>
      <c r="AH86" s="152">
        <f t="shared" si="363"/>
        <v>0.21276595744680851</v>
      </c>
      <c r="AI86" s="148">
        <f t="shared" si="364"/>
        <v>4.7</v>
      </c>
      <c r="AJ86" s="86">
        <f t="shared" si="220"/>
        <v>0.45258051089045492</v>
      </c>
      <c r="AK86" s="86">
        <v>1</v>
      </c>
      <c r="AL86" s="148">
        <f t="shared" si="221"/>
        <v>0.68493150684931503</v>
      </c>
      <c r="AM86" s="148">
        <v>1.46</v>
      </c>
      <c r="AN86" s="149">
        <f t="shared" si="207"/>
        <v>4.6301390509895644</v>
      </c>
      <c r="AO86" s="149">
        <f t="shared" si="207"/>
        <v>18.520556203958257</v>
      </c>
      <c r="AP86" s="149">
        <f t="shared" si="207"/>
        <v>41.671251458906077</v>
      </c>
      <c r="AQ86" s="149">
        <f t="shared" si="207"/>
        <v>74.08222481583303</v>
      </c>
      <c r="AR86" s="149">
        <f t="shared" si="207"/>
        <v>115.75347627473909</v>
      </c>
      <c r="AS86" s="149">
        <f t="shared" si="207"/>
        <v>166.68500583562431</v>
      </c>
      <c r="AT86" s="149">
        <f t="shared" si="207"/>
        <v>226.87681349848867</v>
      </c>
      <c r="AU86" s="149">
        <f t="shared" si="207"/>
        <v>296.32889926333212</v>
      </c>
      <c r="AV86" s="149">
        <f t="shared" si="207"/>
        <v>375.04126313015473</v>
      </c>
      <c r="AW86" s="149">
        <f t="shared" si="207"/>
        <v>463.01390509895634</v>
      </c>
      <c r="AX86" s="152"/>
      <c r="AY86" s="150">
        <f t="shared" si="222"/>
        <v>4.6007311690748738</v>
      </c>
      <c r="AZ86" s="150">
        <f t="shared" si="192"/>
        <v>4.4094246762994942</v>
      </c>
      <c r="BA86" s="150">
        <f t="shared" si="193"/>
        <v>6.4590249661183066</v>
      </c>
      <c r="BB86" s="150">
        <f t="shared" si="194"/>
        <v>9.6393237051979739</v>
      </c>
      <c r="BC86" s="150">
        <f t="shared" si="195"/>
        <v>13.813543226871827</v>
      </c>
      <c r="BD86" s="150">
        <f t="shared" si="196"/>
        <v>18.947933197806552</v>
      </c>
      <c r="BE86" s="150">
        <f t="shared" si="197"/>
        <v>25.030929325485111</v>
      </c>
      <c r="BF86" s="150">
        <f t="shared" si="198"/>
        <v>32.057701070791893</v>
      </c>
      <c r="BG86" s="150">
        <f t="shared" si="199"/>
        <v>40.025940744447446</v>
      </c>
      <c r="BH86" s="148"/>
      <c r="BI86" s="148">
        <f t="shared" si="223"/>
        <v>4.4094246762994942</v>
      </c>
      <c r="BJ86" s="152"/>
      <c r="BK86" s="150">
        <f t="shared" si="224"/>
        <v>5.0140050764628983</v>
      </c>
      <c r="BL86" s="150">
        <f t="shared" si="225"/>
        <v>4.5134860515438593</v>
      </c>
      <c r="BM86" s="150">
        <f t="shared" si="226"/>
        <v>6.5058247613360676</v>
      </c>
      <c r="BN86" s="150">
        <f t="shared" si="227"/>
        <v>9.6660819474064219</v>
      </c>
      <c r="BO86" s="150">
        <f t="shared" si="228"/>
        <v>13.831025093115967</v>
      </c>
      <c r="BP86" s="150">
        <f t="shared" si="229"/>
        <v>18.960376045008349</v>
      </c>
      <c r="BQ86" s="150">
        <f t="shared" si="230"/>
        <v>25.04033380313448</v>
      </c>
      <c r="BR86" s="150">
        <f t="shared" si="231"/>
        <v>32.06513352974136</v>
      </c>
      <c r="BS86" s="150">
        <f t="shared" si="232"/>
        <v>40.032021193868509</v>
      </c>
      <c r="BT86" s="148"/>
      <c r="BU86" s="148">
        <f t="shared" si="233"/>
        <v>4.5134860515438593</v>
      </c>
      <c r="BV86" s="152"/>
      <c r="BW86" s="150">
        <f t="shared" si="234"/>
        <v>5.3929376831185891</v>
      </c>
      <c r="BX86" s="150">
        <f t="shared" si="235"/>
        <v>4.6101959638743599</v>
      </c>
      <c r="BY86" s="150">
        <f t="shared" si="236"/>
        <v>6.5502712117544952</v>
      </c>
      <c r="BZ86" s="150">
        <f t="shared" si="237"/>
        <v>9.6922361861556254</v>
      </c>
      <c r="CA86" s="150">
        <f t="shared" si="238"/>
        <v>13.848712651035415</v>
      </c>
      <c r="CB86" s="150">
        <f t="shared" si="239"/>
        <v>18.973464418279537</v>
      </c>
      <c r="CC86" s="150">
        <f t="shared" si="240"/>
        <v>25.050649013120527</v>
      </c>
      <c r="CD86" s="150">
        <f t="shared" si="241"/>
        <v>32.073648850095246</v>
      </c>
      <c r="CE86" s="150">
        <f t="shared" si="242"/>
        <v>40.039302515816125</v>
      </c>
      <c r="CF86" s="148"/>
      <c r="CG86" s="148">
        <f t="shared" si="243"/>
        <v>4.6101959638743599</v>
      </c>
      <c r="CH86" s="152"/>
      <c r="CI86" s="150">
        <f t="shared" si="244"/>
        <v>6.063241215926106</v>
      </c>
      <c r="CJ86" s="150">
        <f t="shared" si="245"/>
        <v>4.7842628958140061</v>
      </c>
      <c r="CK86" s="150">
        <f t="shared" si="246"/>
        <v>6.6324424768667587</v>
      </c>
      <c r="CL86" s="150">
        <f t="shared" si="247"/>
        <v>9.7422439678783057</v>
      </c>
      <c r="CM86" s="150">
        <f t="shared" si="248"/>
        <v>13.88383333473206</v>
      </c>
      <c r="CN86" s="150">
        <f t="shared" si="249"/>
        <v>19.000498283295371</v>
      </c>
      <c r="CO86" s="150">
        <f t="shared" si="250"/>
        <v>25.072806781529202</v>
      </c>
      <c r="CP86" s="150">
        <f t="shared" si="251"/>
        <v>32.092641844263682</v>
      </c>
      <c r="CQ86" s="150">
        <f t="shared" si="252"/>
        <v>40.056125751184481</v>
      </c>
      <c r="CR86" s="148"/>
      <c r="CS86" s="148">
        <f t="shared" si="253"/>
        <v>4.7842628958140061</v>
      </c>
      <c r="CT86" s="152"/>
      <c r="CU86" s="150">
        <f t="shared" si="254"/>
        <v>6.6372865509455643</v>
      </c>
      <c r="CV86" s="150">
        <f t="shared" si="255"/>
        <v>4.9363321440911889</v>
      </c>
      <c r="CW86" s="150">
        <f t="shared" si="256"/>
        <v>6.7063680053768513</v>
      </c>
      <c r="CX86" s="150">
        <f t="shared" si="257"/>
        <v>9.7888191944699177</v>
      </c>
      <c r="CY86" s="150">
        <f t="shared" si="258"/>
        <v>13.917749278721406</v>
      </c>
      <c r="CZ86" s="150">
        <f t="shared" si="259"/>
        <v>19.027537579945207</v>
      </c>
      <c r="DA86" s="150">
        <f t="shared" si="260"/>
        <v>25.09569967672202</v>
      </c>
      <c r="DB86" s="150">
        <f t="shared" si="261"/>
        <v>32.112843565433892</v>
      </c>
      <c r="DC86" s="150">
        <f t="shared" si="262"/>
        <v>40.074482412304647</v>
      </c>
      <c r="DD86" s="148"/>
      <c r="DE86" s="148">
        <f t="shared" si="263"/>
        <v>4.9363321440911889</v>
      </c>
      <c r="DF86" s="152"/>
      <c r="DG86" s="150">
        <f t="shared" si="264"/>
        <v>7.134118594333442</v>
      </c>
      <c r="DH86" s="150">
        <f t="shared" si="265"/>
        <v>5.0701503109964703</v>
      </c>
      <c r="DI86" s="150">
        <f t="shared" si="266"/>
        <v>6.7729613803409139</v>
      </c>
      <c r="DJ86" s="150">
        <f t="shared" si="267"/>
        <v>9.8318838922545524</v>
      </c>
      <c r="DK86" s="150">
        <f t="shared" si="268"/>
        <v>13.949923560211566</v>
      </c>
      <c r="DL86" s="150">
        <f t="shared" si="269"/>
        <v>19.05379607974454</v>
      </c>
      <c r="DM86" s="150">
        <f t="shared" si="270"/>
        <v>25.118391146744887</v>
      </c>
      <c r="DN86" s="150">
        <f t="shared" si="271"/>
        <v>32.133219895938367</v>
      </c>
      <c r="DO86" s="150">
        <f t="shared" si="272"/>
        <v>40.093271490777184</v>
      </c>
      <c r="DP86" s="148"/>
      <c r="DQ86" s="148">
        <f t="shared" si="208"/>
        <v>5.0701503109964703</v>
      </c>
      <c r="DR86" s="152"/>
      <c r="DS86" s="150">
        <f t="shared" si="273"/>
        <v>7.950425067221822</v>
      </c>
      <c r="DT86" s="150">
        <f t="shared" si="274"/>
        <v>5.2943973824856903</v>
      </c>
      <c r="DU86" s="150">
        <f t="shared" si="275"/>
        <v>6.8875678219413956</v>
      </c>
      <c r="DV86" s="150">
        <f t="shared" si="276"/>
        <v>9.9081161133939784</v>
      </c>
      <c r="DW86" s="150">
        <f t="shared" si="277"/>
        <v>14.008393999309018</v>
      </c>
      <c r="DX86" s="150">
        <f t="shared" si="278"/>
        <v>19.102618143411775</v>
      </c>
      <c r="DY86" s="150">
        <f t="shared" si="279"/>
        <v>25.161395544336401</v>
      </c>
      <c r="DZ86" s="150">
        <f t="shared" si="280"/>
        <v>32.172448404490325</v>
      </c>
      <c r="EA86" s="150">
        <f t="shared" si="281"/>
        <v>40.12991126223455</v>
      </c>
      <c r="EB86" s="148"/>
      <c r="EC86" s="148">
        <f t="shared" si="209"/>
        <v>5.2943973824856903</v>
      </c>
      <c r="ED86" s="152"/>
      <c r="EE86" s="150">
        <f t="shared" si="282"/>
        <v>8.5925478744080515</v>
      </c>
      <c r="EF86" s="150">
        <f t="shared" si="283"/>
        <v>5.4745757760512026</v>
      </c>
      <c r="EG86" s="150">
        <f t="shared" si="284"/>
        <v>6.9822009537252949</v>
      </c>
      <c r="EH86" s="150">
        <f t="shared" si="285"/>
        <v>9.9728084035543159</v>
      </c>
      <c r="EI86" s="150">
        <f t="shared" si="286"/>
        <v>14.059227957060743</v>
      </c>
      <c r="EJ86" s="150">
        <f t="shared" si="287"/>
        <v>19.145924118126722</v>
      </c>
      <c r="EK86" s="150">
        <f t="shared" si="288"/>
        <v>25.200162382711923</v>
      </c>
      <c r="EL86" s="150">
        <f t="shared" si="289"/>
        <v>32.20826916879939</v>
      </c>
      <c r="EM86" s="150">
        <f t="shared" si="290"/>
        <v>40.163712207862666</v>
      </c>
      <c r="EN86" s="148"/>
      <c r="EO86" s="148">
        <f t="shared" si="210"/>
        <v>5.4745757760512026</v>
      </c>
      <c r="EP86" s="152"/>
      <c r="EQ86" s="150">
        <f t="shared" si="291"/>
        <v>9.1104967822932181</v>
      </c>
      <c r="ER86" s="150">
        <f t="shared" si="292"/>
        <v>5.6223114940785219</v>
      </c>
      <c r="ES86" s="150">
        <f t="shared" si="293"/>
        <v>7.0613786736307818</v>
      </c>
      <c r="ET86" s="150">
        <f t="shared" si="294"/>
        <v>10.027990824117165</v>
      </c>
      <c r="EU86" s="150">
        <f t="shared" si="295"/>
        <v>14.103303981927855</v>
      </c>
      <c r="EV86" s="150">
        <f t="shared" si="296"/>
        <v>19.183967039159089</v>
      </c>
      <c r="EW86" s="150">
        <f t="shared" si="297"/>
        <v>25.234567532415412</v>
      </c>
      <c r="EX86" s="150">
        <f t="shared" si="298"/>
        <v>32.240313264996082</v>
      </c>
      <c r="EY86" s="150">
        <f t="shared" si="299"/>
        <v>40.194137573548169</v>
      </c>
      <c r="EZ86" s="148"/>
      <c r="FA86" s="148">
        <f t="shared" si="211"/>
        <v>5.6223114940785219</v>
      </c>
      <c r="FB86" s="152"/>
      <c r="FC86" s="150">
        <f t="shared" si="300"/>
        <v>9.5369205205288701</v>
      </c>
      <c r="FD86" s="150">
        <f t="shared" si="301"/>
        <v>5.7455381581162035</v>
      </c>
      <c r="FE86" s="150">
        <f t="shared" si="302"/>
        <v>7.1284577313355069</v>
      </c>
      <c r="FF86" s="150">
        <f t="shared" si="303"/>
        <v>10.075418219605343</v>
      </c>
      <c r="FG86" s="150">
        <f t="shared" si="304"/>
        <v>14.141635465190102</v>
      </c>
      <c r="FH86" s="150">
        <f t="shared" si="305"/>
        <v>19.217357533064042</v>
      </c>
      <c r="FI86" s="150">
        <f t="shared" si="306"/>
        <v>25.264978765576167</v>
      </c>
      <c r="FJ86" s="150">
        <f t="shared" si="307"/>
        <v>32.268790843346899</v>
      </c>
      <c r="FK86" s="150">
        <f t="shared" si="308"/>
        <v>40.221289444527216</v>
      </c>
      <c r="FL86" s="148"/>
      <c r="FM86" s="148">
        <f t="shared" si="212"/>
        <v>5.7455381581162035</v>
      </c>
      <c r="FN86" s="152"/>
      <c r="FO86" s="150">
        <f t="shared" si="309"/>
        <v>10.197311060991368</v>
      </c>
      <c r="FP86" s="150">
        <f t="shared" si="310"/>
        <v>5.9392038892810488</v>
      </c>
      <c r="FQ86" s="150">
        <f t="shared" si="311"/>
        <v>7.2356929422600489</v>
      </c>
      <c r="FR86" s="150">
        <f t="shared" si="312"/>
        <v>10.152402748445802</v>
      </c>
      <c r="FS86" s="150">
        <f t="shared" si="313"/>
        <v>14.204618249751636</v>
      </c>
      <c r="FT86" s="150">
        <f t="shared" si="314"/>
        <v>19.27273443184442</v>
      </c>
      <c r="FU86" s="150">
        <f t="shared" si="315"/>
        <v>25.315769555119331</v>
      </c>
      <c r="FV86" s="150">
        <f t="shared" si="316"/>
        <v>32.316605071606276</v>
      </c>
      <c r="FW86" s="150">
        <f t="shared" si="317"/>
        <v>40.26706295216983</v>
      </c>
      <c r="FX86" s="148"/>
      <c r="FY86" s="148">
        <f t="shared" si="213"/>
        <v>5.9392038892810488</v>
      </c>
      <c r="FZ86" s="152"/>
      <c r="GA86" s="150">
        <f t="shared" si="318"/>
        <v>10.684719967584122</v>
      </c>
      <c r="GB86" s="150">
        <f t="shared" si="319"/>
        <v>6.0843340287503631</v>
      </c>
      <c r="GC86" s="150">
        <f t="shared" si="320"/>
        <v>7.3174381248546414</v>
      </c>
      <c r="GD86" s="150">
        <f t="shared" si="321"/>
        <v>10.211963196134233</v>
      </c>
      <c r="GE86" s="150">
        <f t="shared" si="322"/>
        <v>14.253910334426376</v>
      </c>
      <c r="GF86" s="150">
        <f t="shared" si="323"/>
        <v>19.316448640314178</v>
      </c>
      <c r="GG86" s="150">
        <f t="shared" si="324"/>
        <v>25.356120480163092</v>
      </c>
      <c r="GH86" s="150">
        <f t="shared" si="325"/>
        <v>32.354773096349462</v>
      </c>
      <c r="GI86" s="150">
        <f t="shared" si="326"/>
        <v>40.303734387653535</v>
      </c>
      <c r="GJ86" s="148"/>
      <c r="GK86" s="148">
        <f t="shared" si="214"/>
        <v>6.0843340287503631</v>
      </c>
      <c r="GL86" s="152"/>
      <c r="GM86" s="150">
        <f t="shared" si="327"/>
        <v>11.481863301466037</v>
      </c>
      <c r="GN86" s="150">
        <f t="shared" si="328"/>
        <v>6.3256836419426472</v>
      </c>
      <c r="GO86" s="150">
        <f t="shared" si="329"/>
        <v>7.4558629749562604</v>
      </c>
      <c r="GP86" s="150">
        <f t="shared" si="330"/>
        <v>10.314364379154114</v>
      </c>
      <c r="GQ86" s="150">
        <f t="shared" si="331"/>
        <v>14.339637705825576</v>
      </c>
      <c r="GR86" s="150">
        <f t="shared" si="332"/>
        <v>19.393118632561382</v>
      </c>
      <c r="GS86" s="150">
        <f t="shared" si="333"/>
        <v>25.427329158450405</v>
      </c>
      <c r="GT86" s="150">
        <f t="shared" si="334"/>
        <v>32.422437171826225</v>
      </c>
      <c r="GU86" s="150">
        <f t="shared" si="335"/>
        <v>40.368968295112872</v>
      </c>
      <c r="GV86" s="148"/>
      <c r="GW86" s="148">
        <f t="shared" si="215"/>
        <v>6.3256836419426472</v>
      </c>
      <c r="GX86" s="152"/>
      <c r="GY86" s="150">
        <f t="shared" si="336"/>
        <v>11.962887974355999</v>
      </c>
      <c r="GZ86" s="150">
        <f t="shared" si="337"/>
        <v>6.4737124228567176</v>
      </c>
      <c r="HA86" s="150">
        <f t="shared" si="338"/>
        <v>7.5422258499488466</v>
      </c>
      <c r="HB86" s="150">
        <f t="shared" si="339"/>
        <v>10.379144187074189</v>
      </c>
      <c r="HC86" s="150">
        <f t="shared" si="340"/>
        <v>14.394427636986359</v>
      </c>
      <c r="HD86" s="150">
        <f t="shared" si="341"/>
        <v>19.442481964001058</v>
      </c>
      <c r="HE86" s="150">
        <f t="shared" si="342"/>
        <v>25.473420421412634</v>
      </c>
      <c r="HF86" s="150">
        <f t="shared" si="343"/>
        <v>32.466404736497722</v>
      </c>
      <c r="HG86" s="150">
        <f t="shared" si="344"/>
        <v>40.411479859227896</v>
      </c>
      <c r="HH86" s="148"/>
      <c r="HI86" s="148">
        <f t="shared" si="216"/>
        <v>6.4737124228567176</v>
      </c>
      <c r="HJ86" s="152"/>
      <c r="HK86" s="150">
        <f t="shared" si="345"/>
        <v>12.687794322286278</v>
      </c>
      <c r="HL86" s="150">
        <f t="shared" si="346"/>
        <v>6.7001826046445654</v>
      </c>
      <c r="HM86" s="150">
        <f t="shared" si="347"/>
        <v>7.6763930380066228</v>
      </c>
      <c r="HN86" s="150">
        <f t="shared" si="348"/>
        <v>10.481005327326457</v>
      </c>
      <c r="HO86" s="150">
        <f t="shared" si="349"/>
        <v>14.48133569225436</v>
      </c>
      <c r="HP86" s="150">
        <f t="shared" si="350"/>
        <v>19.521267355820815</v>
      </c>
      <c r="HQ86" s="150">
        <f t="shared" si="351"/>
        <v>25.547308103361058</v>
      </c>
      <c r="HR86" s="150">
        <f t="shared" si="352"/>
        <v>32.537113616366078</v>
      </c>
      <c r="HS86" s="150">
        <f t="shared" si="353"/>
        <v>40.480009362855419</v>
      </c>
      <c r="HT86" s="148"/>
      <c r="HU86" s="148">
        <f t="shared" si="217"/>
        <v>6.7001826046445654</v>
      </c>
      <c r="HV86" s="152"/>
      <c r="HW86" s="150">
        <f t="shared" si="354"/>
        <v>13.9032608949411</v>
      </c>
      <c r="HX86" s="150">
        <f t="shared" si="355"/>
        <v>7.0890520023640509</v>
      </c>
      <c r="HY86" s="150">
        <f t="shared" si="356"/>
        <v>7.9121888848121387</v>
      </c>
      <c r="HZ86" s="150">
        <f t="shared" si="357"/>
        <v>10.663225431312085</v>
      </c>
      <c r="IA86" s="150">
        <f t="shared" si="358"/>
        <v>14.638757880991969</v>
      </c>
      <c r="IB86" s="150">
        <f t="shared" si="359"/>
        <v>19.665219072077939</v>
      </c>
      <c r="IC86" s="150">
        <f t="shared" si="360"/>
        <v>25.683137549569711</v>
      </c>
      <c r="ID86" s="150">
        <f t="shared" si="361"/>
        <v>32.667671396918294</v>
      </c>
      <c r="IE86" s="150">
        <f t="shared" si="362"/>
        <v>40.606952906788734</v>
      </c>
      <c r="IF86" s="148"/>
      <c r="IG86" s="148">
        <f t="shared" si="218"/>
        <v>7.0890520023640509</v>
      </c>
    </row>
    <row r="87" spans="32:241" x14ac:dyDescent="0.3">
      <c r="AF87" s="141">
        <v>4.8</v>
      </c>
      <c r="AG87" s="153">
        <f t="shared" si="219"/>
        <v>0.49940277777777781</v>
      </c>
      <c r="AH87" s="152">
        <f t="shared" si="363"/>
        <v>0.20833333333333334</v>
      </c>
      <c r="AI87" s="148">
        <f t="shared" si="364"/>
        <v>4.8</v>
      </c>
      <c r="AJ87" s="86">
        <f t="shared" si="220"/>
        <v>0.45071393601997561</v>
      </c>
      <c r="AK87" s="86">
        <v>1</v>
      </c>
      <c r="AL87" s="148">
        <f t="shared" si="221"/>
        <v>0.68027210884353739</v>
      </c>
      <c r="AM87" s="148">
        <v>1.47</v>
      </c>
      <c r="AN87" s="149">
        <f t="shared" si="207"/>
        <v>4.5673582308710987</v>
      </c>
      <c r="AO87" s="149">
        <f t="shared" si="207"/>
        <v>18.269432923484395</v>
      </c>
      <c r="AP87" s="149">
        <f t="shared" si="207"/>
        <v>41.106224077839883</v>
      </c>
      <c r="AQ87" s="149">
        <f t="shared" si="207"/>
        <v>73.077731693937579</v>
      </c>
      <c r="AR87" s="149">
        <f t="shared" si="207"/>
        <v>114.18395577177746</v>
      </c>
      <c r="AS87" s="149">
        <f t="shared" si="207"/>
        <v>164.42489631135953</v>
      </c>
      <c r="AT87" s="149">
        <f t="shared" si="207"/>
        <v>223.8005533126838</v>
      </c>
      <c r="AU87" s="149">
        <f t="shared" si="207"/>
        <v>292.31092677575032</v>
      </c>
      <c r="AV87" s="149">
        <f t="shared" si="207"/>
        <v>369.95601670055896</v>
      </c>
      <c r="AW87" s="149">
        <f t="shared" si="207"/>
        <v>456.73582308710985</v>
      </c>
      <c r="AX87" s="152"/>
      <c r="AY87" s="150">
        <f t="shared" si="222"/>
        <v>4.6236701420704343</v>
      </c>
      <c r="AZ87" s="150">
        <f t="shared" si="192"/>
        <v>4.3913055682817346</v>
      </c>
      <c r="BA87" s="150">
        <f t="shared" si="193"/>
        <v>6.4050312786339019</v>
      </c>
      <c r="BB87" s="150">
        <f t="shared" si="194"/>
        <v>9.5393785231269383</v>
      </c>
      <c r="BC87" s="150">
        <f t="shared" si="195"/>
        <v>13.655689551760839</v>
      </c>
      <c r="BD87" s="150">
        <f t="shared" si="196"/>
        <v>18.719750114535611</v>
      </c>
      <c r="BE87" s="150">
        <f t="shared" si="197"/>
        <v>24.719836961451247</v>
      </c>
      <c r="BF87" s="150">
        <f t="shared" si="198"/>
        <v>31.651053155007748</v>
      </c>
      <c r="BG87" s="150">
        <f t="shared" si="199"/>
        <v>39.511059285482908</v>
      </c>
      <c r="BH87" s="148"/>
      <c r="BI87" s="148">
        <f t="shared" si="223"/>
        <v>4.3913055682817346</v>
      </c>
      <c r="BJ87" s="152"/>
      <c r="BK87" s="150">
        <f t="shared" si="224"/>
        <v>5.0426111084387619</v>
      </c>
      <c r="BL87" s="150">
        <f t="shared" si="225"/>
        <v>4.4967837082711748</v>
      </c>
      <c r="BM87" s="150">
        <f t="shared" si="226"/>
        <v>6.4524607470716964</v>
      </c>
      <c r="BN87" s="150">
        <f t="shared" si="227"/>
        <v>9.5664909565216565</v>
      </c>
      <c r="BO87" s="150">
        <f t="shared" si="228"/>
        <v>13.67339810036419</v>
      </c>
      <c r="BP87" s="150">
        <f t="shared" si="229"/>
        <v>18.732350380042416</v>
      </c>
      <c r="BQ87" s="150">
        <f t="shared" si="230"/>
        <v>24.729357093365515</v>
      </c>
      <c r="BR87" s="150">
        <f t="shared" si="231"/>
        <v>31.658574161753787</v>
      </c>
      <c r="BS87" s="150">
        <f t="shared" si="232"/>
        <v>39.517209698595089</v>
      </c>
      <c r="BT87" s="148"/>
      <c r="BU87" s="148">
        <f t="shared" si="233"/>
        <v>4.4967837082711748</v>
      </c>
      <c r="BV87" s="152"/>
      <c r="BW87" s="150">
        <f t="shared" si="234"/>
        <v>5.4267161207638877</v>
      </c>
      <c r="BX87" s="150">
        <f t="shared" si="235"/>
        <v>4.5947867220190348</v>
      </c>
      <c r="BY87" s="150">
        <f t="shared" si="236"/>
        <v>6.4974819092311735</v>
      </c>
      <c r="BZ87" s="150">
        <f t="shared" si="237"/>
        <v>9.5929684706252001</v>
      </c>
      <c r="CA87" s="150">
        <f t="shared" si="238"/>
        <v>13.691292554510417</v>
      </c>
      <c r="CB87" s="150">
        <f t="shared" si="239"/>
        <v>18.745582431248863</v>
      </c>
      <c r="CC87" s="150">
        <f t="shared" si="240"/>
        <v>24.739777862650943</v>
      </c>
      <c r="CD87" s="150">
        <f t="shared" si="241"/>
        <v>31.667170300946253</v>
      </c>
      <c r="CE87" s="150">
        <f t="shared" si="242"/>
        <v>39.524554877402821</v>
      </c>
      <c r="CF87" s="148"/>
      <c r="CG87" s="148">
        <f t="shared" si="243"/>
        <v>4.5947867220190348</v>
      </c>
      <c r="CH87" s="152"/>
      <c r="CI87" s="150">
        <f t="shared" si="244"/>
        <v>6.1061143757865972</v>
      </c>
      <c r="CJ87" s="150">
        <f t="shared" si="245"/>
        <v>4.7711273345124807</v>
      </c>
      <c r="CK87" s="150">
        <f t="shared" si="246"/>
        <v>6.5806636990340142</v>
      </c>
      <c r="CL87" s="150">
        <f t="shared" si="247"/>
        <v>9.6435446724863283</v>
      </c>
      <c r="CM87" s="150">
        <f t="shared" si="248"/>
        <v>13.726777027095666</v>
      </c>
      <c r="CN87" s="150">
        <f t="shared" si="249"/>
        <v>18.772868927437344</v>
      </c>
      <c r="CO87" s="150">
        <f t="shared" si="250"/>
        <v>24.762121237635434</v>
      </c>
      <c r="CP87" s="150">
        <f t="shared" si="251"/>
        <v>31.686305400149301</v>
      </c>
      <c r="CQ87" s="150">
        <f t="shared" si="252"/>
        <v>39.541490393292342</v>
      </c>
      <c r="CR87" s="148"/>
      <c r="CS87" s="148">
        <f t="shared" si="253"/>
        <v>4.7711273345124807</v>
      </c>
      <c r="CT87" s="152"/>
      <c r="CU87" s="150">
        <f t="shared" si="254"/>
        <v>6.6878934315426202</v>
      </c>
      <c r="CV87" s="150">
        <f t="shared" si="255"/>
        <v>4.9251300129738045</v>
      </c>
      <c r="CW87" s="150">
        <f t="shared" si="256"/>
        <v>6.6554485298481731</v>
      </c>
      <c r="CX87" s="150">
        <f t="shared" si="257"/>
        <v>9.6906032566239784</v>
      </c>
      <c r="CY87" s="150">
        <f t="shared" si="258"/>
        <v>13.761002319914478</v>
      </c>
      <c r="CZ87" s="150">
        <f t="shared" si="259"/>
        <v>18.800123049663199</v>
      </c>
      <c r="DA87" s="150">
        <f t="shared" si="260"/>
        <v>24.785171963863686</v>
      </c>
      <c r="DB87" s="150">
        <f t="shared" si="261"/>
        <v>31.706627960706026</v>
      </c>
      <c r="DC87" s="150">
        <f t="shared" si="262"/>
        <v>39.559942532446293</v>
      </c>
      <c r="DD87" s="148"/>
      <c r="DE87" s="148">
        <f t="shared" si="263"/>
        <v>4.9251300129738045</v>
      </c>
      <c r="DF87" s="152"/>
      <c r="DG87" s="150">
        <f t="shared" si="264"/>
        <v>7.1913785721851049</v>
      </c>
      <c r="DH87" s="150">
        <f t="shared" si="265"/>
        <v>5.0606114541927401</v>
      </c>
      <c r="DI87" s="150">
        <f t="shared" si="266"/>
        <v>6.7227811378405242</v>
      </c>
      <c r="DJ87" s="150">
        <f t="shared" si="267"/>
        <v>9.7340837729870255</v>
      </c>
      <c r="DK87" s="150">
        <f t="shared" si="268"/>
        <v>13.79344272529482</v>
      </c>
      <c r="DL87" s="150">
        <f t="shared" si="269"/>
        <v>18.826566357719607</v>
      </c>
      <c r="DM87" s="150">
        <f t="shared" si="270"/>
        <v>24.807999211381535</v>
      </c>
      <c r="DN87" s="150">
        <f t="shared" si="271"/>
        <v>31.72710824585511</v>
      </c>
      <c r="DO87" s="150">
        <f t="shared" si="272"/>
        <v>39.578813747921963</v>
      </c>
      <c r="DP87" s="148"/>
      <c r="DQ87" s="148">
        <f t="shared" si="208"/>
        <v>5.0606114541927401</v>
      </c>
      <c r="DR87" s="152"/>
      <c r="DS87" s="150">
        <f t="shared" si="273"/>
        <v>8.0185359492212243</v>
      </c>
      <c r="DT87" s="150">
        <f t="shared" si="274"/>
        <v>5.2875712517188944</v>
      </c>
      <c r="DU87" s="150">
        <f t="shared" si="275"/>
        <v>6.8385932354574264</v>
      </c>
      <c r="DV87" s="150">
        <f t="shared" si="276"/>
        <v>9.8109941756356864</v>
      </c>
      <c r="DW87" s="150">
        <f t="shared" si="277"/>
        <v>13.852347200558182</v>
      </c>
      <c r="DX87" s="150">
        <f t="shared" si="278"/>
        <v>18.875689835390951</v>
      </c>
      <c r="DY87" s="150">
        <f t="shared" si="279"/>
        <v>24.851225055996458</v>
      </c>
      <c r="DZ87" s="150">
        <f t="shared" si="280"/>
        <v>31.766506299784378</v>
      </c>
      <c r="EA87" s="150">
        <f t="shared" si="281"/>
        <v>39.615587481158919</v>
      </c>
      <c r="EB87" s="148"/>
      <c r="EC87" s="148">
        <f t="shared" si="209"/>
        <v>5.2875712517188944</v>
      </c>
      <c r="ED87" s="152"/>
      <c r="EE87" s="150">
        <f t="shared" si="282"/>
        <v>8.6691249922985438</v>
      </c>
      <c r="EF87" s="150">
        <f t="shared" si="283"/>
        <v>5.4698662042571833</v>
      </c>
      <c r="EG87" s="150">
        <f t="shared" si="284"/>
        <v>6.9341670601181171</v>
      </c>
      <c r="EH87" s="150">
        <f t="shared" si="285"/>
        <v>9.8762156055392172</v>
      </c>
      <c r="EI87" s="150">
        <f t="shared" si="286"/>
        <v>13.903519807745553</v>
      </c>
      <c r="EJ87" s="150">
        <f t="shared" si="287"/>
        <v>18.91923098332509</v>
      </c>
      <c r="EK87" s="150">
        <f t="shared" si="288"/>
        <v>24.890164674696287</v>
      </c>
      <c r="EL87" s="150">
        <f t="shared" si="289"/>
        <v>31.802459349029249</v>
      </c>
      <c r="EM87" s="150">
        <f t="shared" si="290"/>
        <v>39.649492948217791</v>
      </c>
      <c r="EN87" s="148"/>
      <c r="EO87" s="148">
        <f t="shared" si="210"/>
        <v>5.4698662042571833</v>
      </c>
      <c r="EP87" s="152"/>
      <c r="EQ87" s="150">
        <f t="shared" si="291"/>
        <v>9.1938589420695145</v>
      </c>
      <c r="ER87" s="150">
        <f t="shared" si="292"/>
        <v>5.6192981827559541</v>
      </c>
      <c r="ES87" s="150">
        <f t="shared" si="293"/>
        <v>7.0140986735664788</v>
      </c>
      <c r="ET87" s="150">
        <f t="shared" si="294"/>
        <v>9.9318220912199333</v>
      </c>
      <c r="EU87" s="150">
        <f t="shared" si="295"/>
        <v>13.947867234288097</v>
      </c>
      <c r="EV87" s="150">
        <f t="shared" si="296"/>
        <v>18.957462377743195</v>
      </c>
      <c r="EW87" s="150">
        <f t="shared" si="297"/>
        <v>24.924708294642311</v>
      </c>
      <c r="EX87" s="150">
        <f t="shared" si="298"/>
        <v>31.834609461505433</v>
      </c>
      <c r="EY87" s="150">
        <f t="shared" si="299"/>
        <v>39.680002079852464</v>
      </c>
      <c r="EZ87" s="148"/>
      <c r="FA87" s="148">
        <f t="shared" si="211"/>
        <v>5.6192981827559541</v>
      </c>
      <c r="FB87" s="152"/>
      <c r="FC87" s="150">
        <f t="shared" si="300"/>
        <v>9.6258394916356202</v>
      </c>
      <c r="FD87" s="150">
        <f t="shared" si="301"/>
        <v>5.7439140496262455</v>
      </c>
      <c r="FE87" s="150">
        <f t="shared" si="302"/>
        <v>7.0817951547523634</v>
      </c>
      <c r="FF87" s="150">
        <f t="shared" si="303"/>
        <v>9.9795967874162788</v>
      </c>
      <c r="FG87" s="150">
        <f t="shared" si="304"/>
        <v>13.98642099000357</v>
      </c>
      <c r="FH87" s="150">
        <f t="shared" si="305"/>
        <v>18.991007227518427</v>
      </c>
      <c r="FI87" s="150">
        <f t="shared" si="306"/>
        <v>24.955232932115926</v>
      </c>
      <c r="FJ87" s="150">
        <f t="shared" si="307"/>
        <v>31.863173865033268</v>
      </c>
      <c r="FK87" s="150">
        <f t="shared" si="308"/>
        <v>39.707222553440552</v>
      </c>
      <c r="FL87" s="148"/>
      <c r="FM87" s="148">
        <f t="shared" si="212"/>
        <v>5.7439140496262455</v>
      </c>
      <c r="FN87" s="152"/>
      <c r="FO87" s="150">
        <f t="shared" si="309"/>
        <v>10.294783880169938</v>
      </c>
      <c r="FP87" s="150">
        <f t="shared" si="310"/>
        <v>5.9397182428090556</v>
      </c>
      <c r="FQ87" s="150">
        <f t="shared" si="311"/>
        <v>7.1899807932404496</v>
      </c>
      <c r="FR87" s="150">
        <f t="shared" si="312"/>
        <v>10.05711593176121</v>
      </c>
      <c r="FS87" s="150">
        <f t="shared" si="313"/>
        <v>14.049745928487962</v>
      </c>
      <c r="FT87" s="150">
        <f t="shared" si="314"/>
        <v>19.04662173318971</v>
      </c>
      <c r="FU87" s="150">
        <f t="shared" si="315"/>
        <v>25.006198289987065</v>
      </c>
      <c r="FV87" s="150">
        <f t="shared" si="316"/>
        <v>31.911121747168771</v>
      </c>
      <c r="FW87" s="150">
        <f t="shared" si="317"/>
        <v>39.753101664145753</v>
      </c>
      <c r="FX87" s="148"/>
      <c r="FY87" s="148">
        <f t="shared" si="213"/>
        <v>5.9397182428090556</v>
      </c>
      <c r="FZ87" s="152"/>
      <c r="GA87" s="150">
        <f t="shared" si="318"/>
        <v>10.788465863560544</v>
      </c>
      <c r="GB87" s="150">
        <f t="shared" si="319"/>
        <v>6.0864166514778306</v>
      </c>
      <c r="GC87" s="150">
        <f t="shared" si="320"/>
        <v>7.2724229843681432</v>
      </c>
      <c r="GD87" s="150">
        <f t="shared" si="321"/>
        <v>10.117068446749528</v>
      </c>
      <c r="GE87" s="150">
        <f t="shared" si="322"/>
        <v>14.099288936234629</v>
      </c>
      <c r="GF87" s="150">
        <f t="shared" si="323"/>
        <v>19.090510193792756</v>
      </c>
      <c r="GG87" s="150">
        <f t="shared" si="324"/>
        <v>25.046677237006275</v>
      </c>
      <c r="GH87" s="150">
        <f t="shared" si="325"/>
        <v>31.949387788736992</v>
      </c>
      <c r="GI87" s="150">
        <f t="shared" si="326"/>
        <v>39.789850545021984</v>
      </c>
      <c r="GJ87" s="148"/>
      <c r="GK87" s="148">
        <f t="shared" si="214"/>
        <v>6.0864166514778306</v>
      </c>
      <c r="GL87" s="152"/>
      <c r="GM87" s="150">
        <f t="shared" si="327"/>
        <v>11.595795446279757</v>
      </c>
      <c r="GN87" s="150">
        <f t="shared" si="328"/>
        <v>6.3303128268794522</v>
      </c>
      <c r="GO87" s="150">
        <f t="shared" si="329"/>
        <v>7.411979639896134</v>
      </c>
      <c r="GP87" s="150">
        <f t="shared" si="330"/>
        <v>10.220106270321731</v>
      </c>
      <c r="GQ87" s="150">
        <f t="shared" si="331"/>
        <v>14.185423757587317</v>
      </c>
      <c r="GR87" s="150">
        <f t="shared" si="332"/>
        <v>19.167463137396556</v>
      </c>
      <c r="GS87" s="150">
        <f t="shared" si="333"/>
        <v>25.118093797922899</v>
      </c>
      <c r="GT87" s="150">
        <f t="shared" si="334"/>
        <v>32.017211024351781</v>
      </c>
      <c r="GU87" s="150">
        <f t="shared" si="335"/>
        <v>39.855210208639811</v>
      </c>
      <c r="GV87" s="148"/>
      <c r="GW87" s="148">
        <f t="shared" si="215"/>
        <v>6.3303128268794522</v>
      </c>
      <c r="GX87" s="152"/>
      <c r="GY87" s="150">
        <f t="shared" si="336"/>
        <v>12.082923065085081</v>
      </c>
      <c r="GZ87" s="150">
        <f t="shared" si="337"/>
        <v>6.4798673442723551</v>
      </c>
      <c r="HA87" s="150">
        <f t="shared" si="338"/>
        <v>7.4990206199904392</v>
      </c>
      <c r="HB87" s="150">
        <f t="shared" si="339"/>
        <v>10.285267512361537</v>
      </c>
      <c r="HC87" s="150">
        <f t="shared" si="340"/>
        <v>14.240457806584722</v>
      </c>
      <c r="HD87" s="150">
        <f t="shared" si="341"/>
        <v>19.216995995111649</v>
      </c>
      <c r="HE87" s="150">
        <f t="shared" si="342"/>
        <v>25.164309610801755</v>
      </c>
      <c r="HF87" s="150">
        <f t="shared" si="343"/>
        <v>32.061273947553296</v>
      </c>
      <c r="HG87" s="150">
        <f t="shared" si="344"/>
        <v>39.897797117766117</v>
      </c>
      <c r="HH87" s="148"/>
      <c r="HI87" s="148">
        <f t="shared" si="216"/>
        <v>6.4798673442723551</v>
      </c>
      <c r="HJ87" s="152"/>
      <c r="HK87" s="150">
        <f t="shared" si="345"/>
        <v>12.816964447523373</v>
      </c>
      <c r="HL87" s="150">
        <f t="shared" si="346"/>
        <v>6.708621284687208</v>
      </c>
      <c r="HM87" s="150">
        <f t="shared" si="347"/>
        <v>7.6342028118824352</v>
      </c>
      <c r="HN87" s="150">
        <f t="shared" si="348"/>
        <v>10.387699592270524</v>
      </c>
      <c r="HO87" s="150">
        <f t="shared" si="349"/>
        <v>14.327731263233026</v>
      </c>
      <c r="HP87" s="150">
        <f t="shared" si="350"/>
        <v>19.296035137889962</v>
      </c>
      <c r="HQ87" s="150">
        <f t="shared" si="351"/>
        <v>25.23838372202577</v>
      </c>
      <c r="HR87" s="150">
        <f t="shared" si="352"/>
        <v>32.132125562335865</v>
      </c>
      <c r="HS87" s="150">
        <f t="shared" si="353"/>
        <v>39.966439399597405</v>
      </c>
      <c r="HT87" s="148"/>
      <c r="HU87" s="148">
        <f t="shared" si="217"/>
        <v>6.708621284687208</v>
      </c>
      <c r="HV87" s="152"/>
      <c r="HW87" s="150">
        <f t="shared" si="354"/>
        <v>14.047580389807033</v>
      </c>
      <c r="HX87" s="150">
        <f t="shared" si="355"/>
        <v>7.1012780248139213</v>
      </c>
      <c r="HY87" s="150">
        <f t="shared" si="356"/>
        <v>7.87168192198006</v>
      </c>
      <c r="HZ87" s="150">
        <f t="shared" si="357"/>
        <v>10.570866531858</v>
      </c>
      <c r="IA87" s="150">
        <f t="shared" si="358"/>
        <v>14.485759426755777</v>
      </c>
      <c r="IB87" s="150">
        <f t="shared" si="359"/>
        <v>19.440407669970156</v>
      </c>
      <c r="IC87" s="150">
        <f t="shared" si="360"/>
        <v>25.374522339043125</v>
      </c>
      <c r="ID87" s="150">
        <f t="shared" si="361"/>
        <v>32.262920051788463</v>
      </c>
      <c r="IE87" s="150">
        <f t="shared" si="362"/>
        <v>40.093569972785538</v>
      </c>
      <c r="IF87" s="148"/>
      <c r="IG87" s="148">
        <f t="shared" si="218"/>
        <v>7.1012780248139213</v>
      </c>
    </row>
    <row r="88" spans="32:241" x14ac:dyDescent="0.3">
      <c r="AF88" s="141">
        <v>4.9000000000000004</v>
      </c>
      <c r="AG88" s="153">
        <f t="shared" si="219"/>
        <v>0.49764931278633906</v>
      </c>
      <c r="AH88" s="152">
        <f t="shared" si="363"/>
        <v>0.2040816326530612</v>
      </c>
      <c r="AI88" s="148">
        <f t="shared" si="364"/>
        <v>4.9000000000000004</v>
      </c>
      <c r="AJ88" s="86">
        <f t="shared" si="220"/>
        <v>0.44896047102853681</v>
      </c>
      <c r="AK88" s="86">
        <v>1</v>
      </c>
      <c r="AL88" s="148">
        <f t="shared" si="221"/>
        <v>0.67567567567567566</v>
      </c>
      <c r="AM88" s="148">
        <v>1.48</v>
      </c>
      <c r="AN88" s="149">
        <f t="shared" si="207"/>
        <v>4.5058456907822118</v>
      </c>
      <c r="AO88" s="149">
        <f t="shared" si="207"/>
        <v>18.023382763128847</v>
      </c>
      <c r="AP88" s="149">
        <f t="shared" si="207"/>
        <v>40.55261121703991</v>
      </c>
      <c r="AQ88" s="149">
        <f t="shared" si="207"/>
        <v>72.093531052515388</v>
      </c>
      <c r="AR88" s="149">
        <f t="shared" si="207"/>
        <v>112.64614226955528</v>
      </c>
      <c r="AS88" s="149">
        <f t="shared" si="207"/>
        <v>162.21044486815964</v>
      </c>
      <c r="AT88" s="149">
        <f t="shared" si="207"/>
        <v>220.7864388483284</v>
      </c>
      <c r="AU88" s="149">
        <f t="shared" si="207"/>
        <v>288.37412421006155</v>
      </c>
      <c r="AV88" s="149">
        <f t="shared" si="207"/>
        <v>364.97350095335923</v>
      </c>
      <c r="AW88" s="149">
        <f t="shared" si="207"/>
        <v>450.58456907822114</v>
      </c>
      <c r="AX88" s="152"/>
      <c r="AY88" s="150">
        <f t="shared" si="222"/>
        <v>4.6469376186997815</v>
      </c>
      <c r="AZ88" s="150">
        <f t="shared" si="192"/>
        <v>4.373750474799122</v>
      </c>
      <c r="BA88" s="150">
        <f t="shared" si="193"/>
        <v>6.3522163460758057</v>
      </c>
      <c r="BB88" s="150">
        <f t="shared" si="194"/>
        <v>9.4415018991964939</v>
      </c>
      <c r="BC88" s="150">
        <f t="shared" si="195"/>
        <v>13.501056467494521</v>
      </c>
      <c r="BD88" s="150">
        <f t="shared" si="196"/>
        <v>18.496198717636563</v>
      </c>
      <c r="BE88" s="150">
        <f t="shared" si="197"/>
        <v>24.415045357105594</v>
      </c>
      <c r="BF88" s="150">
        <f t="shared" si="198"/>
        <v>31.252632596785968</v>
      </c>
      <c r="BG88" s="150">
        <f t="shared" si="199"/>
        <v>39.006589089990896</v>
      </c>
      <c r="BH88" s="148"/>
      <c r="BI88" s="148">
        <f t="shared" si="223"/>
        <v>4.373750474799122</v>
      </c>
      <c r="BJ88" s="152"/>
      <c r="BK88" s="150">
        <f t="shared" si="224"/>
        <v>5.0715843270448646</v>
      </c>
      <c r="BL88" s="150">
        <f t="shared" si="225"/>
        <v>4.4806550502827518</v>
      </c>
      <c r="BM88" s="150">
        <f t="shared" si="226"/>
        <v>6.4002797858443508</v>
      </c>
      <c r="BN88" s="150">
        <f t="shared" si="227"/>
        <v>9.4689709414647592</v>
      </c>
      <c r="BO88" s="150">
        <f t="shared" si="228"/>
        <v>13.518993245776944</v>
      </c>
      <c r="BP88" s="150">
        <f t="shared" si="229"/>
        <v>18.508957475976054</v>
      </c>
      <c r="BQ88" s="150">
        <f t="shared" si="230"/>
        <v>24.424681932733677</v>
      </c>
      <c r="BR88" s="150">
        <f t="shared" si="231"/>
        <v>31.26024275575039</v>
      </c>
      <c r="BS88" s="150">
        <f t="shared" si="232"/>
        <v>39.01280994436204</v>
      </c>
      <c r="BT88" s="148"/>
      <c r="BU88" s="148">
        <f t="shared" si="233"/>
        <v>4.4806550502827518</v>
      </c>
      <c r="BV88" s="152"/>
      <c r="BW88" s="150">
        <f t="shared" si="234"/>
        <v>5.4608970515627675</v>
      </c>
      <c r="BX88" s="150">
        <f t="shared" si="235"/>
        <v>4.5799599920788054</v>
      </c>
      <c r="BY88" s="150">
        <f t="shared" si="236"/>
        <v>6.445879582691914</v>
      </c>
      <c r="BZ88" s="150">
        <f t="shared" si="237"/>
        <v>9.4957739375803509</v>
      </c>
      <c r="CA88" s="150">
        <f t="shared" si="238"/>
        <v>13.537096008410879</v>
      </c>
      <c r="CB88" s="150">
        <f t="shared" si="239"/>
        <v>18.522334185854525</v>
      </c>
      <c r="CC88" s="150">
        <f t="shared" si="240"/>
        <v>24.435208981859773</v>
      </c>
      <c r="CD88" s="150">
        <f t="shared" si="241"/>
        <v>31.268920265445871</v>
      </c>
      <c r="CE88" s="150">
        <f t="shared" si="242"/>
        <v>39.020219415912912</v>
      </c>
      <c r="CF88" s="148"/>
      <c r="CG88" s="148">
        <f t="shared" si="243"/>
        <v>4.5799599920788054</v>
      </c>
      <c r="CH88" s="152"/>
      <c r="CI88" s="150">
        <f t="shared" si="244"/>
        <v>6.1494521088157903</v>
      </c>
      <c r="CJ88" s="150">
        <f t="shared" si="245"/>
        <v>4.7585898051298301</v>
      </c>
      <c r="CK88" s="150">
        <f t="shared" si="246"/>
        <v>6.5300787949647914</v>
      </c>
      <c r="CL88" s="150">
        <f t="shared" si="247"/>
        <v>9.5469224395808752</v>
      </c>
      <c r="CM88" s="150">
        <f t="shared" si="248"/>
        <v>13.572946753085343</v>
      </c>
      <c r="CN88" s="150">
        <f t="shared" si="249"/>
        <v>18.549875037660513</v>
      </c>
      <c r="CO88" s="150">
        <f t="shared" si="250"/>
        <v>24.457739230359163</v>
      </c>
      <c r="CP88" s="150">
        <f t="shared" si="251"/>
        <v>31.288198439683772</v>
      </c>
      <c r="CQ88" s="150">
        <f t="shared" si="252"/>
        <v>39.037267978743543</v>
      </c>
      <c r="CR88" s="148"/>
      <c r="CS88" s="148">
        <f t="shared" si="253"/>
        <v>4.7585898051298301</v>
      </c>
      <c r="CT88" s="152"/>
      <c r="CU88" s="150">
        <f t="shared" si="254"/>
        <v>6.7390176752110209</v>
      </c>
      <c r="CV88" s="150">
        <f t="shared" si="255"/>
        <v>4.9145391112509555</v>
      </c>
      <c r="CW88" s="150">
        <f t="shared" si="256"/>
        <v>6.6057287936277485</v>
      </c>
      <c r="CX88" s="150">
        <f t="shared" si="257"/>
        <v>9.5944676806334748</v>
      </c>
      <c r="CY88" s="150">
        <f t="shared" si="258"/>
        <v>13.607483506329718</v>
      </c>
      <c r="CZ88" s="150">
        <f t="shared" si="259"/>
        <v>18.577345451848565</v>
      </c>
      <c r="DA88" s="150">
        <f t="shared" si="260"/>
        <v>24.480948864967807</v>
      </c>
      <c r="DB88" s="150">
        <f t="shared" si="261"/>
        <v>31.308642664469232</v>
      </c>
      <c r="DC88" s="150">
        <f t="shared" si="262"/>
        <v>39.05581624765847</v>
      </c>
      <c r="DD88" s="148"/>
      <c r="DE88" s="148">
        <f t="shared" si="263"/>
        <v>4.9145391112509555</v>
      </c>
      <c r="DF88" s="152"/>
      <c r="DG88" s="150">
        <f t="shared" si="264"/>
        <v>7.2492013267412485</v>
      </c>
      <c r="DH88" s="150">
        <f t="shared" si="265"/>
        <v>5.0516951801918273</v>
      </c>
      <c r="DI88" s="150">
        <f t="shared" si="266"/>
        <v>6.6738056806076269</v>
      </c>
      <c r="DJ88" s="150">
        <f t="shared" si="267"/>
        <v>9.6383668539270051</v>
      </c>
      <c r="DK88" s="150">
        <f t="shared" si="268"/>
        <v>13.64019185214557</v>
      </c>
      <c r="DL88" s="150">
        <f t="shared" si="269"/>
        <v>18.60397482965185</v>
      </c>
      <c r="DM88" s="150">
        <f t="shared" si="270"/>
        <v>24.503912816789491</v>
      </c>
      <c r="DN88" s="150">
        <f t="shared" si="271"/>
        <v>31.329227613850939</v>
      </c>
      <c r="DO88" s="150">
        <f t="shared" si="272"/>
        <v>39.074770160799424</v>
      </c>
      <c r="DP88" s="148"/>
      <c r="DQ88" s="148">
        <f t="shared" si="208"/>
        <v>5.0516951801918273</v>
      </c>
      <c r="DR88" s="152"/>
      <c r="DS88" s="150">
        <f t="shared" si="273"/>
        <v>8.087283675530216</v>
      </c>
      <c r="DT88" s="150">
        <f t="shared" si="274"/>
        <v>5.2813862206561941</v>
      </c>
      <c r="DU88" s="150">
        <f t="shared" si="275"/>
        <v>6.7908316639748456</v>
      </c>
      <c r="DV88" s="150">
        <f t="shared" si="276"/>
        <v>9.7159600673102204</v>
      </c>
      <c r="DW88" s="150">
        <f t="shared" si="277"/>
        <v>13.699533326279044</v>
      </c>
      <c r="DX88" s="150">
        <f t="shared" si="278"/>
        <v>18.653401778760763</v>
      </c>
      <c r="DY88" s="150">
        <f t="shared" si="279"/>
        <v>24.547361620011618</v>
      </c>
      <c r="DZ88" s="150">
        <f t="shared" si="280"/>
        <v>31.368796370463855</v>
      </c>
      <c r="EA88" s="150">
        <f t="shared" si="281"/>
        <v>39.111678770230881</v>
      </c>
      <c r="EB88" s="148"/>
      <c r="EC88" s="148">
        <f t="shared" si="209"/>
        <v>5.2813862206561941</v>
      </c>
      <c r="ED88" s="152"/>
      <c r="EE88" s="150">
        <f t="shared" si="282"/>
        <v>8.7463967445047093</v>
      </c>
      <c r="EF88" s="150">
        <f t="shared" si="283"/>
        <v>5.4658121796687764</v>
      </c>
      <c r="EG88" s="150">
        <f t="shared" si="284"/>
        <v>6.8873526026241096</v>
      </c>
      <c r="EH88" s="150">
        <f t="shared" si="285"/>
        <v>9.7817142488323228</v>
      </c>
      <c r="EI88" s="150">
        <f t="shared" si="286"/>
        <v>13.751046894502295</v>
      </c>
      <c r="EJ88" s="150">
        <f t="shared" si="287"/>
        <v>18.697179705192049</v>
      </c>
      <c r="EK88" s="150">
        <f t="shared" si="288"/>
        <v>24.586475198423621</v>
      </c>
      <c r="EL88" s="150">
        <f t="shared" si="289"/>
        <v>31.404882607613359</v>
      </c>
      <c r="EM88" s="150">
        <f t="shared" si="290"/>
        <v>39.145689472177359</v>
      </c>
      <c r="EN88" s="148"/>
      <c r="EO88" s="148">
        <f t="shared" si="210"/>
        <v>5.4658121796687764</v>
      </c>
      <c r="EP88" s="152"/>
      <c r="EQ88" s="150">
        <f t="shared" si="291"/>
        <v>9.2779620504405695</v>
      </c>
      <c r="ER88" s="150">
        <f t="shared" si="292"/>
        <v>5.6169519972087683</v>
      </c>
      <c r="ES88" s="150">
        <f t="shared" si="293"/>
        <v>6.9680432556463447</v>
      </c>
      <c r="ET88" s="150">
        <f t="shared" si="294"/>
        <v>9.8377476942733466</v>
      </c>
      <c r="EU88" s="150">
        <f t="shared" si="295"/>
        <v>13.795667575291423</v>
      </c>
      <c r="EV88" s="150">
        <f t="shared" si="296"/>
        <v>18.735600859503613</v>
      </c>
      <c r="EW88" s="150">
        <f t="shared" si="297"/>
        <v>24.62115823380158</v>
      </c>
      <c r="EX88" s="150">
        <f t="shared" si="298"/>
        <v>31.437139460029616</v>
      </c>
      <c r="EY88" s="150">
        <f t="shared" si="299"/>
        <v>39.176282941542496</v>
      </c>
      <c r="EZ88" s="148"/>
      <c r="FA88" s="148">
        <f t="shared" si="211"/>
        <v>5.6169519972087683</v>
      </c>
      <c r="FB88" s="152"/>
      <c r="FC88" s="150">
        <f t="shared" si="300"/>
        <v>9.7155373417898989</v>
      </c>
      <c r="FD88" s="150">
        <f t="shared" si="301"/>
        <v>5.7429665495248718</v>
      </c>
      <c r="FE88" s="150">
        <f t="shared" si="302"/>
        <v>7.0363613748081466</v>
      </c>
      <c r="FF88" s="150">
        <f t="shared" si="303"/>
        <v>9.8858720618311366</v>
      </c>
      <c r="FG88" s="150">
        <f t="shared" si="304"/>
        <v>13.834445120678232</v>
      </c>
      <c r="FH88" s="150">
        <f t="shared" si="305"/>
        <v>18.769301118772812</v>
      </c>
      <c r="FI88" s="150">
        <f t="shared" si="306"/>
        <v>24.65179704967894</v>
      </c>
      <c r="FJ88" s="150">
        <f t="shared" si="307"/>
        <v>31.465791281397824</v>
      </c>
      <c r="FK88" s="150">
        <f t="shared" si="308"/>
        <v>39.203572486016768</v>
      </c>
      <c r="FL88" s="148"/>
      <c r="FM88" s="148">
        <f t="shared" si="212"/>
        <v>5.7429665495248718</v>
      </c>
      <c r="FN88" s="152"/>
      <c r="FO88" s="150">
        <f t="shared" si="309"/>
        <v>10.393093966437489</v>
      </c>
      <c r="FP88" s="150">
        <f t="shared" si="310"/>
        <v>5.9409238017359955</v>
      </c>
      <c r="FQ88" s="150">
        <f t="shared" si="311"/>
        <v>7.1455039284199264</v>
      </c>
      <c r="FR88" s="150">
        <f t="shared" si="312"/>
        <v>9.9639294709331487</v>
      </c>
      <c r="FS88" s="150">
        <f t="shared" si="313"/>
        <v>13.89811454860715</v>
      </c>
      <c r="FT88" s="150">
        <f t="shared" si="314"/>
        <v>18.825154853225012</v>
      </c>
      <c r="FU88" s="150">
        <f t="shared" si="315"/>
        <v>24.702938167470769</v>
      </c>
      <c r="FV88" s="150">
        <f t="shared" si="316"/>
        <v>31.513873729722626</v>
      </c>
      <c r="FW88" s="150">
        <f t="shared" si="317"/>
        <v>39.249557920624639</v>
      </c>
      <c r="FX88" s="148"/>
      <c r="FY88" s="148">
        <f t="shared" si="213"/>
        <v>5.9409238017359955</v>
      </c>
      <c r="FZ88" s="152"/>
      <c r="GA88" s="150">
        <f t="shared" si="318"/>
        <v>10.893091846262783</v>
      </c>
      <c r="GB88" s="150">
        <f t="shared" si="319"/>
        <v>6.0892011845134437</v>
      </c>
      <c r="GC88" s="150">
        <f t="shared" si="320"/>
        <v>7.2286478858181402</v>
      </c>
      <c r="GD88" s="150">
        <f t="shared" si="321"/>
        <v>10.02427672944863</v>
      </c>
      <c r="GE88" s="150">
        <f t="shared" si="322"/>
        <v>13.947910192211186</v>
      </c>
      <c r="GF88" s="150">
        <f t="shared" si="323"/>
        <v>18.869218755395682</v>
      </c>
      <c r="GG88" s="150">
        <f t="shared" si="324"/>
        <v>24.743546010335571</v>
      </c>
      <c r="GH88" s="150">
        <f t="shared" si="325"/>
        <v>31.552238457172567</v>
      </c>
      <c r="GI88" s="150">
        <f t="shared" si="326"/>
        <v>39.286384775530919</v>
      </c>
      <c r="GJ88" s="148"/>
      <c r="GK88" s="148">
        <f t="shared" si="214"/>
        <v>6.0892011845134437</v>
      </c>
      <c r="GL88" s="152"/>
      <c r="GM88" s="150">
        <f t="shared" si="327"/>
        <v>11.710677208528098</v>
      </c>
      <c r="GN88" s="150">
        <f t="shared" si="328"/>
        <v>6.3356613048015973</v>
      </c>
      <c r="GO88" s="150">
        <f t="shared" si="329"/>
        <v>7.3693440724068049</v>
      </c>
      <c r="GP88" s="150">
        <f t="shared" si="330"/>
        <v>10.127955539242468</v>
      </c>
      <c r="GQ88" s="150">
        <f t="shared" si="331"/>
        <v>14.034455244745706</v>
      </c>
      <c r="GR88" s="150">
        <f t="shared" si="332"/>
        <v>18.946456581764611</v>
      </c>
      <c r="GS88" s="150">
        <f t="shared" si="333"/>
        <v>24.815171872875595</v>
      </c>
      <c r="GT88" s="150">
        <f t="shared" si="334"/>
        <v>31.620221939342841</v>
      </c>
      <c r="GU88" s="150">
        <f t="shared" si="335"/>
        <v>39.351871053711015</v>
      </c>
      <c r="GV88" s="148"/>
      <c r="GW88" s="148">
        <f t="shared" si="215"/>
        <v>6.3356613048015973</v>
      </c>
      <c r="GX88" s="152"/>
      <c r="GY88" s="150">
        <f t="shared" si="336"/>
        <v>12.203949431582684</v>
      </c>
      <c r="GZ88" s="150">
        <f t="shared" si="337"/>
        <v>6.4867519732568102</v>
      </c>
      <c r="HA88" s="150">
        <f t="shared" si="338"/>
        <v>7.4570677863065846</v>
      </c>
      <c r="HB88" s="150">
        <f t="shared" si="339"/>
        <v>10.193500819047834</v>
      </c>
      <c r="HC88" s="150">
        <f t="shared" si="340"/>
        <v>14.089735077913067</v>
      </c>
      <c r="HD88" s="150">
        <f t="shared" si="341"/>
        <v>18.996160122931137</v>
      </c>
      <c r="HE88" s="150">
        <f t="shared" si="342"/>
        <v>24.861513085841136</v>
      </c>
      <c r="HF88" s="150">
        <f t="shared" si="343"/>
        <v>31.66438087198571</v>
      </c>
      <c r="HG88" s="150">
        <f t="shared" si="344"/>
        <v>39.394533822149107</v>
      </c>
      <c r="HH88" s="148"/>
      <c r="HI88" s="148">
        <f t="shared" si="216"/>
        <v>6.4867519732568102</v>
      </c>
      <c r="HJ88" s="152"/>
      <c r="HK88" s="150">
        <f t="shared" si="345"/>
        <v>12.947188203713361</v>
      </c>
      <c r="HL88" s="150">
        <f t="shared" si="346"/>
        <v>6.7178052610947683</v>
      </c>
      <c r="HM88" s="150">
        <f t="shared" si="347"/>
        <v>7.5932719103866324</v>
      </c>
      <c r="HN88" s="150">
        <f t="shared" si="348"/>
        <v>10.296507735812593</v>
      </c>
      <c r="HO88" s="150">
        <f t="shared" si="349"/>
        <v>14.177376430149094</v>
      </c>
      <c r="HP88" s="150">
        <f t="shared" si="350"/>
        <v>19.075454748756396</v>
      </c>
      <c r="HQ88" s="150">
        <f t="shared" si="351"/>
        <v>24.93577489889562</v>
      </c>
      <c r="HR88" s="150">
        <f t="shared" si="352"/>
        <v>31.735376195982205</v>
      </c>
      <c r="HS88" s="150">
        <f t="shared" si="353"/>
        <v>39.463289652001315</v>
      </c>
      <c r="HT88" s="148"/>
      <c r="HU88" s="148">
        <f t="shared" si="217"/>
        <v>6.7178052610947683</v>
      </c>
      <c r="HV88" s="152"/>
      <c r="HW88" s="150">
        <f t="shared" si="354"/>
        <v>14.193056924292241</v>
      </c>
      <c r="HX88" s="150">
        <f t="shared" si="355"/>
        <v>7.1142751957952797</v>
      </c>
      <c r="HY88" s="150">
        <f t="shared" si="356"/>
        <v>7.8324457736281659</v>
      </c>
      <c r="HZ88" s="150">
        <f t="shared" si="357"/>
        <v>10.480627974043507</v>
      </c>
      <c r="IA88" s="150">
        <f t="shared" si="358"/>
        <v>14.336014704803654</v>
      </c>
      <c r="IB88" s="150">
        <f t="shared" si="359"/>
        <v>19.220250969122532</v>
      </c>
      <c r="IC88" s="150">
        <f t="shared" si="360"/>
        <v>25.072224797102759</v>
      </c>
      <c r="ID88" s="150">
        <f t="shared" si="361"/>
        <v>31.866409010095705</v>
      </c>
      <c r="IE88" s="150">
        <f t="shared" si="362"/>
        <v>39.590608531094276</v>
      </c>
      <c r="IF88" s="148"/>
      <c r="IG88" s="148">
        <f t="shared" si="218"/>
        <v>7.1142751957952797</v>
      </c>
    </row>
    <row r="89" spans="32:241" x14ac:dyDescent="0.3">
      <c r="AF89" s="141">
        <v>5</v>
      </c>
      <c r="AG89" s="153">
        <f t="shared" si="219"/>
        <v>0.496</v>
      </c>
      <c r="AH89" s="152">
        <f t="shared" si="363"/>
        <v>0.2</v>
      </c>
      <c r="AI89" s="148">
        <f t="shared" si="364"/>
        <v>5</v>
      </c>
      <c r="AJ89" s="86">
        <f t="shared" si="220"/>
        <v>0.4473111582421978</v>
      </c>
      <c r="AK89" s="86">
        <v>1</v>
      </c>
      <c r="AL89" s="148">
        <f t="shared" si="221"/>
        <v>0.67114093959731547</v>
      </c>
      <c r="AM89" s="148">
        <v>1.49</v>
      </c>
      <c r="AN89" s="149">
        <f t="shared" si="207"/>
        <v>4.4455674974502761</v>
      </c>
      <c r="AO89" s="149">
        <f t="shared" si="207"/>
        <v>17.782269989801105</v>
      </c>
      <c r="AP89" s="149">
        <f t="shared" si="207"/>
        <v>40.010107477052486</v>
      </c>
      <c r="AQ89" s="149">
        <f t="shared" si="207"/>
        <v>71.129079959204418</v>
      </c>
      <c r="AR89" s="149">
        <f t="shared" si="207"/>
        <v>111.1391874362569</v>
      </c>
      <c r="AS89" s="149">
        <f t="shared" si="207"/>
        <v>160.04042990820994</v>
      </c>
      <c r="AT89" s="149">
        <f t="shared" si="207"/>
        <v>217.83280737506354</v>
      </c>
      <c r="AU89" s="149">
        <f t="shared" si="207"/>
        <v>284.51631983681767</v>
      </c>
      <c r="AV89" s="149">
        <f t="shared" si="207"/>
        <v>360.09096729347237</v>
      </c>
      <c r="AW89" s="149">
        <f t="shared" si="207"/>
        <v>444.55674974502762</v>
      </c>
      <c r="AX89" s="152"/>
      <c r="AY89" s="150">
        <f t="shared" si="222"/>
        <v>4.6705301608035681</v>
      </c>
      <c r="AZ89" s="150">
        <f t="shared" si="192"/>
        <v>4.3567456432142695</v>
      </c>
      <c r="BA89" s="150">
        <f t="shared" si="193"/>
        <v>6.3005492250098847</v>
      </c>
      <c r="BB89" s="150">
        <f t="shared" si="194"/>
        <v>9.3456388228570795</v>
      </c>
      <c r="BC89" s="150">
        <f t="shared" si="195"/>
        <v>13.349558020089185</v>
      </c>
      <c r="BD89" s="150">
        <f t="shared" si="196"/>
        <v>18.277155233372874</v>
      </c>
      <c r="BE89" s="150">
        <f t="shared" si="197"/>
        <v>24.116386042640116</v>
      </c>
      <c r="BF89" s="150">
        <f t="shared" si="198"/>
        <v>30.862219353928321</v>
      </c>
      <c r="BG89" s="150">
        <f t="shared" si="199"/>
        <v>38.512251667064277</v>
      </c>
      <c r="BH89" s="148"/>
      <c r="BI89" s="148">
        <f t="shared" si="223"/>
        <v>4.3567456432142695</v>
      </c>
      <c r="BJ89" s="152"/>
      <c r="BK89" s="150">
        <f t="shared" si="224"/>
        <v>5.100921294121858</v>
      </c>
      <c r="BL89" s="150">
        <f t="shared" si="225"/>
        <v>4.4650863249412005</v>
      </c>
      <c r="BM89" s="150">
        <f t="shared" si="226"/>
        <v>6.3492509342198966</v>
      </c>
      <c r="BN89" s="150">
        <f t="shared" si="227"/>
        <v>9.3734668916861708</v>
      </c>
      <c r="BO89" s="150">
        <f t="shared" si="228"/>
        <v>13.367724575370532</v>
      </c>
      <c r="BP89" s="150">
        <f t="shared" si="229"/>
        <v>18.290073559072734</v>
      </c>
      <c r="BQ89" s="150">
        <f t="shared" si="230"/>
        <v>24.126139851430914</v>
      </c>
      <c r="BR89" s="150">
        <f t="shared" si="231"/>
        <v>30.869919269532947</v>
      </c>
      <c r="BS89" s="150">
        <f t="shared" si="232"/>
        <v>38.518543440262256</v>
      </c>
      <c r="BT89" s="148"/>
      <c r="BU89" s="148">
        <f t="shared" si="233"/>
        <v>4.4650863249412005</v>
      </c>
      <c r="BV89" s="152"/>
      <c r="BW89" s="150">
        <f t="shared" si="234"/>
        <v>5.4954770373558786</v>
      </c>
      <c r="BX89" s="150">
        <f t="shared" si="235"/>
        <v>4.5657020214162838</v>
      </c>
      <c r="BY89" s="150">
        <f t="shared" si="236"/>
        <v>6.3954332887025851</v>
      </c>
      <c r="BZ89" s="150">
        <f t="shared" si="237"/>
        <v>9.4005975764715206</v>
      </c>
      <c r="CA89" s="150">
        <f t="shared" si="238"/>
        <v>13.386037058753114</v>
      </c>
      <c r="CB89" s="150">
        <f t="shared" si="239"/>
        <v>18.303595908359988</v>
      </c>
      <c r="CC89" s="150">
        <f t="shared" si="240"/>
        <v>24.136773900938977</v>
      </c>
      <c r="CD89" s="150">
        <f t="shared" si="241"/>
        <v>30.878678701395863</v>
      </c>
      <c r="CE89" s="150">
        <f t="shared" si="242"/>
        <v>38.526017640439242</v>
      </c>
      <c r="CF89" s="148"/>
      <c r="CG89" s="148">
        <f t="shared" si="243"/>
        <v>4.5657020214162838</v>
      </c>
      <c r="CH89" s="152"/>
      <c r="CI89" s="150">
        <f t="shared" si="244"/>
        <v>6.1932509768543369</v>
      </c>
      <c r="CJ89" s="150">
        <f t="shared" si="245"/>
        <v>4.7466365550286671</v>
      </c>
      <c r="CK89" s="150">
        <f t="shared" si="246"/>
        <v>6.4806568212249553</v>
      </c>
      <c r="CL89" s="150">
        <f t="shared" si="247"/>
        <v>9.4523222586123854</v>
      </c>
      <c r="CM89" s="150">
        <f t="shared" si="248"/>
        <v>13.422256558717399</v>
      </c>
      <c r="CN89" s="150">
        <f t="shared" si="249"/>
        <v>18.331392840228347</v>
      </c>
      <c r="CO89" s="150">
        <f t="shared" si="250"/>
        <v>24.159492289892359</v>
      </c>
      <c r="CP89" s="150">
        <f t="shared" si="251"/>
        <v>30.898100920668849</v>
      </c>
      <c r="CQ89" s="150">
        <f t="shared" si="252"/>
        <v>38.543180016630934</v>
      </c>
      <c r="CR89" s="148"/>
      <c r="CS89" s="148">
        <f t="shared" si="253"/>
        <v>4.7466365550286671</v>
      </c>
      <c r="CT89" s="152"/>
      <c r="CU89" s="150">
        <f t="shared" si="254"/>
        <v>6.7906558437914093</v>
      </c>
      <c r="CV89" s="150">
        <f t="shared" si="255"/>
        <v>4.9045456862852541</v>
      </c>
      <c r="CW89" s="150">
        <f t="shared" si="256"/>
        <v>6.5571778532814502</v>
      </c>
      <c r="CX89" s="150">
        <f t="shared" si="257"/>
        <v>9.5003574559488477</v>
      </c>
      <c r="CY89" s="150">
        <f t="shared" si="258"/>
        <v>13.45710688398345</v>
      </c>
      <c r="CZ89" s="150">
        <f t="shared" si="259"/>
        <v>18.359081012764786</v>
      </c>
      <c r="DA89" s="150">
        <f t="shared" si="260"/>
        <v>24.18286191022634</v>
      </c>
      <c r="DB89" s="150">
        <f t="shared" si="261"/>
        <v>30.918667634525278</v>
      </c>
      <c r="DC89" s="150">
        <f t="shared" si="262"/>
        <v>38.561825067034029</v>
      </c>
      <c r="DD89" s="148"/>
      <c r="DE89" s="148">
        <f t="shared" si="263"/>
        <v>4.9045456862852541</v>
      </c>
      <c r="DF89" s="152"/>
      <c r="DG89" s="150">
        <f t="shared" si="264"/>
        <v>7.30758341984252</v>
      </c>
      <c r="DH89" s="150">
        <f t="shared" si="265"/>
        <v>5.0433877363563449</v>
      </c>
      <c r="DI89" s="150">
        <f t="shared" si="266"/>
        <v>6.626004065208094</v>
      </c>
      <c r="DJ89" s="150">
        <f t="shared" si="267"/>
        <v>9.5446781245249355</v>
      </c>
      <c r="DK89" s="150">
        <f t="shared" si="268"/>
        <v>13.490084986780136</v>
      </c>
      <c r="DL89" s="150">
        <f t="shared" si="269"/>
        <v>18.385897721804767</v>
      </c>
      <c r="DM89" s="150">
        <f t="shared" si="270"/>
        <v>24.205963493160699</v>
      </c>
      <c r="DN89" s="150">
        <f t="shared" si="271"/>
        <v>30.939357957727623</v>
      </c>
      <c r="DO89" s="150">
        <f t="shared" si="272"/>
        <v>38.580862238502398</v>
      </c>
      <c r="DP89" s="148"/>
      <c r="DQ89" s="148">
        <f t="shared" si="208"/>
        <v>5.0433877363563449</v>
      </c>
      <c r="DR89" s="152"/>
      <c r="DS89" s="150">
        <f t="shared" si="273"/>
        <v>8.1566648079894364</v>
      </c>
      <c r="DT89" s="150">
        <f t="shared" si="274"/>
        <v>5.2758285366601996</v>
      </c>
      <c r="DU89" s="150">
        <f t="shared" si="275"/>
        <v>6.7442521640595281</v>
      </c>
      <c r="DV89" s="150">
        <f t="shared" si="276"/>
        <v>9.6229587778680248</v>
      </c>
      <c r="DW89" s="150">
        <f t="shared" si="277"/>
        <v>13.549866422487931</v>
      </c>
      <c r="DX89" s="150">
        <f t="shared" si="278"/>
        <v>18.435630199784747</v>
      </c>
      <c r="DY89" s="150">
        <f t="shared" si="279"/>
        <v>24.249636766573804</v>
      </c>
      <c r="DZ89" s="150">
        <f t="shared" si="280"/>
        <v>30.9790985743305</v>
      </c>
      <c r="EA89" s="150">
        <f t="shared" si="281"/>
        <v>38.617906638543204</v>
      </c>
      <c r="EB89" s="148"/>
      <c r="EC89" s="148">
        <f t="shared" si="209"/>
        <v>5.2758285366601996</v>
      </c>
      <c r="ED89" s="152"/>
      <c r="EE89" s="150">
        <f t="shared" si="282"/>
        <v>8.8243596928671852</v>
      </c>
      <c r="EF89" s="150">
        <f t="shared" si="283"/>
        <v>5.4623999496485975</v>
      </c>
      <c r="EG89" s="150">
        <f t="shared" si="284"/>
        <v>6.8417266378091561</v>
      </c>
      <c r="EH89" s="150">
        <f t="shared" si="285"/>
        <v>9.6892493228840806</v>
      </c>
      <c r="EI89" s="150">
        <f t="shared" si="286"/>
        <v>13.601723263347315</v>
      </c>
      <c r="EJ89" s="150">
        <f t="shared" si="287"/>
        <v>18.479646509991127</v>
      </c>
      <c r="EK89" s="150">
        <f t="shared" si="288"/>
        <v>24.28892548408588</v>
      </c>
      <c r="EL89" s="150">
        <f t="shared" si="289"/>
        <v>31.015318902353489</v>
      </c>
      <c r="EM89" s="150">
        <f t="shared" si="290"/>
        <v>38.652023288834165</v>
      </c>
      <c r="EN89" s="148"/>
      <c r="EO89" s="148">
        <f t="shared" si="210"/>
        <v>5.4623999496485975</v>
      </c>
      <c r="EP89" s="152"/>
      <c r="EQ89" s="150">
        <f t="shared" si="291"/>
        <v>9.3628026692470208</v>
      </c>
      <c r="ER89" s="150">
        <f t="shared" si="292"/>
        <v>5.6152591847995783</v>
      </c>
      <c r="ES89" s="150">
        <f t="shared" si="293"/>
        <v>6.9231814764362722</v>
      </c>
      <c r="ET89" s="150">
        <f t="shared" si="294"/>
        <v>9.7457126227278508</v>
      </c>
      <c r="EU89" s="150">
        <f t="shared" si="295"/>
        <v>13.646619050954207</v>
      </c>
      <c r="EV89" s="150">
        <f t="shared" si="296"/>
        <v>18.518258710703918</v>
      </c>
      <c r="EW89" s="150">
        <f t="shared" si="297"/>
        <v>24.323748880085162</v>
      </c>
      <c r="EX89" s="150">
        <f t="shared" si="298"/>
        <v>31.04768321837043</v>
      </c>
      <c r="EY89" s="150">
        <f t="shared" si="299"/>
        <v>38.682701667710944</v>
      </c>
      <c r="EZ89" s="148"/>
      <c r="FA89" s="148">
        <f t="shared" si="211"/>
        <v>5.6152591847995783</v>
      </c>
      <c r="FB89" s="152"/>
      <c r="FC89" s="150">
        <f t="shared" si="300"/>
        <v>9.8060106328323329</v>
      </c>
      <c r="FD89" s="150">
        <f t="shared" si="301"/>
        <v>5.7426819051746785</v>
      </c>
      <c r="FE89" s="150">
        <f t="shared" si="302"/>
        <v>6.9921254480687445</v>
      </c>
      <c r="FF89" s="150">
        <f t="shared" si="303"/>
        <v>9.7941890323003999</v>
      </c>
      <c r="FG89" s="150">
        <f t="shared" si="304"/>
        <v>13.685621903230457</v>
      </c>
      <c r="FH89" s="150">
        <f t="shared" si="305"/>
        <v>18.552115433090801</v>
      </c>
      <c r="FI89" s="150">
        <f t="shared" si="306"/>
        <v>24.354502648457114</v>
      </c>
      <c r="FJ89" s="150">
        <f t="shared" si="307"/>
        <v>31.076423050242322</v>
      </c>
      <c r="FK89" s="150">
        <f t="shared" si="308"/>
        <v>38.710060751348664</v>
      </c>
      <c r="FL89" s="148"/>
      <c r="FM89" s="148">
        <f t="shared" si="212"/>
        <v>5.7426819051746785</v>
      </c>
      <c r="FN89" s="152"/>
      <c r="FO89" s="150">
        <f t="shared" si="309"/>
        <v>10.49223788163464</v>
      </c>
      <c r="FP89" s="150">
        <f t="shared" si="310"/>
        <v>5.9428068134244816</v>
      </c>
      <c r="FQ89" s="150">
        <f t="shared" si="311"/>
        <v>7.1022314043643773</v>
      </c>
      <c r="FR89" s="150">
        <f t="shared" si="312"/>
        <v>9.8727883554120801</v>
      </c>
      <c r="FS89" s="150">
        <f t="shared" si="313"/>
        <v>13.749638156125563</v>
      </c>
      <c r="FT89" s="150">
        <f t="shared" si="314"/>
        <v>18.608210018213967</v>
      </c>
      <c r="FU89" s="150">
        <f t="shared" si="315"/>
        <v>24.405820717762317</v>
      </c>
      <c r="FV89" s="150">
        <f t="shared" si="316"/>
        <v>31.124640977069518</v>
      </c>
      <c r="FW89" s="150">
        <f t="shared" si="317"/>
        <v>38.756153230699155</v>
      </c>
      <c r="FX89" s="148"/>
      <c r="FY89" s="148">
        <f t="shared" si="213"/>
        <v>5.9428068134244816</v>
      </c>
      <c r="FZ89" s="152"/>
      <c r="GA89" s="150">
        <f t="shared" si="318"/>
        <v>10.998594477531475</v>
      </c>
      <c r="GB89" s="150">
        <f t="shared" si="319"/>
        <v>6.0926738752198109</v>
      </c>
      <c r="GC89" s="150">
        <f t="shared" si="320"/>
        <v>7.1860818857705393</v>
      </c>
      <c r="GD89" s="150">
        <f t="shared" si="321"/>
        <v>9.9335330336820391</v>
      </c>
      <c r="GE89" s="150">
        <f t="shared" si="322"/>
        <v>13.799688148372477</v>
      </c>
      <c r="GF89" s="150">
        <f t="shared" si="323"/>
        <v>18.652450551386632</v>
      </c>
      <c r="GG89" s="150">
        <f t="shared" si="324"/>
        <v>24.446558330342871</v>
      </c>
      <c r="GH89" s="150">
        <f t="shared" si="325"/>
        <v>31.163105059458104</v>
      </c>
      <c r="GI89" s="150">
        <f t="shared" si="326"/>
        <v>38.793058588273006</v>
      </c>
      <c r="GJ89" s="148"/>
      <c r="GK89" s="148">
        <f t="shared" si="214"/>
        <v>6.0926738752198109</v>
      </c>
      <c r="GL89" s="152"/>
      <c r="GM89" s="150">
        <f t="shared" si="327"/>
        <v>11.826505150051668</v>
      </c>
      <c r="GN89" s="150">
        <f t="shared" si="328"/>
        <v>6.3417153230716758</v>
      </c>
      <c r="GO89" s="150">
        <f t="shared" si="329"/>
        <v>7.3279253290541986</v>
      </c>
      <c r="GP89" s="150">
        <f t="shared" si="330"/>
        <v>10.037857175366806</v>
      </c>
      <c r="GQ89" s="150">
        <f t="shared" si="331"/>
        <v>13.886646213317198</v>
      </c>
      <c r="GR89" s="150">
        <f t="shared" si="332"/>
        <v>18.729975191929363</v>
      </c>
      <c r="GS89" s="150">
        <f t="shared" si="333"/>
        <v>24.518394913500341</v>
      </c>
      <c r="GT89" s="150">
        <f t="shared" si="334"/>
        <v>31.23124987460108</v>
      </c>
      <c r="GU89" s="150">
        <f t="shared" si="335"/>
        <v>38.858672339419208</v>
      </c>
      <c r="GV89" s="148"/>
      <c r="GW89" s="148">
        <f t="shared" si="215"/>
        <v>6.3417153230716758</v>
      </c>
      <c r="GX89" s="152"/>
      <c r="GY89" s="150">
        <f t="shared" si="336"/>
        <v>12.325963635689401</v>
      </c>
      <c r="GZ89" s="150">
        <f t="shared" si="337"/>
        <v>6.494352557172685</v>
      </c>
      <c r="HA89" s="150">
        <f t="shared" si="338"/>
        <v>7.4163364054632073</v>
      </c>
      <c r="HB89" s="150">
        <f t="shared" si="339"/>
        <v>10.103789096583629</v>
      </c>
      <c r="HC89" s="150">
        <f t="shared" si="340"/>
        <v>13.942173496987884</v>
      </c>
      <c r="HD89" s="150">
        <f t="shared" si="341"/>
        <v>18.77985057372311</v>
      </c>
      <c r="HE89" s="150">
        <f t="shared" si="342"/>
        <v>24.564862376722729</v>
      </c>
      <c r="HF89" s="150">
        <f t="shared" si="343"/>
        <v>31.275505467596837</v>
      </c>
      <c r="HG89" s="150">
        <f t="shared" si="344"/>
        <v>38.901411481469424</v>
      </c>
      <c r="HH89" s="148"/>
      <c r="HI89" s="148">
        <f t="shared" si="216"/>
        <v>6.494352557172685</v>
      </c>
      <c r="HJ89" s="152"/>
      <c r="HK89" s="150">
        <f t="shared" si="345"/>
        <v>13.078462152696817</v>
      </c>
      <c r="HL89" s="150">
        <f t="shared" si="346"/>
        <v>6.7277207812298281</v>
      </c>
      <c r="HM89" s="150">
        <f t="shared" si="347"/>
        <v>7.5535693900851086</v>
      </c>
      <c r="HN89" s="150">
        <f t="shared" si="348"/>
        <v>10.207374747403188</v>
      </c>
      <c r="HO89" s="150">
        <f t="shared" si="349"/>
        <v>14.030185239018966</v>
      </c>
      <c r="HP89" s="150">
        <f t="shared" si="350"/>
        <v>18.859402414683938</v>
      </c>
      <c r="HQ89" s="150">
        <f t="shared" si="351"/>
        <v>24.639313164162484</v>
      </c>
      <c r="HR89" s="150">
        <f t="shared" si="352"/>
        <v>31.346645475106936</v>
      </c>
      <c r="HS89" s="150">
        <f t="shared" si="353"/>
        <v>38.970281629159601</v>
      </c>
      <c r="HT89" s="148"/>
      <c r="HU89" s="148">
        <f t="shared" si="217"/>
        <v>6.7277207812298281</v>
      </c>
      <c r="HV89" s="152"/>
      <c r="HW89" s="150">
        <f t="shared" si="354"/>
        <v>14.339687060237337</v>
      </c>
      <c r="HX89" s="150">
        <f t="shared" si="355"/>
        <v>7.1280297626707485</v>
      </c>
      <c r="HY89" s="150">
        <f t="shared" si="356"/>
        <v>7.7944494963223967</v>
      </c>
      <c r="HZ89" s="150">
        <f t="shared" si="357"/>
        <v>10.392454747319197</v>
      </c>
      <c r="IA89" s="150">
        <f t="shared" si="358"/>
        <v>14.189437761152035</v>
      </c>
      <c r="IB89" s="150">
        <f t="shared" si="359"/>
        <v>19.004625195799051</v>
      </c>
      <c r="IC89" s="150">
        <f t="shared" si="360"/>
        <v>24.776076453940217</v>
      </c>
      <c r="ID89" s="150">
        <f t="shared" si="361"/>
        <v>31.47791822964173</v>
      </c>
      <c r="IE89" s="150">
        <f t="shared" si="362"/>
        <v>39.097790090807464</v>
      </c>
      <c r="IF89" s="148"/>
      <c r="IG89" s="148">
        <f t="shared" si="218"/>
        <v>7.1280297626707485</v>
      </c>
    </row>
    <row r="90" spans="32:241" x14ac:dyDescent="0.3">
      <c r="AF90" s="141">
        <v>5.0999999999999996</v>
      </c>
      <c r="AG90" s="153">
        <f t="shared" si="219"/>
        <v>0.49444675124951942</v>
      </c>
      <c r="AH90" s="152">
        <f t="shared" si="363"/>
        <v>0.19607843137254904</v>
      </c>
      <c r="AI90" s="148">
        <f t="shared" si="364"/>
        <v>5.0999999999999996</v>
      </c>
      <c r="AJ90" s="86">
        <f t="shared" si="220"/>
        <v>0.44575790949171723</v>
      </c>
      <c r="AK90" s="86">
        <v>1</v>
      </c>
      <c r="AL90" s="148">
        <f t="shared" si="221"/>
        <v>0.66666666666666663</v>
      </c>
      <c r="AM90" s="148">
        <v>1.5</v>
      </c>
      <c r="AN90" s="149">
        <f t="shared" ref="AN90:AW105" si="365">(PI()*$AL90/AN$11)^2</f>
        <v>4.3864908449286029</v>
      </c>
      <c r="AO90" s="149">
        <f t="shared" si="365"/>
        <v>17.545963379714411</v>
      </c>
      <c r="AP90" s="149">
        <f t="shared" si="365"/>
        <v>39.478417604357432</v>
      </c>
      <c r="AQ90" s="149">
        <f t="shared" si="365"/>
        <v>70.183853518857646</v>
      </c>
      <c r="AR90" s="149">
        <f t="shared" si="365"/>
        <v>109.66227112321506</v>
      </c>
      <c r="AS90" s="149">
        <f t="shared" si="365"/>
        <v>157.91367041742973</v>
      </c>
      <c r="AT90" s="149">
        <f t="shared" si="365"/>
        <v>214.93805140150155</v>
      </c>
      <c r="AU90" s="149">
        <f t="shared" si="365"/>
        <v>280.73541407543058</v>
      </c>
      <c r="AV90" s="149">
        <f t="shared" si="365"/>
        <v>355.3057584392169</v>
      </c>
      <c r="AW90" s="149">
        <f t="shared" si="365"/>
        <v>438.64908449286025</v>
      </c>
      <c r="AX90" s="152"/>
      <c r="AY90" s="150">
        <f t="shared" si="222"/>
        <v>4.6944444444444438</v>
      </c>
      <c r="AZ90" s="150">
        <f t="shared" si="192"/>
        <v>4.3402777777777768</v>
      </c>
      <c r="BA90" s="150">
        <f t="shared" si="193"/>
        <v>6.25</v>
      </c>
      <c r="BB90" s="150">
        <f t="shared" si="194"/>
        <v>9.2517361111111107</v>
      </c>
      <c r="BC90" s="150">
        <f t="shared" si="195"/>
        <v>13.201111111111107</v>
      </c>
      <c r="BD90" s="150">
        <f t="shared" si="196"/>
        <v>18.0625</v>
      </c>
      <c r="BE90" s="150">
        <f t="shared" si="197"/>
        <v>23.823696145124721</v>
      </c>
      <c r="BF90" s="150">
        <f t="shared" si="198"/>
        <v>30.479600694444443</v>
      </c>
      <c r="BG90" s="150">
        <f t="shared" si="199"/>
        <v>38.027777777777779</v>
      </c>
      <c r="BH90" s="148"/>
      <c r="BI90" s="148">
        <f t="shared" si="223"/>
        <v>4.3402777777777768</v>
      </c>
      <c r="BJ90" s="152"/>
      <c r="BK90" s="150">
        <f t="shared" si="224"/>
        <v>5.1306186857323937</v>
      </c>
      <c r="BL90" s="150">
        <f t="shared" si="225"/>
        <v>4.4500642364971226</v>
      </c>
      <c r="BM90" s="150">
        <f t="shared" si="226"/>
        <v>6.2993442767621968</v>
      </c>
      <c r="BN90" s="150">
        <f t="shared" si="227"/>
        <v>9.2799256241883068</v>
      </c>
      <c r="BO90" s="150">
        <f t="shared" si="228"/>
        <v>13.21950899071124</v>
      </c>
      <c r="BP90" s="150">
        <f t="shared" si="229"/>
        <v>18.075578967587909</v>
      </c>
      <c r="BQ90" s="150">
        <f t="shared" si="230"/>
        <v>23.833567976527146</v>
      </c>
      <c r="BR90" s="150">
        <f t="shared" si="231"/>
        <v>30.487390971111104</v>
      </c>
      <c r="BS90" s="150">
        <f t="shared" si="232"/>
        <v>38.034140947370439</v>
      </c>
      <c r="BT90" s="148"/>
      <c r="BU90" s="148">
        <f t="shared" si="233"/>
        <v>4.4500642364971226</v>
      </c>
      <c r="BV90" s="152"/>
      <c r="BW90" s="150">
        <f t="shared" si="234"/>
        <v>5.5304527542058741</v>
      </c>
      <c r="BX90" s="150">
        <f t="shared" si="235"/>
        <v>4.5519995142820706</v>
      </c>
      <c r="BY90" s="150">
        <f t="shared" si="236"/>
        <v>6.3461131118270462</v>
      </c>
      <c r="BZ90" s="150">
        <f t="shared" si="237"/>
        <v>9.3073862043011211</v>
      </c>
      <c r="CA90" s="150">
        <f t="shared" si="238"/>
        <v>13.238032607103404</v>
      </c>
      <c r="CB90" s="150">
        <f t="shared" si="239"/>
        <v>18.089247937020701</v>
      </c>
      <c r="CC90" s="150">
        <f t="shared" si="240"/>
        <v>23.844309746958459</v>
      </c>
      <c r="CD90" s="150">
        <f t="shared" si="241"/>
        <v>30.496232876805884</v>
      </c>
      <c r="CE90" s="150">
        <f t="shared" si="242"/>
        <v>38.041680312056556</v>
      </c>
      <c r="CF90" s="148"/>
      <c r="CG90" s="148">
        <f t="shared" si="243"/>
        <v>4.5519995142820706</v>
      </c>
      <c r="CH90" s="152"/>
      <c r="CI90" s="150">
        <f t="shared" si="244"/>
        <v>6.2375076559648868</v>
      </c>
      <c r="CJ90" s="150">
        <f t="shared" si="245"/>
        <v>4.7352542884595925</v>
      </c>
      <c r="CK90" s="150">
        <f t="shared" si="246"/>
        <v>6.4323678623783653</v>
      </c>
      <c r="CL90" s="150">
        <f t="shared" si="247"/>
        <v>9.3596909465832692</v>
      </c>
      <c r="CM90" s="150">
        <f t="shared" si="248"/>
        <v>13.274623345558112</v>
      </c>
      <c r="CN90" s="150">
        <f t="shared" si="249"/>
        <v>18.117302673396299</v>
      </c>
      <c r="CO90" s="150">
        <f t="shared" si="250"/>
        <v>23.867217543304914</v>
      </c>
      <c r="CP90" s="150">
        <f t="shared" si="251"/>
        <v>30.515800111114189</v>
      </c>
      <c r="CQ90" s="150">
        <f t="shared" si="252"/>
        <v>38.058957268029253</v>
      </c>
      <c r="CR90" s="148"/>
      <c r="CS90" s="148">
        <f t="shared" si="253"/>
        <v>4.7352542884595925</v>
      </c>
      <c r="CT90" s="152"/>
      <c r="CU90" s="150">
        <f t="shared" si="254"/>
        <v>6.8428046133464422</v>
      </c>
      <c r="CV90" s="150">
        <f t="shared" si="255"/>
        <v>4.8951364423273001</v>
      </c>
      <c r="CW90" s="150">
        <f t="shared" si="256"/>
        <v>6.5097657933731385</v>
      </c>
      <c r="CX90" s="150">
        <f t="shared" si="257"/>
        <v>9.4082193995725145</v>
      </c>
      <c r="CY90" s="150">
        <f t="shared" si="258"/>
        <v>13.309789354441937</v>
      </c>
      <c r="CZ90" s="150">
        <f t="shared" si="259"/>
        <v>18.145210070667307</v>
      </c>
      <c r="DA90" s="150">
        <f t="shared" si="260"/>
        <v>23.890748226709199</v>
      </c>
      <c r="DB90" s="150">
        <f t="shared" si="261"/>
        <v>30.53649013888381</v>
      </c>
      <c r="DC90" s="150">
        <f t="shared" si="262"/>
        <v>38.077699751647707</v>
      </c>
      <c r="DD90" s="148"/>
      <c r="DE90" s="148">
        <f t="shared" si="263"/>
        <v>4.8951364423273001</v>
      </c>
      <c r="DF90" s="152"/>
      <c r="DG90" s="150">
        <f t="shared" si="264"/>
        <v>7.3665215275515719</v>
      </c>
      <c r="DH90" s="150">
        <f t="shared" si="265"/>
        <v>5.0356758269368971</v>
      </c>
      <c r="DI90" s="150">
        <f t="shared" si="266"/>
        <v>6.5793463762057849</v>
      </c>
      <c r="DJ90" s="150">
        <f t="shared" si="267"/>
        <v>9.4529644017832286</v>
      </c>
      <c r="DK90" s="150">
        <f t="shared" si="268"/>
        <v>13.343039030764787</v>
      </c>
      <c r="DL90" s="150">
        <f t="shared" si="269"/>
        <v>18.17221537243379</v>
      </c>
      <c r="DM90" s="150">
        <f t="shared" si="270"/>
        <v>23.913988367565064</v>
      </c>
      <c r="DN90" s="150">
        <f t="shared" si="271"/>
        <v>30.557286545494811</v>
      </c>
      <c r="DO90" s="150">
        <f t="shared" si="272"/>
        <v>38.096820742105649</v>
      </c>
      <c r="DP90" s="148"/>
      <c r="DQ90" s="148">
        <f t="shared" si="208"/>
        <v>5.0356758269368971</v>
      </c>
      <c r="DR90" s="152"/>
      <c r="DS90" s="150">
        <f t="shared" si="273"/>
        <v>8.2266760226615432</v>
      </c>
      <c r="DT90" s="150">
        <f t="shared" si="274"/>
        <v>5.2708849039815151</v>
      </c>
      <c r="DU90" s="150">
        <f t="shared" si="275"/>
        <v>6.6988248202753358</v>
      </c>
      <c r="DV90" s="150">
        <f t="shared" si="276"/>
        <v>9.5319371243115043</v>
      </c>
      <c r="DW90" s="150">
        <f t="shared" si="277"/>
        <v>13.403263390751105</v>
      </c>
      <c r="DX90" s="150">
        <f t="shared" si="278"/>
        <v>18.222255436718292</v>
      </c>
      <c r="DY90" s="150">
        <f t="shared" si="279"/>
        <v>23.957887622752931</v>
      </c>
      <c r="DZ90" s="150">
        <f t="shared" si="280"/>
        <v>30.59720017939399</v>
      </c>
      <c r="EA90" s="150">
        <f t="shared" si="281"/>
        <v>38.134001847170694</v>
      </c>
      <c r="EB90" s="148"/>
      <c r="EC90" s="148">
        <f t="shared" si="209"/>
        <v>5.2708849039815151</v>
      </c>
      <c r="ED90" s="152"/>
      <c r="EE90" s="150">
        <f t="shared" si="282"/>
        <v>8.903010513448633</v>
      </c>
      <c r="EF90" s="150">
        <f t="shared" si="283"/>
        <v>5.4596162184472465</v>
      </c>
      <c r="EG90" s="150">
        <f t="shared" si="284"/>
        <v>6.7972592502371132</v>
      </c>
      <c r="EH90" s="150">
        <f t="shared" si="285"/>
        <v>9.5987676446968972</v>
      </c>
      <c r="EI90" s="150">
        <f t="shared" si="286"/>
        <v>13.455465815846864</v>
      </c>
      <c r="EJ90" s="150">
        <f t="shared" si="287"/>
        <v>18.266511735977705</v>
      </c>
      <c r="EK90" s="150">
        <f t="shared" si="288"/>
        <v>23.997352658752945</v>
      </c>
      <c r="EL90" s="150">
        <f t="shared" si="289"/>
        <v>30.633555501259313</v>
      </c>
      <c r="EM90" s="150">
        <f t="shared" si="290"/>
        <v>38.168225159263024</v>
      </c>
      <c r="EN90" s="148"/>
      <c r="EO90" s="148">
        <f t="shared" si="210"/>
        <v>5.4596162184472465</v>
      </c>
      <c r="EP90" s="152"/>
      <c r="EQ90" s="150">
        <f t="shared" si="291"/>
        <v>9.4483774745515205</v>
      </c>
      <c r="ER90" s="150">
        <f t="shared" si="292"/>
        <v>5.6142064497789974</v>
      </c>
      <c r="ES90" s="150">
        <f t="shared" si="293"/>
        <v>6.8794834205001285</v>
      </c>
      <c r="ET90" s="150">
        <f t="shared" si="294"/>
        <v>9.6556636935858542</v>
      </c>
      <c r="EU90" s="150">
        <f t="shared" si="295"/>
        <v>13.500638562842679</v>
      </c>
      <c r="EV90" s="150">
        <f t="shared" si="296"/>
        <v>18.305316269599462</v>
      </c>
      <c r="EW90" s="150">
        <f t="shared" si="297"/>
        <v>24.032317360562903</v>
      </c>
      <c r="EX90" s="150">
        <f t="shared" si="298"/>
        <v>30.666028004537562</v>
      </c>
      <c r="EY90" s="150">
        <f t="shared" si="299"/>
        <v>38.198989019432673</v>
      </c>
      <c r="EZ90" s="148"/>
      <c r="FA90" s="148">
        <f t="shared" si="211"/>
        <v>5.6142064497789974</v>
      </c>
      <c r="FB90" s="152"/>
      <c r="FC90" s="150">
        <f t="shared" si="300"/>
        <v>9.8972560408255976</v>
      </c>
      <c r="FD90" s="150">
        <f t="shared" si="301"/>
        <v>5.7430468208262848</v>
      </c>
      <c r="FE90" s="150">
        <f t="shared" si="302"/>
        <v>6.9490574590980136</v>
      </c>
      <c r="FF90" s="150">
        <f t="shared" si="303"/>
        <v>9.7044945158264468</v>
      </c>
      <c r="FG90" s="150">
        <f t="shared" si="304"/>
        <v>13.539868239226472</v>
      </c>
      <c r="FH90" s="150">
        <f t="shared" si="305"/>
        <v>18.33933050872772</v>
      </c>
      <c r="FI90" s="150">
        <f t="shared" si="306"/>
        <v>24.063186855520353</v>
      </c>
      <c r="FJ90" s="150">
        <f t="shared" si="307"/>
        <v>30.69485643957648</v>
      </c>
      <c r="FK90" s="150">
        <f t="shared" si="308"/>
        <v>38.226418110510984</v>
      </c>
      <c r="FL90" s="148"/>
      <c r="FM90" s="148">
        <f t="shared" si="212"/>
        <v>5.7430468208262848</v>
      </c>
      <c r="FN90" s="152"/>
      <c r="FO90" s="150">
        <f t="shared" si="309"/>
        <v>10.592212301824061</v>
      </c>
      <c r="FP90" s="150">
        <f t="shared" si="310"/>
        <v>5.9453539821251296</v>
      </c>
      <c r="FQ90" s="150">
        <f t="shared" si="311"/>
        <v>7.0601333056376729</v>
      </c>
      <c r="FR90" s="150">
        <f t="shared" si="312"/>
        <v>9.7836394022003912</v>
      </c>
      <c r="FS90" s="150">
        <f t="shared" si="313"/>
        <v>13.604233652609445</v>
      </c>
      <c r="FT90" s="150">
        <f t="shared" si="314"/>
        <v>18.395667566411881</v>
      </c>
      <c r="FU90" s="150">
        <f t="shared" si="315"/>
        <v>24.114683067931587</v>
      </c>
      <c r="FV90" s="150">
        <f t="shared" si="316"/>
        <v>30.743210757219195</v>
      </c>
      <c r="FW90" s="150">
        <f t="shared" si="317"/>
        <v>38.272618355444173</v>
      </c>
      <c r="FX90" s="148"/>
      <c r="FY90" s="148">
        <f t="shared" si="213"/>
        <v>5.9453539821251296</v>
      </c>
      <c r="FZ90" s="152"/>
      <c r="GA90" s="150">
        <f t="shared" si="318"/>
        <v>11.104970433429282</v>
      </c>
      <c r="GB90" s="150">
        <f t="shared" si="319"/>
        <v>6.0968214278475603</v>
      </c>
      <c r="GC90" s="150">
        <f t="shared" si="320"/>
        <v>7.1446950687892112</v>
      </c>
      <c r="GD90" s="150">
        <f t="shared" si="321"/>
        <v>9.8447841764521229</v>
      </c>
      <c r="GE90" s="150">
        <f t="shared" si="322"/>
        <v>13.654539706284687</v>
      </c>
      <c r="GF90" s="150">
        <f t="shared" si="323"/>
        <v>18.44008592002087</v>
      </c>
      <c r="GG90" s="150">
        <f t="shared" si="324"/>
        <v>24.155551324098028</v>
      </c>
      <c r="GH90" s="150">
        <f t="shared" si="325"/>
        <v>30.781774863603285</v>
      </c>
      <c r="GI90" s="150">
        <f t="shared" si="326"/>
        <v>38.309602744323058</v>
      </c>
      <c r="GJ90" s="148"/>
      <c r="GK90" s="148">
        <f t="shared" si="214"/>
        <v>6.0968214278475603</v>
      </c>
      <c r="GL90" s="152"/>
      <c r="GM90" s="150">
        <f t="shared" si="327"/>
        <v>11.943275946913154</v>
      </c>
      <c r="GN90" s="150">
        <f t="shared" si="328"/>
        <v>6.3484615859403393</v>
      </c>
      <c r="GO90" s="150">
        <f t="shared" si="329"/>
        <v>7.2876934944021574</v>
      </c>
      <c r="GP90" s="150">
        <f t="shared" si="330"/>
        <v>9.9497579956971265</v>
      </c>
      <c r="GQ90" s="150">
        <f t="shared" si="331"/>
        <v>13.741913564867959</v>
      </c>
      <c r="GR90" s="150">
        <f t="shared" si="332"/>
        <v>18.517899306145917</v>
      </c>
      <c r="GS90" s="150">
        <f t="shared" si="333"/>
        <v>24.227600046867014</v>
      </c>
      <c r="GT90" s="150">
        <f t="shared" si="334"/>
        <v>30.850082098136333</v>
      </c>
      <c r="GU90" s="150">
        <f t="shared" si="335"/>
        <v>38.375344826839189</v>
      </c>
      <c r="GV90" s="148"/>
      <c r="GW90" s="148">
        <f t="shared" si="215"/>
        <v>6.3484615859403393</v>
      </c>
      <c r="GX90" s="152"/>
      <c r="GY90" s="150">
        <f t="shared" si="336"/>
        <v>12.448962353467929</v>
      </c>
      <c r="GZ90" s="150">
        <f t="shared" si="337"/>
        <v>6.502655800270615</v>
      </c>
      <c r="HA90" s="150">
        <f t="shared" si="338"/>
        <v>7.3767965620241789</v>
      </c>
      <c r="HB90" s="150">
        <f t="shared" si="339"/>
        <v>10.01607916197125</v>
      </c>
      <c r="HC90" s="150">
        <f t="shared" si="340"/>
        <v>13.797689965375337</v>
      </c>
      <c r="HD90" s="150">
        <f t="shared" si="341"/>
        <v>18.567947685742961</v>
      </c>
      <c r="HE90" s="150">
        <f t="shared" si="342"/>
        <v>24.274194610516222</v>
      </c>
      <c r="HF90" s="150">
        <f t="shared" si="343"/>
        <v>30.894435002396392</v>
      </c>
      <c r="HG90" s="150">
        <f t="shared" si="344"/>
        <v>38.418160856801983</v>
      </c>
      <c r="HH90" s="148"/>
      <c r="HI90" s="148">
        <f t="shared" si="216"/>
        <v>6.502655800270615</v>
      </c>
      <c r="HJ90" s="152"/>
      <c r="HK90" s="150">
        <f t="shared" si="345"/>
        <v>13.210782970536433</v>
      </c>
      <c r="HL90" s="150">
        <f t="shared" si="346"/>
        <v>6.738354549343021</v>
      </c>
      <c r="HM90" s="150">
        <f t="shared" si="347"/>
        <v>7.5150653355417543</v>
      </c>
      <c r="HN90" s="150">
        <f t="shared" si="348"/>
        <v>10.120247444044637</v>
      </c>
      <c r="HO90" s="150">
        <f t="shared" si="349"/>
        <v>13.886074591408869</v>
      </c>
      <c r="HP90" s="150">
        <f t="shared" si="350"/>
        <v>18.64775847392767</v>
      </c>
      <c r="HQ90" s="150">
        <f t="shared" si="351"/>
        <v>24.348835644895956</v>
      </c>
      <c r="HR90" s="150">
        <f t="shared" si="352"/>
        <v>30.965720667719989</v>
      </c>
      <c r="HS90" s="150">
        <f t="shared" si="353"/>
        <v>38.487146092147313</v>
      </c>
      <c r="HT90" s="148"/>
      <c r="HU90" s="148">
        <f t="shared" si="217"/>
        <v>6.738354549343021</v>
      </c>
      <c r="HV90" s="152"/>
      <c r="HW90" s="150">
        <f t="shared" si="354"/>
        <v>14.487467473705005</v>
      </c>
      <c r="HX90" s="150">
        <f t="shared" si="355"/>
        <v>7.1425284296909721</v>
      </c>
      <c r="HY90" s="150">
        <f t="shared" si="356"/>
        <v>7.7576631746266136</v>
      </c>
      <c r="HZ90" s="150">
        <f t="shared" si="357"/>
        <v>10.306293668687411</v>
      </c>
      <c r="IA90" s="150">
        <f t="shared" si="358"/>
        <v>14.045945497367017</v>
      </c>
      <c r="IB90" s="150">
        <f t="shared" si="359"/>
        <v>18.793410688254667</v>
      </c>
      <c r="IC90" s="150">
        <f t="shared" si="360"/>
        <v>24.485914436625354</v>
      </c>
      <c r="ID90" s="150">
        <f t="shared" si="361"/>
        <v>31.09723497843645</v>
      </c>
      <c r="IE90" s="150">
        <f t="shared" si="362"/>
        <v>38.614845413000545</v>
      </c>
      <c r="IF90" s="148"/>
      <c r="IG90" s="148">
        <f t="shared" si="218"/>
        <v>7.1425284296909721</v>
      </c>
    </row>
    <row r="91" spans="32:241" x14ac:dyDescent="0.3">
      <c r="AF91" s="141">
        <v>5.2</v>
      </c>
      <c r="AG91" s="153">
        <f t="shared" si="219"/>
        <v>0.49298224852071004</v>
      </c>
      <c r="AH91" s="152">
        <f t="shared" si="363"/>
        <v>0.19230769230769229</v>
      </c>
      <c r="AI91" s="148">
        <f t="shared" si="364"/>
        <v>5.2</v>
      </c>
      <c r="AJ91" s="86">
        <f t="shared" si="220"/>
        <v>0.44429340676290785</v>
      </c>
      <c r="AK91" s="86">
        <v>1</v>
      </c>
      <c r="AL91" s="148">
        <f t="shared" si="221"/>
        <v>0.66225165562913912</v>
      </c>
      <c r="AM91" s="148">
        <v>1.51</v>
      </c>
      <c r="AN91" s="149">
        <f t="shared" si="365"/>
        <v>4.3285840099510375</v>
      </c>
      <c r="AO91" s="149">
        <f t="shared" si="365"/>
        <v>17.31433603980415</v>
      </c>
      <c r="AP91" s="149">
        <f t="shared" si="365"/>
        <v>38.957256089559337</v>
      </c>
      <c r="AQ91" s="149">
        <f t="shared" si="365"/>
        <v>69.257344159216601</v>
      </c>
      <c r="AR91" s="149">
        <f t="shared" si="365"/>
        <v>108.21460024877592</v>
      </c>
      <c r="AS91" s="149">
        <f t="shared" si="365"/>
        <v>155.82902435823735</v>
      </c>
      <c r="AT91" s="149">
        <f t="shared" si="365"/>
        <v>212.10061648760086</v>
      </c>
      <c r="AU91" s="149">
        <f t="shared" si="365"/>
        <v>277.0293766368664</v>
      </c>
      <c r="AV91" s="149">
        <f t="shared" si="365"/>
        <v>350.61530480603415</v>
      </c>
      <c r="AW91" s="149">
        <f t="shared" si="365"/>
        <v>432.85840099510369</v>
      </c>
      <c r="AX91" s="152"/>
      <c r="AY91" s="150">
        <f t="shared" si="222"/>
        <v>4.7186772553835343</v>
      </c>
      <c r="AZ91" s="150">
        <f t="shared" si="192"/>
        <v>4.3243340215341428</v>
      </c>
      <c r="BA91" s="150">
        <f t="shared" si="193"/>
        <v>6.2005397428962672</v>
      </c>
      <c r="BB91" s="150">
        <f t="shared" si="194"/>
        <v>9.1597423361365742</v>
      </c>
      <c r="BC91" s="150">
        <f t="shared" si="195"/>
        <v>13.055635384588395</v>
      </c>
      <c r="BD91" s="150">
        <f t="shared" si="196"/>
        <v>17.852117304918401</v>
      </c>
      <c r="BE91" s="150">
        <f t="shared" si="197"/>
        <v>23.536818166854481</v>
      </c>
      <c r="BF91" s="150">
        <f t="shared" si="198"/>
        <v>30.104570907046295</v>
      </c>
      <c r="BG91" s="150">
        <f t="shared" si="199"/>
        <v>37.55290706878246</v>
      </c>
      <c r="BH91" s="148"/>
      <c r="BI91" s="148">
        <f t="shared" si="223"/>
        <v>4.3243340215341428</v>
      </c>
      <c r="BJ91" s="152"/>
      <c r="BK91" s="150">
        <f t="shared" si="224"/>
        <v>5.1606732876375974</v>
      </c>
      <c r="BL91" s="150">
        <f t="shared" si="225"/>
        <v>4.4355759279950169</v>
      </c>
      <c r="BM91" s="150">
        <f t="shared" si="226"/>
        <v>6.2505308853213659</v>
      </c>
      <c r="BN91" s="150">
        <f t="shared" si="227"/>
        <v>9.1882957111491503</v>
      </c>
      <c r="BO91" s="150">
        <f t="shared" si="228"/>
        <v>13.074266135827177</v>
      </c>
      <c r="BP91" s="150">
        <f t="shared" si="229"/>
        <v>17.865357988922032</v>
      </c>
      <c r="BQ91" s="150">
        <f t="shared" si="230"/>
        <v>23.54680881031744</v>
      </c>
      <c r="BR91" s="150">
        <f t="shared" si="231"/>
        <v>30.112452149196798</v>
      </c>
      <c r="BS91" s="150">
        <f t="shared" si="232"/>
        <v>37.559342112337674</v>
      </c>
      <c r="BT91" s="148"/>
      <c r="BU91" s="148">
        <f t="shared" si="233"/>
        <v>4.4355759279950169</v>
      </c>
      <c r="BV91" s="152"/>
      <c r="BW91" s="150">
        <f t="shared" si="234"/>
        <v>5.5658209878738765</v>
      </c>
      <c r="BX91" s="150">
        <f t="shared" si="235"/>
        <v>4.5388396137206657</v>
      </c>
      <c r="BY91" s="150">
        <f t="shared" si="236"/>
        <v>6.2978901239154146</v>
      </c>
      <c r="BZ91" s="150">
        <f t="shared" si="237"/>
        <v>9.2160883932471407</v>
      </c>
      <c r="CA91" s="150">
        <f t="shared" si="238"/>
        <v>13.093002297489846</v>
      </c>
      <c r="CB91" s="150">
        <f t="shared" si="239"/>
        <v>17.879174559237125</v>
      </c>
      <c r="CC91" s="150">
        <f t="shared" si="240"/>
        <v>23.557659022213301</v>
      </c>
      <c r="CD91" s="150">
        <f t="shared" si="241"/>
        <v>30.12137708038787</v>
      </c>
      <c r="CE91" s="150">
        <f t="shared" si="242"/>
        <v>37.566947077415918</v>
      </c>
      <c r="CF91" s="148"/>
      <c r="CG91" s="148">
        <f t="shared" si="243"/>
        <v>4.5388396137206657</v>
      </c>
      <c r="CH91" s="152"/>
      <c r="CI91" s="150">
        <f t="shared" si="244"/>
        <v>6.2822189319085666</v>
      </c>
      <c r="CJ91" s="150">
        <f t="shared" si="245"/>
        <v>4.7244301484671061</v>
      </c>
      <c r="CK91" s="150">
        <f t="shared" si="246"/>
        <v>6.3851829902751431</v>
      </c>
      <c r="CL91" s="150">
        <f t="shared" si="247"/>
        <v>9.2689770756715202</v>
      </c>
      <c r="CM91" s="150">
        <f t="shared" si="248"/>
        <v>13.129966757635581</v>
      </c>
      <c r="CN91" s="150">
        <f t="shared" si="249"/>
        <v>17.90748882456483</v>
      </c>
      <c r="CO91" s="150">
        <f t="shared" si="250"/>
        <v>23.580757492891919</v>
      </c>
      <c r="CP91" s="150">
        <f t="shared" si="251"/>
        <v>30.14109029973174</v>
      </c>
      <c r="CQ91" s="150">
        <f t="shared" si="252"/>
        <v>37.584339379589551</v>
      </c>
      <c r="CR91" s="148"/>
      <c r="CS91" s="148">
        <f t="shared" si="253"/>
        <v>4.7244301484671061</v>
      </c>
      <c r="CT91" s="152"/>
      <c r="CU91" s="150">
        <f t="shared" si="254"/>
        <v>6.8954607696372419</v>
      </c>
      <c r="CV91" s="150">
        <f t="shared" si="255"/>
        <v>4.8862985224215931</v>
      </c>
      <c r="CW91" s="150">
        <f t="shared" si="256"/>
        <v>6.4634636857529291</v>
      </c>
      <c r="CX91" s="150">
        <f t="shared" si="257"/>
        <v>9.31800208368246</v>
      </c>
      <c r="CY91" s="150">
        <f t="shared" si="258"/>
        <v>13.165450561733296</v>
      </c>
      <c r="CZ91" s="150">
        <f t="shared" si="259"/>
        <v>17.935616912956593</v>
      </c>
      <c r="DA91" s="150">
        <f t="shared" si="260"/>
        <v>23.604450316711453</v>
      </c>
      <c r="DB91" s="150">
        <f t="shared" si="261"/>
        <v>30.161904466256789</v>
      </c>
      <c r="DC91" s="150">
        <f t="shared" si="262"/>
        <v>37.603179948150576</v>
      </c>
      <c r="DD91" s="148"/>
      <c r="DE91" s="148">
        <f t="shared" si="263"/>
        <v>4.8862985224215931</v>
      </c>
      <c r="DF91" s="152"/>
      <c r="DG91" s="150">
        <f t="shared" si="264"/>
        <v>7.4260124356295281</v>
      </c>
      <c r="DH91" s="150">
        <f t="shared" si="265"/>
        <v>5.0285465949779784</v>
      </c>
      <c r="DI91" s="150">
        <f t="shared" si="266"/>
        <v>6.5338036854508168</v>
      </c>
      <c r="DJ91" s="150">
        <f t="shared" si="267"/>
        <v>9.3631742578798729</v>
      </c>
      <c r="DK91" s="150">
        <f t="shared" si="268"/>
        <v>13.198973628127634</v>
      </c>
      <c r="DL91" s="150">
        <f t="shared" si="269"/>
        <v>17.962812068939385</v>
      </c>
      <c r="DM91" s="150">
        <f t="shared" si="270"/>
        <v>23.627829942297677</v>
      </c>
      <c r="DN91" s="150">
        <f t="shared" si="271"/>
        <v>30.18280766586447</v>
      </c>
      <c r="DO91" s="150">
        <f t="shared" si="272"/>
        <v>37.6223853182602</v>
      </c>
      <c r="DP91" s="148"/>
      <c r="DQ91" s="148">
        <f t="shared" si="208"/>
        <v>5.0285465949779784</v>
      </c>
      <c r="DR91" s="152"/>
      <c r="DS91" s="150">
        <f t="shared" si="273"/>
        <v>8.2973141053076596</v>
      </c>
      <c r="DT91" s="150">
        <f t="shared" si="274"/>
        <v>5.2665424656646369</v>
      </c>
      <c r="DU91" s="150">
        <f t="shared" si="275"/>
        <v>6.6545207044723851</v>
      </c>
      <c r="DV91" s="150">
        <f t="shared" si="276"/>
        <v>9.4428436788186616</v>
      </c>
      <c r="DW91" s="150">
        <f t="shared" si="277"/>
        <v>13.259643875096678</v>
      </c>
      <c r="DX91" s="150">
        <f t="shared" si="278"/>
        <v>18.013161776961905</v>
      </c>
      <c r="DY91" s="150">
        <f t="shared" si="279"/>
        <v>23.671956690844091</v>
      </c>
      <c r="DZ91" s="150">
        <f t="shared" si="280"/>
        <v>30.222895474366279</v>
      </c>
      <c r="EA91" s="150">
        <f t="shared" si="281"/>
        <v>37.659704042764382</v>
      </c>
      <c r="EB91" s="148"/>
      <c r="EC91" s="148">
        <f t="shared" si="209"/>
        <v>5.2665424656646369</v>
      </c>
      <c r="ED91" s="152"/>
      <c r="EE91" s="150">
        <f t="shared" si="282"/>
        <v>8.9823459920101687</v>
      </c>
      <c r="EF91" s="150">
        <f t="shared" si="283"/>
        <v>5.4574481291092232</v>
      </c>
      <c r="EG91" s="150">
        <f t="shared" si="284"/>
        <v>6.7539215117580982</v>
      </c>
      <c r="EH91" s="150">
        <f t="shared" si="285"/>
        <v>9.5102177864487718</v>
      </c>
      <c r="EI91" s="150">
        <f t="shared" si="286"/>
        <v>13.312194196029056</v>
      </c>
      <c r="EJ91" s="150">
        <f t="shared" si="287"/>
        <v>18.057659670552301</v>
      </c>
      <c r="EK91" s="150">
        <f t="shared" si="288"/>
        <v>23.711599224719947</v>
      </c>
      <c r="EL91" s="150">
        <f t="shared" si="289"/>
        <v>30.259386693042785</v>
      </c>
      <c r="EM91" s="150">
        <f t="shared" si="290"/>
        <v>37.694034730114922</v>
      </c>
      <c r="EN91" s="148"/>
      <c r="EO91" s="148">
        <f t="shared" si="210"/>
        <v>5.4574481291092232</v>
      </c>
      <c r="EP91" s="152"/>
      <c r="EQ91" s="150">
        <f t="shared" si="291"/>
        <v>9.5346832521151992</v>
      </c>
      <c r="ER91" s="150">
        <f t="shared" si="292"/>
        <v>5.6137809351915058</v>
      </c>
      <c r="ES91" s="150">
        <f t="shared" si="293"/>
        <v>6.836920159688022</v>
      </c>
      <c r="ET91" s="150">
        <f t="shared" si="294"/>
        <v>9.567549479025363</v>
      </c>
      <c r="EU91" s="150">
        <f t="shared" si="295"/>
        <v>13.357645754984972</v>
      </c>
      <c r="EV91" s="150">
        <f t="shared" si="296"/>
        <v>18.096657823590807</v>
      </c>
      <c r="EW91" s="150">
        <f t="shared" si="297"/>
        <v>23.746706177529962</v>
      </c>
      <c r="EX91" s="150">
        <f t="shared" si="298"/>
        <v>30.291968107242941</v>
      </c>
      <c r="EY91" s="150">
        <f t="shared" si="299"/>
        <v>37.724884643358713</v>
      </c>
      <c r="EZ91" s="148"/>
      <c r="FA91" s="148">
        <f t="shared" si="211"/>
        <v>5.6137809351915058</v>
      </c>
      <c r="FB91" s="152"/>
      <c r="FC91" s="150">
        <f t="shared" si="300"/>
        <v>9.9892703515308021</v>
      </c>
      <c r="FD91" s="150">
        <f t="shared" si="301"/>
        <v>5.7440484395241791</v>
      </c>
      <c r="FE91" s="150">
        <f t="shared" si="302"/>
        <v>6.9071284797460724</v>
      </c>
      <c r="FF91" s="150">
        <f t="shared" si="303"/>
        <v>9.6167370845872995</v>
      </c>
      <c r="FG91" s="150">
        <f t="shared" si="304"/>
        <v>13.397103772694416</v>
      </c>
      <c r="FH91" s="150">
        <f t="shared" si="305"/>
        <v>18.130830633084095</v>
      </c>
      <c r="FI91" s="150">
        <f t="shared" si="306"/>
        <v>23.777692173163782</v>
      </c>
      <c r="FJ91" s="150">
        <f t="shared" si="307"/>
        <v>30.320885738112221</v>
      </c>
      <c r="FK91" s="150">
        <f t="shared" si="308"/>
        <v>37.75238421015483</v>
      </c>
      <c r="FL91" s="148"/>
      <c r="FM91" s="148">
        <f t="shared" si="212"/>
        <v>5.7440484395241791</v>
      </c>
      <c r="FN91" s="152"/>
      <c r="FO91" s="150">
        <f t="shared" si="309"/>
        <v>10.69301401276687</v>
      </c>
      <c r="FP91" s="150">
        <f t="shared" si="310"/>
        <v>5.948552450882425</v>
      </c>
      <c r="FQ91" s="150">
        <f t="shared" si="311"/>
        <v>7.0191807040899112</v>
      </c>
      <c r="FR91" s="150">
        <f t="shared" si="312"/>
        <v>9.6964311834761023</v>
      </c>
      <c r="FS91" s="150">
        <f t="shared" si="313"/>
        <v>13.46182068208689</v>
      </c>
      <c r="FT91" s="150">
        <f t="shared" si="314"/>
        <v>18.1874117852193</v>
      </c>
      <c r="FU91" s="150">
        <f t="shared" si="315"/>
        <v>23.829367720273737</v>
      </c>
      <c r="FV91" s="150">
        <f t="shared" si="316"/>
        <v>30.369377358883682</v>
      </c>
      <c r="FW91" s="150">
        <f t="shared" si="317"/>
        <v>37.798692941510701</v>
      </c>
      <c r="FX91" s="148"/>
      <c r="FY91" s="148">
        <f t="shared" si="213"/>
        <v>5.948552450882425</v>
      </c>
      <c r="FZ91" s="152"/>
      <c r="GA91" s="150">
        <f t="shared" si="318"/>
        <v>11.21221649971732</v>
      </c>
      <c r="GB91" s="150">
        <f t="shared" si="319"/>
        <v>6.101630985441159</v>
      </c>
      <c r="GC91" s="150">
        <f t="shared" si="320"/>
        <v>7.1044585067242538</v>
      </c>
      <c r="GD91" s="150">
        <f t="shared" si="321"/>
        <v>9.7579787299369052</v>
      </c>
      <c r="GE91" s="150">
        <f t="shared" si="322"/>
        <v>13.512384509975945</v>
      </c>
      <c r="GF91" s="150">
        <f t="shared" si="323"/>
        <v>18.232009148699024</v>
      </c>
      <c r="GG91" s="150">
        <f t="shared" si="324"/>
        <v>23.870367493896261</v>
      </c>
      <c r="GH91" s="150">
        <f t="shared" si="325"/>
        <v>30.408042158320004</v>
      </c>
      <c r="GI91" s="150">
        <f t="shared" si="326"/>
        <v>37.835756890332149</v>
      </c>
      <c r="GJ91" s="148"/>
      <c r="GK91" s="148">
        <f t="shared" si="214"/>
        <v>6.101630985441159</v>
      </c>
      <c r="GL91" s="152"/>
      <c r="GM91" s="150">
        <f t="shared" si="327"/>
        <v>12.060986384873649</v>
      </c>
      <c r="GN91" s="150">
        <f t="shared" si="328"/>
        <v>6.3558872364520616</v>
      </c>
      <c r="GO91" s="150">
        <f t="shared" si="329"/>
        <v>7.2486196403008121</v>
      </c>
      <c r="GP91" s="150">
        <f t="shared" si="330"/>
        <v>9.8636065724114577</v>
      </c>
      <c r="GQ91" s="150">
        <f t="shared" si="331"/>
        <v>13.600176943426117</v>
      </c>
      <c r="GR91" s="150">
        <f t="shared" si="332"/>
        <v>18.310113211814972</v>
      </c>
      <c r="GS91" s="150">
        <f t="shared" si="333"/>
        <v>23.942629775270809</v>
      </c>
      <c r="GT91" s="150">
        <f t="shared" si="334"/>
        <v>30.476512898660431</v>
      </c>
      <c r="GU91" s="150">
        <f t="shared" si="335"/>
        <v>37.901628162622067</v>
      </c>
      <c r="GV91" s="148"/>
      <c r="GW91" s="148">
        <f t="shared" si="215"/>
        <v>6.3558872364520616</v>
      </c>
      <c r="GX91" s="152"/>
      <c r="GY91" s="150">
        <f t="shared" si="336"/>
        <v>12.572942370679364</v>
      </c>
      <c r="GZ91" s="150">
        <f t="shared" si="337"/>
        <v>6.511648845595059</v>
      </c>
      <c r="HA91" s="150">
        <f t="shared" si="338"/>
        <v>7.3384193278396062</v>
      </c>
      <c r="HB91" s="150">
        <f t="shared" si="339"/>
        <v>9.9303195873887624</v>
      </c>
      <c r="HC91" s="150">
        <f t="shared" si="340"/>
        <v>13.65620412710356</v>
      </c>
      <c r="HD91" s="150">
        <f t="shared" si="341"/>
        <v>18.36033574639125</v>
      </c>
      <c r="HE91" s="150">
        <f t="shared" si="342"/>
        <v>23.989352289516997</v>
      </c>
      <c r="HF91" s="150">
        <f t="shared" si="343"/>
        <v>30.520963765096287</v>
      </c>
      <c r="HG91" s="150">
        <f t="shared" si="344"/>
        <v>37.944521594797799</v>
      </c>
      <c r="HH91" s="148"/>
      <c r="HI91" s="148">
        <f t="shared" si="216"/>
        <v>6.511648845595059</v>
      </c>
      <c r="HJ91" s="152"/>
      <c r="HK91" s="150">
        <f t="shared" si="345"/>
        <v>13.344147442993307</v>
      </c>
      <c r="HL91" s="150">
        <f t="shared" si="346"/>
        <v>6.7496937084788371</v>
      </c>
      <c r="HM91" s="150">
        <f t="shared" si="347"/>
        <v>7.477730818606668</v>
      </c>
      <c r="HN91" s="150">
        <f t="shared" si="348"/>
        <v>10.035074397914995</v>
      </c>
      <c r="HO91" s="150">
        <f t="shared" si="349"/>
        <v>13.744964131346894</v>
      </c>
      <c r="HP91" s="150">
        <f t="shared" si="350"/>
        <v>18.440407213888285</v>
      </c>
      <c r="HQ91" s="150">
        <f t="shared" si="351"/>
        <v>24.064184843391576</v>
      </c>
      <c r="HR91" s="150">
        <f t="shared" si="352"/>
        <v>30.592396062533151</v>
      </c>
      <c r="HS91" s="150">
        <f t="shared" si="353"/>
        <v>38.013622687615282</v>
      </c>
      <c r="HT91" s="148"/>
      <c r="HU91" s="148">
        <f t="shared" si="217"/>
        <v>6.7496937084788371</v>
      </c>
      <c r="HV91" s="152"/>
      <c r="HW91" s="150">
        <f t="shared" si="354"/>
        <v>14.636394950456348</v>
      </c>
      <c r="HX91" s="150">
        <f t="shared" si="355"/>
        <v>7.1577583399003766</v>
      </c>
      <c r="HY91" s="150">
        <f t="shared" si="356"/>
        <v>7.7220578803909179</v>
      </c>
      <c r="HZ91" s="150">
        <f t="shared" si="357"/>
        <v>10.222093310326171</v>
      </c>
      <c r="IA91" s="150">
        <f t="shared" si="358"/>
        <v>13.905457557476828</v>
      </c>
      <c r="IB91" s="150">
        <f t="shared" si="359"/>
        <v>18.586491733890213</v>
      </c>
      <c r="IC91" s="150">
        <f t="shared" si="360"/>
        <v>24.201581247453532</v>
      </c>
      <c r="ID91" s="150">
        <f t="shared" si="361"/>
        <v>30.724153545191825</v>
      </c>
      <c r="IE91" s="150">
        <f t="shared" si="362"/>
        <v>38.141514144324191</v>
      </c>
      <c r="IF91" s="148"/>
      <c r="IG91" s="148">
        <f t="shared" si="218"/>
        <v>7.1577583399003766</v>
      </c>
    </row>
    <row r="92" spans="32:241" x14ac:dyDescent="0.3">
      <c r="AF92" s="141">
        <v>5.3</v>
      </c>
      <c r="AG92" s="153">
        <f t="shared" si="219"/>
        <v>0.49159985760056962</v>
      </c>
      <c r="AH92" s="152">
        <f t="shared" si="363"/>
        <v>0.18867924528301888</v>
      </c>
      <c r="AI92" s="148">
        <f t="shared" si="364"/>
        <v>5.3</v>
      </c>
      <c r="AJ92" s="86">
        <f t="shared" si="220"/>
        <v>0.44291101584276743</v>
      </c>
      <c r="AK92" s="86">
        <v>1</v>
      </c>
      <c r="AL92" s="148">
        <f t="shared" si="221"/>
        <v>0.65789473684210531</v>
      </c>
      <c r="AM92" s="148">
        <v>1.52</v>
      </c>
      <c r="AN92" s="149">
        <f t="shared" si="365"/>
        <v>4.2718163093357679</v>
      </c>
      <c r="AO92" s="149">
        <f t="shared" si="365"/>
        <v>17.087265237343072</v>
      </c>
      <c r="AP92" s="149">
        <f t="shared" si="365"/>
        <v>38.44634678402192</v>
      </c>
      <c r="AQ92" s="149">
        <f t="shared" si="365"/>
        <v>68.349060949372287</v>
      </c>
      <c r="AR92" s="149">
        <f t="shared" si="365"/>
        <v>106.79540773339419</v>
      </c>
      <c r="AS92" s="149">
        <f t="shared" si="365"/>
        <v>153.78538713608768</v>
      </c>
      <c r="AT92" s="149">
        <f t="shared" si="365"/>
        <v>209.31899915745265</v>
      </c>
      <c r="AU92" s="149">
        <f t="shared" si="365"/>
        <v>273.39624379748915</v>
      </c>
      <c r="AV92" s="149">
        <f t="shared" si="365"/>
        <v>346.01712105619725</v>
      </c>
      <c r="AW92" s="149">
        <f t="shared" si="365"/>
        <v>427.18163093357674</v>
      </c>
      <c r="AX92" s="152"/>
      <c r="AY92" s="150">
        <f t="shared" si="222"/>
        <v>4.7432254847645412</v>
      </c>
      <c r="AZ92" s="150">
        <f t="shared" si="192"/>
        <v>4.3089019390581713</v>
      </c>
      <c r="BA92" s="150">
        <f t="shared" si="193"/>
        <v>6.1521404739919987</v>
      </c>
      <c r="BB92" s="150">
        <f t="shared" si="194"/>
        <v>9.0696077562326867</v>
      </c>
      <c r="BC92" s="150">
        <f t="shared" si="195"/>
        <v>12.913053119113574</v>
      </c>
      <c r="BD92" s="150">
        <f t="shared" si="196"/>
        <v>17.645895229301324</v>
      </c>
      <c r="BE92" s="150">
        <f t="shared" si="197"/>
        <v>23.25559977387077</v>
      </c>
      <c r="BF92" s="150">
        <f t="shared" si="198"/>
        <v>29.736931024930755</v>
      </c>
      <c r="BG92" s="150">
        <f t="shared" si="199"/>
        <v>37.087387722718105</v>
      </c>
      <c r="BH92" s="148"/>
      <c r="BI92" s="148">
        <f t="shared" si="223"/>
        <v>4.3089019390581713</v>
      </c>
      <c r="BJ92" s="152"/>
      <c r="BK92" s="150">
        <f t="shared" si="224"/>
        <v>5.1910819909811687</v>
      </c>
      <c r="BL92" s="150">
        <f t="shared" si="225"/>
        <v>4.4216089640096872</v>
      </c>
      <c r="BM92" s="150">
        <f t="shared" si="226"/>
        <v>6.2027827801907156</v>
      </c>
      <c r="BN92" s="150">
        <f t="shared" si="227"/>
        <v>9.0985274108679235</v>
      </c>
      <c r="BO92" s="150">
        <f t="shared" si="228"/>
        <v>12.931918289310858</v>
      </c>
      <c r="BP92" s="150">
        <f t="shared" si="229"/>
        <v>17.659298704248361</v>
      </c>
      <c r="BQ92" s="150">
        <f t="shared" si="230"/>
        <v>23.265710018843169</v>
      </c>
      <c r="BR92" s="150">
        <f t="shared" si="231"/>
        <v>29.744903836986918</v>
      </c>
      <c r="BS92" s="150">
        <f t="shared" si="232"/>
        <v>37.093895117803719</v>
      </c>
      <c r="BT92" s="148"/>
      <c r="BU92" s="148">
        <f t="shared" si="233"/>
        <v>4.4216089640096872</v>
      </c>
      <c r="BV92" s="152"/>
      <c r="BW92" s="150">
        <f t="shared" si="234"/>
        <v>5.6015786295035905</v>
      </c>
      <c r="BX92" s="150">
        <f t="shared" si="235"/>
        <v>4.526209884306871</v>
      </c>
      <c r="BY92" s="150">
        <f t="shared" si="236"/>
        <v>6.2507363452610027</v>
      </c>
      <c r="BZ92" s="150">
        <f t="shared" si="237"/>
        <v>9.126654401608798</v>
      </c>
      <c r="CA92" s="150">
        <f t="shared" si="238"/>
        <v>12.950868408504975</v>
      </c>
      <c r="CB92" s="150">
        <f t="shared" si="239"/>
        <v>17.673263856182512</v>
      </c>
      <c r="CC92" s="150">
        <f t="shared" si="240"/>
        <v>23.276669392744871</v>
      </c>
      <c r="CD92" s="150">
        <f t="shared" si="241"/>
        <v>29.753912345338719</v>
      </c>
      <c r="CE92" s="150">
        <f t="shared" si="242"/>
        <v>37.101566119157106</v>
      </c>
      <c r="CF92" s="148"/>
      <c r="CG92" s="148">
        <f t="shared" si="243"/>
        <v>4.526209884306871</v>
      </c>
      <c r="CH92" s="152"/>
      <c r="CI92" s="150">
        <f t="shared" si="244"/>
        <v>6.3273816958290761</v>
      </c>
      <c r="CJ92" s="150">
        <f t="shared" si="245"/>
        <v>4.7141516996260098</v>
      </c>
      <c r="CK92" s="150">
        <f t="shared" si="246"/>
        <v>6.3390742252085968</v>
      </c>
      <c r="CL92" s="150">
        <f t="shared" si="247"/>
        <v>9.1801309041763517</v>
      </c>
      <c r="CM92" s="150">
        <f t="shared" si="248"/>
        <v>12.988209073542336</v>
      </c>
      <c r="CN92" s="150">
        <f t="shared" si="249"/>
        <v>17.701839374907184</v>
      </c>
      <c r="CO92" s="150">
        <f t="shared" si="250"/>
        <v>23.29995980469473</v>
      </c>
      <c r="CP92" s="150">
        <f t="shared" si="251"/>
        <v>29.773772519718374</v>
      </c>
      <c r="CQ92" s="150">
        <f t="shared" si="252"/>
        <v>37.119074533951604</v>
      </c>
      <c r="CR92" s="148"/>
      <c r="CS92" s="148">
        <f t="shared" si="253"/>
        <v>4.7141516996260098</v>
      </c>
      <c r="CT92" s="152"/>
      <c r="CU92" s="150">
        <f t="shared" si="254"/>
        <v>6.9486212038075124</v>
      </c>
      <c r="CV92" s="150">
        <f t="shared" si="255"/>
        <v>4.8780194911429371</v>
      </c>
      <c r="CW92" s="150">
        <f t="shared" si="256"/>
        <v>6.4182435507141351</v>
      </c>
      <c r="CX92" s="150">
        <f t="shared" si="257"/>
        <v>9.2296557665779027</v>
      </c>
      <c r="CY92" s="150">
        <f t="shared" si="258"/>
        <v>13.024012784450042</v>
      </c>
      <c r="CZ92" s="150">
        <f t="shared" si="259"/>
        <v>17.730189620805884</v>
      </c>
      <c r="DA92" s="150">
        <f t="shared" si="260"/>
        <v>23.323815846274453</v>
      </c>
      <c r="DB92" s="150">
        <f t="shared" si="261"/>
        <v>29.794711649841076</v>
      </c>
      <c r="DC92" s="150">
        <f t="shared" si="262"/>
        <v>37.138013839182371</v>
      </c>
      <c r="DD92" s="148"/>
      <c r="DE92" s="148">
        <f t="shared" si="263"/>
        <v>4.8780194911429371</v>
      </c>
      <c r="DF92" s="152"/>
      <c r="DG92" s="150">
        <f t="shared" si="264"/>
        <v>7.4860530352200909</v>
      </c>
      <c r="DH92" s="150">
        <f t="shared" si="265"/>
        <v>5.0219876050543961</v>
      </c>
      <c r="DI92" s="150">
        <f t="shared" si="266"/>
        <v>6.489348013236496</v>
      </c>
      <c r="DJ92" s="150">
        <f t="shared" si="267"/>
        <v>9.2752579511140816</v>
      </c>
      <c r="DK92" s="150">
        <f t="shared" si="268"/>
        <v>13.057811057461189</v>
      </c>
      <c r="DL92" s="150">
        <f t="shared" si="269"/>
        <v>17.757575892494799</v>
      </c>
      <c r="DM92" s="150">
        <f t="shared" si="270"/>
        <v>23.347335883399865</v>
      </c>
      <c r="DN92" s="150">
        <f t="shared" si="271"/>
        <v>29.815722352033433</v>
      </c>
      <c r="DO92" s="150">
        <f t="shared" si="272"/>
        <v>37.157304149605828</v>
      </c>
      <c r="DP92" s="148"/>
      <c r="DQ92" s="148">
        <f t="shared" si="208"/>
        <v>5.0219876050543961</v>
      </c>
      <c r="DR92" s="152"/>
      <c r="DS92" s="150">
        <f t="shared" si="273"/>
        <v>8.3685759470714878</v>
      </c>
      <c r="DT92" s="150">
        <f t="shared" si="274"/>
        <v>5.2627887862843679</v>
      </c>
      <c r="DU92" s="150">
        <f t="shared" si="275"/>
        <v>6.6113118369439849</v>
      </c>
      <c r="DV92" s="150">
        <f t="shared" si="276"/>
        <v>9.3556286996886993</v>
      </c>
      <c r="DW92" s="150">
        <f t="shared" si="277"/>
        <v>13.118930154117161</v>
      </c>
      <c r="DX92" s="150">
        <f t="shared" si="278"/>
        <v>17.808237301688795</v>
      </c>
      <c r="DY92" s="150">
        <f t="shared" si="279"/>
        <v>23.391691636888574</v>
      </c>
      <c r="DZ92" s="150">
        <f t="shared" si="280"/>
        <v>29.855985492444201</v>
      </c>
      <c r="EA92" s="150">
        <f t="shared" si="281"/>
        <v>37.194761407963988</v>
      </c>
      <c r="EB92" s="148"/>
      <c r="EC92" s="148">
        <f t="shared" si="209"/>
        <v>5.2627887862843679</v>
      </c>
      <c r="ED92" s="152"/>
      <c r="EE92" s="150">
        <f t="shared" si="282"/>
        <v>9.0623630196954998</v>
      </c>
      <c r="EF92" s="150">
        <f t="shared" si="283"/>
        <v>5.4558832462093312</v>
      </c>
      <c r="EG92" s="150">
        <f t="shared" si="284"/>
        <v>6.7116854426654191</v>
      </c>
      <c r="EH92" s="150">
        <f t="shared" si="285"/>
        <v>9.4235500064389033</v>
      </c>
      <c r="EI92" s="150">
        <f t="shared" si="286"/>
        <v>13.171830682486394</v>
      </c>
      <c r="EJ92" s="150">
        <f t="shared" si="287"/>
        <v>17.85297839488813</v>
      </c>
      <c r="EK92" s="150">
        <f t="shared" si="288"/>
        <v>23.431512848028138</v>
      </c>
      <c r="EL92" s="150">
        <f t="shared" si="289"/>
        <v>29.892613510900716</v>
      </c>
      <c r="EM92" s="150">
        <f t="shared" si="290"/>
        <v>37.22920018402958</v>
      </c>
      <c r="EN92" s="148"/>
      <c r="EO92" s="148">
        <f t="shared" si="210"/>
        <v>5.4558832462093312</v>
      </c>
      <c r="EP92" s="152"/>
      <c r="EQ92" s="150">
        <f t="shared" si="291"/>
        <v>9.6217168930817554</v>
      </c>
      <c r="ER92" s="150">
        <f t="shared" si="292"/>
        <v>5.6139702056119152</v>
      </c>
      <c r="ES92" s="150">
        <f t="shared" si="293"/>
        <v>6.7954637142932519</v>
      </c>
      <c r="ET92" s="150">
        <f t="shared" si="294"/>
        <v>9.4813202373455709</v>
      </c>
      <c r="EU92" s="150">
        <f t="shared" si="295"/>
        <v>13.217562905973537</v>
      </c>
      <c r="EV92" s="150">
        <f t="shared" si="296"/>
        <v>17.892171453851098</v>
      </c>
      <c r="EW92" s="150">
        <f t="shared" si="297"/>
        <v>23.466762997027548</v>
      </c>
      <c r="EX92" s="150">
        <f t="shared" si="298"/>
        <v>29.925304559683372</v>
      </c>
      <c r="EY92" s="150">
        <f t="shared" si="299"/>
        <v>37.260136722128678</v>
      </c>
      <c r="EZ92" s="148"/>
      <c r="FA92" s="148">
        <f t="shared" si="211"/>
        <v>5.6139702056119152</v>
      </c>
      <c r="FB92" s="152"/>
      <c r="FC92" s="150">
        <f t="shared" si="300"/>
        <v>10.082050456091659</v>
      </c>
      <c r="FD92" s="150">
        <f t="shared" si="301"/>
        <v>5.7456743258431633</v>
      </c>
      <c r="FE92" s="150">
        <f t="shared" si="302"/>
        <v>6.8663105303062295</v>
      </c>
      <c r="FF92" s="150">
        <f t="shared" si="303"/>
        <v>9.5308669968821533</v>
      </c>
      <c r="FG92" s="150">
        <f t="shared" si="304"/>
        <v>13.257250782226764</v>
      </c>
      <c r="FH92" s="150">
        <f t="shared" si="305"/>
        <v>17.926503887333112</v>
      </c>
      <c r="FI92" s="150">
        <f t="shared" si="306"/>
        <v>23.497866267428581</v>
      </c>
      <c r="FJ92" s="150">
        <f t="shared" si="307"/>
        <v>29.954311979046292</v>
      </c>
      <c r="FK92" s="150">
        <f t="shared" si="308"/>
        <v>37.287707232919793</v>
      </c>
      <c r="FL92" s="148"/>
      <c r="FM92" s="148">
        <f t="shared" si="212"/>
        <v>5.7456743258431633</v>
      </c>
      <c r="FN92" s="152"/>
      <c r="FO92" s="150">
        <f t="shared" si="309"/>
        <v>10.794639905606775</v>
      </c>
      <c r="FP92" s="150">
        <f t="shared" si="310"/>
        <v>5.9523897842711664</v>
      </c>
      <c r="FQ92" s="150">
        <f t="shared" si="311"/>
        <v>6.9793456200144002</v>
      </c>
      <c r="FR92" s="150">
        <f t="shared" si="312"/>
        <v>9.6111139575383966</v>
      </c>
      <c r="FS92" s="150">
        <f t="shared" si="313"/>
        <v>13.3223215231504</v>
      </c>
      <c r="FT92" s="150">
        <f t="shared" si="314"/>
        <v>17.983330755809416</v>
      </c>
      <c r="FU92" s="150">
        <f t="shared" si="315"/>
        <v>23.549722340829973</v>
      </c>
      <c r="FV92" s="150">
        <f t="shared" si="316"/>
        <v>30.002941815259589</v>
      </c>
      <c r="FW92" s="150">
        <f t="shared" si="317"/>
        <v>37.334125171538339</v>
      </c>
      <c r="FX92" s="148"/>
      <c r="FY92" s="148">
        <f t="shared" si="213"/>
        <v>5.9523897842711664</v>
      </c>
      <c r="FZ92" s="152"/>
      <c r="GA92" s="150">
        <f t="shared" si="318"/>
        <v>11.320329567539298</v>
      </c>
      <c r="GB92" s="150">
        <f t="shared" si="319"/>
        <v>6.1070901125754178</v>
      </c>
      <c r="GC92" s="150">
        <f t="shared" si="320"/>
        <v>7.0653442198689795</v>
      </c>
      <c r="GD92" s="150">
        <f t="shared" si="321"/>
        <v>9.6730669524355815</v>
      </c>
      <c r="GE92" s="150">
        <f t="shared" si="322"/>
        <v>13.373144838038723</v>
      </c>
      <c r="GF92" s="150">
        <f t="shared" si="323"/>
        <v>18.028108318594168</v>
      </c>
      <c r="GG92" s="150">
        <f t="shared" si="324"/>
        <v>23.590854505778601</v>
      </c>
      <c r="GH92" s="150">
        <f t="shared" si="325"/>
        <v>30.041707976805</v>
      </c>
      <c r="GI92" s="150">
        <f t="shared" si="326"/>
        <v>37.3712692089398</v>
      </c>
      <c r="GJ92" s="148"/>
      <c r="GK92" s="148">
        <f t="shared" si="214"/>
        <v>6.1070901125754178</v>
      </c>
      <c r="GL92" s="152"/>
      <c r="GM92" s="150">
        <f t="shared" si="327"/>
        <v>12.179633355076872</v>
      </c>
      <c r="GN92" s="150">
        <f t="shared" si="328"/>
        <v>6.3639798391816305</v>
      </c>
      <c r="GO92" s="150">
        <f t="shared" si="329"/>
        <v>7.2106757870434466</v>
      </c>
      <c r="GP92" s="150">
        <f t="shared" si="330"/>
        <v>9.7793531638089348</v>
      </c>
      <c r="GQ92" s="150">
        <f t="shared" si="331"/>
        <v>13.461358627584143</v>
      </c>
      <c r="GR92" s="150">
        <f t="shared" si="332"/>
        <v>18.106504990109606</v>
      </c>
      <c r="GS92" s="150">
        <f t="shared" si="333"/>
        <v>23.663331764752765</v>
      </c>
      <c r="GT92" s="150">
        <f t="shared" si="334"/>
        <v>30.11034330937008</v>
      </c>
      <c r="GU92" s="150">
        <f t="shared" si="335"/>
        <v>37.437270529407201</v>
      </c>
      <c r="GV92" s="148"/>
      <c r="GW92" s="148">
        <f t="shared" si="215"/>
        <v>6.3639798391816305</v>
      </c>
      <c r="GX92" s="152"/>
      <c r="GY92" s="150">
        <f t="shared" si="336"/>
        <v>12.697900578467417</v>
      </c>
      <c r="GZ92" s="150">
        <f t="shared" si="337"/>
        <v>6.5213192577208314</v>
      </c>
      <c r="HA92" s="150">
        <f t="shared" si="338"/>
        <v>7.3011767232027784</v>
      </c>
      <c r="HB92" s="150">
        <f t="shared" si="339"/>
        <v>9.8464606311352973</v>
      </c>
      <c r="HC92" s="150">
        <f t="shared" si="340"/>
        <v>13.517638260764937</v>
      </c>
      <c r="HD92" s="150">
        <f t="shared" si="341"/>
        <v>18.156902836841006</v>
      </c>
      <c r="HE92" s="150">
        <f t="shared" si="342"/>
        <v>23.710183079766015</v>
      </c>
      <c r="HF92" s="150">
        <f t="shared" si="343"/>
        <v>30.154892788893193</v>
      </c>
      <c r="HG92" s="150">
        <f t="shared" si="344"/>
        <v>37.480241878096294</v>
      </c>
      <c r="HH92" s="148"/>
      <c r="HI92" s="148">
        <f t="shared" si="216"/>
        <v>6.5213192577208314</v>
      </c>
      <c r="HJ92" s="152"/>
      <c r="HK92" s="150">
        <f t="shared" si="345"/>
        <v>13.478552461211162</v>
      </c>
      <c r="HL92" s="150">
        <f t="shared" si="346"/>
        <v>6.7617258232120498</v>
      </c>
      <c r="HM92" s="150">
        <f t="shared" si="347"/>
        <v>7.4415378595731498</v>
      </c>
      <c r="HN92" s="150">
        <f t="shared" si="348"/>
        <v>9.9518058673133964</v>
      </c>
      <c r="HO92" s="150">
        <f t="shared" si="349"/>
        <v>13.60677613742549</v>
      </c>
      <c r="HP92" s="150">
        <f t="shared" si="350"/>
        <v>18.237236715738923</v>
      </c>
      <c r="HQ92" s="150">
        <f t="shared" si="351"/>
        <v>23.78520842569019</v>
      </c>
      <c r="HR92" s="150">
        <f t="shared" si="352"/>
        <v>30.226472692743087</v>
      </c>
      <c r="HS92" s="150">
        <f t="shared" si="353"/>
        <v>37.549459598203043</v>
      </c>
      <c r="HT92" s="148"/>
      <c r="HU92" s="148">
        <f t="shared" si="217"/>
        <v>6.7617258232120498</v>
      </c>
      <c r="HV92" s="152"/>
      <c r="HW92" s="150">
        <f t="shared" si="354"/>
        <v>14.786466381635085</v>
      </c>
      <c r="HX92" s="150">
        <f t="shared" si="355"/>
        <v>7.1737070578738305</v>
      </c>
      <c r="HY92" s="150">
        <f t="shared" si="356"/>
        <v>7.6876056339086158</v>
      </c>
      <c r="HZ92" s="150">
        <f t="shared" si="357"/>
        <v>10.139803930534633</v>
      </c>
      <c r="IA92" s="150">
        <f t="shared" si="358"/>
        <v>13.767896220073826</v>
      </c>
      <c r="IB92" s="150">
        <f t="shared" si="359"/>
        <v>18.383756413878547</v>
      </c>
      <c r="IC92" s="150">
        <f t="shared" si="360"/>
        <v>23.922924552465592</v>
      </c>
      <c r="ID92" s="150">
        <f t="shared" si="361"/>
        <v>30.358474963104072</v>
      </c>
      <c r="IE92" s="150">
        <f t="shared" si="362"/>
        <v>37.677544467417434</v>
      </c>
      <c r="IF92" s="148"/>
      <c r="IG92" s="148">
        <f t="shared" si="218"/>
        <v>7.1737070578738305</v>
      </c>
    </row>
    <row r="93" spans="32:241" x14ac:dyDescent="0.3">
      <c r="AF93" s="141">
        <v>5.4</v>
      </c>
      <c r="AG93" s="153">
        <f t="shared" si="219"/>
        <v>0.49029355281207132</v>
      </c>
      <c r="AH93" s="152">
        <f t="shared" si="363"/>
        <v>0.18518518518518517</v>
      </c>
      <c r="AI93" s="148">
        <f t="shared" si="364"/>
        <v>5.4</v>
      </c>
      <c r="AJ93" s="86">
        <f t="shared" si="220"/>
        <v>0.44160471105426913</v>
      </c>
      <c r="AK93" s="86">
        <v>1</v>
      </c>
      <c r="AL93" s="148">
        <f t="shared" si="221"/>
        <v>0.65359477124183007</v>
      </c>
      <c r="AM93" s="148">
        <v>1.53</v>
      </c>
      <c r="AN93" s="149">
        <f t="shared" si="365"/>
        <v>4.2161580593316055</v>
      </c>
      <c r="AO93" s="149">
        <f t="shared" si="365"/>
        <v>16.864632237326422</v>
      </c>
      <c r="AP93" s="149">
        <f t="shared" si="365"/>
        <v>37.945422533984456</v>
      </c>
      <c r="AQ93" s="149">
        <f t="shared" si="365"/>
        <v>67.458528949305688</v>
      </c>
      <c r="AR93" s="149">
        <f t="shared" si="365"/>
        <v>105.40395148329013</v>
      </c>
      <c r="AS93" s="149">
        <f t="shared" si="365"/>
        <v>151.78169013593782</v>
      </c>
      <c r="AT93" s="149">
        <f t="shared" si="365"/>
        <v>206.59174490724871</v>
      </c>
      <c r="AU93" s="149">
        <f t="shared" si="365"/>
        <v>269.83411579722275</v>
      </c>
      <c r="AV93" s="149">
        <f t="shared" si="365"/>
        <v>341.50880280586017</v>
      </c>
      <c r="AW93" s="149">
        <f t="shared" si="365"/>
        <v>421.61580593316052</v>
      </c>
      <c r="AX93" s="152"/>
      <c r="AY93" s="150">
        <f t="shared" si="222"/>
        <v>4.7680861249946611</v>
      </c>
      <c r="AZ93" s="150">
        <f t="shared" si="192"/>
        <v>4.2939694999786404</v>
      </c>
      <c r="BA93" s="150">
        <f t="shared" si="193"/>
        <v>6.1047751249519413</v>
      </c>
      <c r="BB93" s="150">
        <f t="shared" si="194"/>
        <v>8.9812842499145624</v>
      </c>
      <c r="BC93" s="150">
        <f t="shared" si="195"/>
        <v>12.773289124866505</v>
      </c>
      <c r="BD93" s="150">
        <f t="shared" si="196"/>
        <v>17.443725499807769</v>
      </c>
      <c r="BE93" s="150">
        <f t="shared" si="197"/>
        <v>22.979893594126111</v>
      </c>
      <c r="BF93" s="150">
        <f t="shared" si="198"/>
        <v>29.376488562158254</v>
      </c>
      <c r="BG93" s="150">
        <f t="shared" si="199"/>
        <v>36.630976124567475</v>
      </c>
      <c r="BH93" s="148"/>
      <c r="BI93" s="148">
        <f t="shared" si="223"/>
        <v>4.2939694999786404</v>
      </c>
      <c r="BJ93" s="152"/>
      <c r="BK93" s="150">
        <f t="shared" si="224"/>
        <v>5.2218417881703063</v>
      </c>
      <c r="BL93" s="150">
        <f t="shared" si="225"/>
        <v>4.4081513141699107</v>
      </c>
      <c r="BM93" s="150">
        <f t="shared" si="226"/>
        <v>6.1560728930349935</v>
      </c>
      <c r="BN93" s="150">
        <f t="shared" si="227"/>
        <v>9.0105726018597387</v>
      </c>
      <c r="BO93" s="150">
        <f t="shared" si="228"/>
        <v>12.792390261342149</v>
      </c>
      <c r="BP93" s="150">
        <f t="shared" si="229"/>
        <v>17.45729284022589</v>
      </c>
      <c r="BQ93" s="150">
        <f t="shared" si="230"/>
        <v>22.990124230056853</v>
      </c>
      <c r="BR93" s="150">
        <f t="shared" si="231"/>
        <v>29.384553548541902</v>
      </c>
      <c r="BS93" s="150">
        <f t="shared" si="232"/>
        <v>36.637556348751346</v>
      </c>
      <c r="BT93" s="148"/>
      <c r="BU93" s="148">
        <f t="shared" si="233"/>
        <v>4.4081513141699107</v>
      </c>
      <c r="BV93" s="152"/>
      <c r="BW93" s="150">
        <f t="shared" si="234"/>
        <v>5.6377226715022104</v>
      </c>
      <c r="BX93" s="150">
        <f t="shared" si="235"/>
        <v>4.5140982956694637</v>
      </c>
      <c r="BY93" s="150">
        <f t="shared" si="236"/>
        <v>6.2046247075285565</v>
      </c>
      <c r="BZ93" s="150">
        <f t="shared" si="237"/>
        <v>9.0390361079012056</v>
      </c>
      <c r="CA93" s="150">
        <f t="shared" si="238"/>
        <v>12.811555750328644</v>
      </c>
      <c r="CB93" s="150">
        <f t="shared" si="239"/>
        <v>17.47140755451586</v>
      </c>
      <c r="CC93" s="150">
        <f t="shared" si="240"/>
        <v>23.001193486505688</v>
      </c>
      <c r="CD93" s="150">
        <f t="shared" si="241"/>
        <v>29.393646185718843</v>
      </c>
      <c r="CE93" s="150">
        <f t="shared" si="242"/>
        <v>36.645293822262879</v>
      </c>
      <c r="CF93" s="148"/>
      <c r="CG93" s="148">
        <f t="shared" si="243"/>
        <v>4.5140982956694637</v>
      </c>
      <c r="CH93" s="152"/>
      <c r="CI93" s="150">
        <f t="shared" si="244"/>
        <v>6.3729929401336127</v>
      </c>
      <c r="CJ93" s="150">
        <f t="shared" si="245"/>
        <v>4.7044069115650826</v>
      </c>
      <c r="CK93" s="150">
        <f t="shared" si="246"/>
        <v>6.2940144988434747</v>
      </c>
      <c r="CL93" s="150">
        <f t="shared" si="247"/>
        <v>9.0931043106128797</v>
      </c>
      <c r="CM93" s="150">
        <f t="shared" si="248"/>
        <v>12.849275103458245</v>
      </c>
      <c r="CN93" s="150">
        <f t="shared" si="249"/>
        <v>17.500246051082357</v>
      </c>
      <c r="CO93" s="150">
        <f t="shared" si="250"/>
        <v>23.024677106665862</v>
      </c>
      <c r="CP93" s="150">
        <f t="shared" si="251"/>
        <v>29.41365428513453</v>
      </c>
      <c r="CQ93" s="150">
        <f t="shared" si="252"/>
        <v>36.662919116098188</v>
      </c>
      <c r="CR93" s="148"/>
      <c r="CS93" s="148">
        <f t="shared" si="253"/>
        <v>4.7044069115650826</v>
      </c>
      <c r="CT93" s="152"/>
      <c r="CU93" s="150">
        <f t="shared" si="254"/>
        <v>7.002282908264446</v>
      </c>
      <c r="CV93" s="150">
        <f t="shared" si="255"/>
        <v>4.8702873181201092</v>
      </c>
      <c r="CW93" s="150">
        <f t="shared" si="256"/>
        <v>6.3740783199214999</v>
      </c>
      <c r="CX93" s="150">
        <f t="shared" si="257"/>
        <v>9.1431323267739515</v>
      </c>
      <c r="CY93" s="150">
        <f t="shared" si="258"/>
        <v>12.885400832772042</v>
      </c>
      <c r="CZ93" s="150">
        <f t="shared" si="259"/>
        <v>17.528819920874181</v>
      </c>
      <c r="DA93" s="150">
        <f t="shared" si="260"/>
        <v>23.048697443350743</v>
      </c>
      <c r="DB93" s="150">
        <f t="shared" si="261"/>
        <v>29.434719203697117</v>
      </c>
      <c r="DC93" s="150">
        <f t="shared" si="262"/>
        <v>36.681957809725901</v>
      </c>
      <c r="DD93" s="148"/>
      <c r="DE93" s="148">
        <f t="shared" si="263"/>
        <v>4.8702873181201092</v>
      </c>
      <c r="DF93" s="152"/>
      <c r="DG93" s="150">
        <f t="shared" si="264"/>
        <v>7.5466403187304554</v>
      </c>
      <c r="DH93" s="150">
        <f t="shared" si="265"/>
        <v>5.0159868267949257</v>
      </c>
      <c r="DI93" s="150">
        <f t="shared" si="266"/>
        <v>6.4459522912275773</v>
      </c>
      <c r="DJ93" s="150">
        <f t="shared" si="267"/>
        <v>9.1891673600009725</v>
      </c>
      <c r="DK93" s="150">
        <f t="shared" si="268"/>
        <v>12.919476128945325</v>
      </c>
      <c r="DL93" s="150">
        <f t="shared" si="269"/>
        <v>17.556398569759015</v>
      </c>
      <c r="DM93" s="150">
        <f t="shared" si="270"/>
        <v>23.072358818824174</v>
      </c>
      <c r="DN93" s="150">
        <f t="shared" si="271"/>
        <v>29.455838118062189</v>
      </c>
      <c r="DO93" s="150">
        <f t="shared" si="272"/>
        <v>36.701333621125322</v>
      </c>
      <c r="DP93" s="148"/>
      <c r="DQ93" s="148">
        <f t="shared" si="208"/>
        <v>5.0159868267949257</v>
      </c>
      <c r="DR93" s="152"/>
      <c r="DS93" s="150">
        <f t="shared" si="273"/>
        <v>8.4404585403602148</v>
      </c>
      <c r="DT93" s="150">
        <f t="shared" si="274"/>
        <v>5.2596118354694914</v>
      </c>
      <c r="DU93" s="150">
        <f t="shared" si="275"/>
        <v>6.5691711493548839</v>
      </c>
      <c r="DV93" s="150">
        <f t="shared" si="276"/>
        <v>9.2702440654367333</v>
      </c>
      <c r="DW93" s="150">
        <f t="shared" si="277"/>
        <v>12.981047037992429</v>
      </c>
      <c r="DX93" s="150">
        <f t="shared" si="278"/>
        <v>17.60737373755796</v>
      </c>
      <c r="DY93" s="150">
        <f t="shared" si="279"/>
        <v>23.116945088838968</v>
      </c>
      <c r="DZ93" s="150">
        <f t="shared" si="280"/>
        <v>29.496277747688243</v>
      </c>
      <c r="EA93" s="150">
        <f t="shared" si="281"/>
        <v>36.738930327752364</v>
      </c>
      <c r="EB93" s="148"/>
      <c r="EC93" s="148">
        <f t="shared" si="209"/>
        <v>5.2596118354694914</v>
      </c>
      <c r="ED93" s="152"/>
      <c r="EE93" s="150">
        <f t="shared" si="282"/>
        <v>9.1430585889118152</v>
      </c>
      <c r="EF93" s="150">
        <f t="shared" si="283"/>
        <v>5.4549095393763487</v>
      </c>
      <c r="EG93" s="150">
        <f t="shared" si="284"/>
        <v>6.6705239746238272</v>
      </c>
      <c r="EH93" s="150">
        <f t="shared" si="285"/>
        <v>9.3387161831824077</v>
      </c>
      <c r="EI93" s="150">
        <f t="shared" si="286"/>
        <v>13.03430008539876</v>
      </c>
      <c r="EJ93" s="150">
        <f t="shared" si="287"/>
        <v>17.652359635644157</v>
      </c>
      <c r="EK93" s="150">
        <f t="shared" si="288"/>
        <v>23.156946156630102</v>
      </c>
      <c r="EL93" s="150">
        <f t="shared" si="289"/>
        <v>29.53304346889362</v>
      </c>
      <c r="EM93" s="150">
        <f t="shared" si="290"/>
        <v>36.773477905989921</v>
      </c>
      <c r="EN93" s="148"/>
      <c r="EO93" s="148">
        <f t="shared" si="210"/>
        <v>5.4549095393763487</v>
      </c>
      <c r="EP93" s="152"/>
      <c r="EQ93" s="150">
        <f t="shared" si="291"/>
        <v>9.7094753898583726</v>
      </c>
      <c r="ER93" s="150">
        <f t="shared" si="292"/>
        <v>5.6147622306690161</v>
      </c>
      <c r="ES93" s="150">
        <f t="shared" si="293"/>
        <v>6.7550870159805854</v>
      </c>
      <c r="ET93" s="150">
        <f t="shared" si="294"/>
        <v>9.3969278470615958</v>
      </c>
      <c r="EU93" s="150">
        <f t="shared" si="295"/>
        <v>13.080314825988323</v>
      </c>
      <c r="EV93" s="150">
        <f t="shared" si="296"/>
        <v>17.691748887039353</v>
      </c>
      <c r="EW93" s="150">
        <f t="shared" si="297"/>
        <v>23.192340447008295</v>
      </c>
      <c r="EX93" s="150">
        <f t="shared" si="298"/>
        <v>29.565844875919417</v>
      </c>
      <c r="EY93" s="150">
        <f t="shared" si="299"/>
        <v>36.804501640725555</v>
      </c>
      <c r="EZ93" s="148"/>
      <c r="FA93" s="148">
        <f t="shared" si="211"/>
        <v>5.6147622306690161</v>
      </c>
      <c r="FB93" s="152"/>
      <c r="FC93" s="150">
        <f t="shared" si="300"/>
        <v>10.175593346915335</v>
      </c>
      <c r="FD93" s="150">
        <f t="shared" si="301"/>
        <v>5.7479124494120253</v>
      </c>
      <c r="FE93" s="150">
        <f t="shared" si="302"/>
        <v>6.8265765424432328</v>
      </c>
      <c r="FF93" s="150">
        <f t="shared" si="303"/>
        <v>9.4468361312261173</v>
      </c>
      <c r="FG93" s="150">
        <f t="shared" si="304"/>
        <v>13.120234078003433</v>
      </c>
      <c r="FH93" s="150">
        <f t="shared" si="305"/>
        <v>17.726241998133794</v>
      </c>
      <c r="FI93" s="150">
        <f t="shared" si="306"/>
        <v>23.223561766267416</v>
      </c>
      <c r="FJ93" s="150">
        <f t="shared" si="307"/>
        <v>29.594942676439302</v>
      </c>
      <c r="FK93" s="150">
        <f t="shared" si="308"/>
        <v>36.832143563788868</v>
      </c>
      <c r="FL93" s="148"/>
      <c r="FM93" s="148">
        <f t="shared" si="212"/>
        <v>5.7479124494120253</v>
      </c>
      <c r="FN93" s="152"/>
      <c r="FO93" s="150">
        <f t="shared" si="309"/>
        <v>10.897086972750952</v>
      </c>
      <c r="FP93" s="150">
        <f t="shared" si="310"/>
        <v>5.9568539519201531</v>
      </c>
      <c r="FQ93" s="150">
        <f t="shared" si="311"/>
        <v>6.9406009850759034</v>
      </c>
      <c r="FR93" s="150">
        <f t="shared" si="312"/>
        <v>9.5276396029023829</v>
      </c>
      <c r="FS93" s="150">
        <f t="shared" si="313"/>
        <v>13.185660985979863</v>
      </c>
      <c r="FT93" s="150">
        <f t="shared" si="314"/>
        <v>17.783316204841181</v>
      </c>
      <c r="FU93" s="150">
        <f t="shared" si="315"/>
        <v>23.275599557552869</v>
      </c>
      <c r="FV93" s="150">
        <f t="shared" si="316"/>
        <v>29.643711640407627</v>
      </c>
      <c r="FW93" s="150">
        <f t="shared" si="317"/>
        <v>36.878671430510138</v>
      </c>
      <c r="FX93" s="148"/>
      <c r="FY93" s="148">
        <f t="shared" si="213"/>
        <v>5.9568539519201531</v>
      </c>
      <c r="FZ93" s="152"/>
      <c r="GA93" s="150">
        <f t="shared" si="318"/>
        <v>11.429306629302385</v>
      </c>
      <c r="GB93" s="150">
        <f t="shared" si="319"/>
        <v>6.1131867788791387</v>
      </c>
      <c r="GC93" s="150">
        <f t="shared" si="320"/>
        <v>7.0273251398881342</v>
      </c>
      <c r="GD93" s="150">
        <f t="shared" si="321"/>
        <v>9.5900007224632464</v>
      </c>
      <c r="GE93" s="150">
        <f t="shared" si="322"/>
        <v>13.236745500652949</v>
      </c>
      <c r="GF93" s="150">
        <f t="shared" si="323"/>
        <v>17.828275156365365</v>
      </c>
      <c r="GG93" s="150">
        <f t="shared" si="324"/>
        <v>23.316864987697837</v>
      </c>
      <c r="GH93" s="150">
        <f t="shared" si="325"/>
        <v>29.682579833118918</v>
      </c>
      <c r="GI93" s="150">
        <f t="shared" si="326"/>
        <v>36.915896085129141</v>
      </c>
      <c r="GJ93" s="148"/>
      <c r="GK93" s="148">
        <f t="shared" si="214"/>
        <v>6.1131867788791387</v>
      </c>
      <c r="GL93" s="152"/>
      <c r="GM93" s="150">
        <f t="shared" si="327"/>
        <v>12.299213849929989</v>
      </c>
      <c r="GN93" s="150">
        <f t="shared" si="328"/>
        <v>6.3727273637578605</v>
      </c>
      <c r="GO93" s="150">
        <f t="shared" si="329"/>
        <v>7.1738348662948379</v>
      </c>
      <c r="GP93" s="150">
        <f t="shared" si="330"/>
        <v>9.6969496484047433</v>
      </c>
      <c r="GQ93" s="150">
        <f t="shared" si="331"/>
        <v>13.325383427521961</v>
      </c>
      <c r="GR93" s="150">
        <f t="shared" si="332"/>
        <v>17.906966367688831</v>
      </c>
      <c r="GS93" s="150">
        <f t="shared" si="333"/>
        <v>23.389558643265644</v>
      </c>
      <c r="GT93" s="150">
        <f t="shared" si="334"/>
        <v>29.751380844326068</v>
      </c>
      <c r="GU93" s="150">
        <f t="shared" si="335"/>
        <v>36.982028312177924</v>
      </c>
      <c r="GV93" s="148"/>
      <c r="GW93" s="148">
        <f t="shared" si="215"/>
        <v>6.3727273637578605</v>
      </c>
      <c r="GX93" s="152"/>
      <c r="GY93" s="150">
        <f t="shared" si="336"/>
        <v>12.823833969239264</v>
      </c>
      <c r="GZ93" s="150">
        <f t="shared" si="337"/>
        <v>6.531655006276746</v>
      </c>
      <c r="HA93" s="150">
        <f t="shared" si="338"/>
        <v>7.2650416797784594</v>
      </c>
      <c r="HB93" s="150">
        <f t="shared" si="339"/>
        <v>9.7644541717260189</v>
      </c>
      <c r="HC93" s="150">
        <f t="shared" si="340"/>
        <v>13.381917176539515</v>
      </c>
      <c r="HD93" s="150">
        <f t="shared" si="341"/>
        <v>17.957540683751255</v>
      </c>
      <c r="HE93" s="150">
        <f t="shared" si="342"/>
        <v>23.436539609215998</v>
      </c>
      <c r="HF93" s="150">
        <f t="shared" si="343"/>
        <v>29.796029587847936</v>
      </c>
      <c r="HG93" s="150">
        <f t="shared" si="344"/>
        <v>37.025078091680861</v>
      </c>
      <c r="HH93" s="148"/>
      <c r="HI93" s="148">
        <f t="shared" si="216"/>
        <v>6.531655006276746</v>
      </c>
      <c r="HJ93" s="152"/>
      <c r="HK93" s="150">
        <f t="shared" si="345"/>
        <v>13.613995017597155</v>
      </c>
      <c r="HL93" s="150">
        <f t="shared" si="346"/>
        <v>6.7744388631715013</v>
      </c>
      <c r="HM93" s="150">
        <f t="shared" si="347"/>
        <v>7.406459390105967</v>
      </c>
      <c r="HN93" s="150">
        <f t="shared" si="348"/>
        <v>9.8703937307549907</v>
      </c>
      <c r="HO93" s="150">
        <f t="shared" si="349"/>
        <v>13.471435419824619</v>
      </c>
      <c r="HP93" s="150">
        <f t="shared" si="350"/>
        <v>18.038138706138465</v>
      </c>
      <c r="HQ93" s="150">
        <f t="shared" si="351"/>
        <v>23.511759019744474</v>
      </c>
      <c r="HR93" s="150">
        <f t="shared" si="352"/>
        <v>29.867758072410457</v>
      </c>
      <c r="HS93" s="150">
        <f t="shared" si="353"/>
        <v>37.094413208893954</v>
      </c>
      <c r="HT93" s="148"/>
      <c r="HU93" s="148">
        <f t="shared" si="217"/>
        <v>6.7744388631715013</v>
      </c>
      <c r="HV93" s="152"/>
      <c r="HW93" s="150">
        <f t="shared" si="354"/>
        <v>14.937678759648344</v>
      </c>
      <c r="HX93" s="150">
        <f t="shared" si="355"/>
        <v>7.1903625532400977</v>
      </c>
      <c r="HY93" s="150">
        <f t="shared" si="356"/>
        <v>7.6542793668444551</v>
      </c>
      <c r="HZ93" s="150">
        <f t="shared" si="357"/>
        <v>10.059377407827933</v>
      </c>
      <c r="IA93" s="150">
        <f t="shared" si="358"/>
        <v>13.63318629533804</v>
      </c>
      <c r="IB93" s="150">
        <f t="shared" si="359"/>
        <v>18.185096454878881</v>
      </c>
      <c r="IC93" s="150">
        <f t="shared" si="360"/>
        <v>23.649796979614273</v>
      </c>
      <c r="ID93" s="150">
        <f t="shared" si="361"/>
        <v>30.000006746234465</v>
      </c>
      <c r="IE93" s="150">
        <f t="shared" si="362"/>
        <v>37.222692767264348</v>
      </c>
      <c r="IF93" s="148"/>
      <c r="IG93" s="148">
        <f t="shared" si="218"/>
        <v>7.1903625532400977</v>
      </c>
    </row>
    <row r="94" spans="32:241" x14ac:dyDescent="0.3">
      <c r="AF94" s="141">
        <v>5.5</v>
      </c>
      <c r="AG94" s="153">
        <f t="shared" si="219"/>
        <v>0.48905785123966944</v>
      </c>
      <c r="AH94" s="152">
        <f t="shared" si="363"/>
        <v>0.18181818181818182</v>
      </c>
      <c r="AI94" s="148">
        <f t="shared" si="364"/>
        <v>5.5</v>
      </c>
      <c r="AJ94" s="86">
        <f t="shared" si="220"/>
        <v>0.44036900948186725</v>
      </c>
      <c r="AK94" s="86">
        <v>1</v>
      </c>
      <c r="AL94" s="148">
        <f t="shared" si="221"/>
        <v>0.64935064935064934</v>
      </c>
      <c r="AM94" s="148">
        <v>1.54</v>
      </c>
      <c r="AN94" s="149">
        <f t="shared" si="365"/>
        <v>4.1615805368061043</v>
      </c>
      <c r="AO94" s="149">
        <f t="shared" si="365"/>
        <v>16.646322147224417</v>
      </c>
      <c r="AP94" s="149">
        <f t="shared" si="365"/>
        <v>37.45422483125494</v>
      </c>
      <c r="AQ94" s="149">
        <f t="shared" si="365"/>
        <v>66.585288588897669</v>
      </c>
      <c r="AR94" s="149">
        <f t="shared" si="365"/>
        <v>104.03951342015259</v>
      </c>
      <c r="AS94" s="149">
        <f t="shared" si="365"/>
        <v>149.81689932501976</v>
      </c>
      <c r="AT94" s="149">
        <f t="shared" si="365"/>
        <v>203.9174463034991</v>
      </c>
      <c r="AU94" s="149">
        <f t="shared" si="365"/>
        <v>266.34115435559067</v>
      </c>
      <c r="AV94" s="149">
        <f t="shared" si="365"/>
        <v>337.08802348129439</v>
      </c>
      <c r="AW94" s="149">
        <f t="shared" si="365"/>
        <v>416.15805368061035</v>
      </c>
      <c r="AX94" s="152"/>
      <c r="AY94" s="150">
        <f t="shared" si="222"/>
        <v>4.7932562658121105</v>
      </c>
      <c r="AZ94" s="150">
        <f t="shared" ref="AZ94:AZ149" si="366">(((AO94/120)+1/AO94+1/6)*$AY$8^2+(1+$AY$8/2)*($AL94/AZ$11+AZ$11/$AL94)^2*(0.5*(1+$AY$8/2)-4*$AY$8/PI()^2)+2*$AY$8/AO94)/(PI()^2*$AY$8^2/120-(4*$AY$8/PI()^2)*(1+$AY$8/2)+0.5*(1+$AY$8/2)^2)</f>
        <v>4.2795250632484398</v>
      </c>
      <c r="BA94" s="150">
        <f t="shared" ref="BA94:BA149" si="367">(((AP94/120)+1/AP94+1/6)*$AY$8^2+(1+$AY$8/2)*($AL94/BA$11+BA$11/$AL94)^2*(0.5*(1+$AY$8/2)-4*$AY$8/PI()^2)+2*$AY$8/AP94)/(PI()^2*$AY$8^2/120-(4*$AY$8/PI()^2)*(1+$AY$8/2)+0.5*(1+$AY$8/2)^2)</f>
        <v>6.0584175034200998</v>
      </c>
      <c r="BB94" s="150">
        <f t="shared" ref="BB94:BB149" si="368">(((AQ94/120)+1/AQ94+1/6)*$AY$8^2+(1+$AY$8/2)*($AL94/BB$11+BB$11/$AL94)^2*(0.5*(1+$AY$8/2)-4*$AY$8/PI()^2)+2*$AY$8/AQ94)/(PI()^2*$AY$8^2/120-(4*$AY$8/PI()^2)*(1+$AY$8/2)+0.5*(1+$AY$8/2)^2)</f>
        <v>8.8947252529937586</v>
      </c>
      <c r="BC94" s="150">
        <f t="shared" ref="BC94:BC149" si="369">(((AR94/120)+1/AR94+1/6)*$AY$8^2+(1+$AY$8/2)*($AL94/BC$11+BC$11/$AL94)^2*(0.5*(1+$AY$8/2)-4*$AY$8/PI()^2)+2*$AY$8/AR94)/(PI()^2*$AY$8^2/120-(4*$AY$8/PI()^2)*(1+$AY$8/2)+0.5*(1+$AY$8/2)^2)</f>
        <v>12.636270645302748</v>
      </c>
      <c r="BD94" s="150">
        <f t="shared" ref="BD94:BD149" si="370">(((AS94/120)+1/AS94+1/6)*$AY$8^2+(1+$AY$8/2)*($AL94/BD$11+BD$11/$AL94)^2*(0.5*(1+$AY$8/2)-4*$AY$8/PI()^2)+2*$AY$8/AS94)/(PI()^2*$AY$8^2/120-(4*$AY$8/PI()^2)*(1+$AY$8/2)+0.5*(1+$AY$8/2)^2)</f>
        <v>17.245503347013738</v>
      </c>
      <c r="BE94" s="150">
        <f t="shared" ref="BE94:BE149" si="371">(((AT94/120)+1/AT94+1/6)*$AY$8^2+(1+$AY$8/2)*($AL94/BE$11+BE$11/$AL94)^2*(0.5*(1+$AY$8/2)-4*$AY$8/PI()^2)+2*$AY$8/AT94)/(PI()^2*$AY$8^2/120-(4*$AY$8/PI()^2)*(1+$AY$8/2)+0.5*(1+$AY$8/2)^2)</f>
        <v>22.709557024793391</v>
      </c>
      <c r="BF94" s="150">
        <f t="shared" ref="BF94:BF149" si="372">(((AU94/120)+1/AU94+1/6)*$AY$8^2+(1+$AY$8/2)*($AL94/BF$11+BF$11/$AL94)^2*(0.5*(1+$AY$8/2)-4*$AY$8/PI()^2)+2*$AY$8/AU94)/(PI()^2*$AY$8^2/120-(4*$AY$8/PI()^2)*(1+$AY$8/2)+0.5*(1+$AY$8/2)^2)</f>
        <v>29.023057261975037</v>
      </c>
      <c r="BG94" s="150">
        <f t="shared" ref="BG94:BG149" si="373">(((AV94/120)+1/AV94+1/6)*$AY$8^2+(1+$AY$8/2)*($AL94/BG$11+BG$11/$AL94)^2*(0.5*(1+$AY$8/2)-4*$AY$8/PI()^2)+2*$AY$8/AV94)/(PI()^2*$AY$8^2/120-(4*$AY$8/PI()^2)*(1+$AY$8/2)+0.5*(1+$AY$8/2)^2)</f>
        <v>36.183436543126589</v>
      </c>
      <c r="BH94" s="148"/>
      <c r="BI94" s="148">
        <f t="shared" si="223"/>
        <v>4.2795250632484398</v>
      </c>
      <c r="BJ94" s="152"/>
      <c r="BK94" s="150">
        <f t="shared" si="224"/>
        <v>5.2529497689432256</v>
      </c>
      <c r="BL94" s="150">
        <f t="shared" si="225"/>
        <v>4.3951913374285771</v>
      </c>
      <c r="BM94" s="150">
        <f t="shared" si="226"/>
        <v>6.1103750314982044</v>
      </c>
      <c r="BN94" s="150">
        <f t="shared" si="227"/>
        <v>8.9243847199361515</v>
      </c>
      <c r="BO94" s="150">
        <f t="shared" si="228"/>
        <v>12.65560929537661</v>
      </c>
      <c r="BP94" s="150">
        <f t="shared" si="229"/>
        <v>17.25923562743062</v>
      </c>
      <c r="BQ94" s="150">
        <f t="shared" si="230"/>
        <v>22.719908841131389</v>
      </c>
      <c r="BR94" s="150">
        <f t="shared" si="231"/>
        <v>29.031215027107994</v>
      </c>
      <c r="BS94" s="150">
        <f t="shared" si="232"/>
        <v>36.190090073976577</v>
      </c>
      <c r="BT94" s="148"/>
      <c r="BU94" s="148">
        <f t="shared" si="233"/>
        <v>4.3951913374285771</v>
      </c>
      <c r="BV94" s="152"/>
      <c r="BW94" s="150">
        <f t="shared" si="234"/>
        <v>5.6742502036079507</v>
      </c>
      <c r="BX94" s="150">
        <f t="shared" si="235"/>
        <v>4.5024932067613372</v>
      </c>
      <c r="BY94" s="150">
        <f t="shared" si="236"/>
        <v>6.1595290183620808</v>
      </c>
      <c r="BZ94" s="150">
        <f t="shared" si="237"/>
        <v>8.9531869479359187</v>
      </c>
      <c r="CA94" s="150">
        <f t="shared" si="238"/>
        <v>12.674991566416422</v>
      </c>
      <c r="CB94" s="150">
        <f t="shared" si="239"/>
        <v>17.273500884813171</v>
      </c>
      <c r="CC94" s="150">
        <f t="shared" si="240"/>
        <v>22.731088700668654</v>
      </c>
      <c r="CD94" s="150">
        <f t="shared" si="241"/>
        <v>29.040392344774514</v>
      </c>
      <c r="CE94" s="150">
        <f t="shared" si="242"/>
        <v>36.197894455529251</v>
      </c>
      <c r="CF94" s="148"/>
      <c r="CG94" s="148">
        <f t="shared" si="243"/>
        <v>4.5024932067613372</v>
      </c>
      <c r="CH94" s="152"/>
      <c r="CI94" s="150">
        <f t="shared" si="244"/>
        <v>6.4190497545603913</v>
      </c>
      <c r="CJ94" s="150">
        <f t="shared" si="245"/>
        <v>4.6951841432372152</v>
      </c>
      <c r="CK94" s="150">
        <f t="shared" si="246"/>
        <v>6.2499776188237801</v>
      </c>
      <c r="CL94" s="150">
        <f t="shared" si="247"/>
        <v>9.0078507307926561</v>
      </c>
      <c r="CM94" s="150">
        <f t="shared" si="248"/>
        <v>12.713092090838861</v>
      </c>
      <c r="CN94" s="150">
        <f t="shared" si="249"/>
        <v>17.302604083666363</v>
      </c>
      <c r="CO94" s="150">
        <f t="shared" si="250"/>
        <v>22.754766795978231</v>
      </c>
      <c r="CP94" s="150">
        <f t="shared" si="251"/>
        <v>29.060549339226473</v>
      </c>
      <c r="CQ94" s="150">
        <f t="shared" si="252"/>
        <v>36.215637394825308</v>
      </c>
      <c r="CR94" s="148"/>
      <c r="CS94" s="148">
        <f t="shared" si="253"/>
        <v>4.6951841432372152</v>
      </c>
      <c r="CT94" s="152"/>
      <c r="CU94" s="150">
        <f t="shared" si="254"/>
        <v>7.0564429727462628</v>
      </c>
      <c r="CV94" s="150">
        <f t="shared" si="255"/>
        <v>4.8630903623060018</v>
      </c>
      <c r="CW94" s="150">
        <f t="shared" si="256"/>
        <v>6.3309418010190335</v>
      </c>
      <c r="CX94" s="150">
        <f t="shared" si="257"/>
        <v>9.0583852000821725</v>
      </c>
      <c r="CY94" s="150">
        <f t="shared" si="258"/>
        <v>12.749541950154864</v>
      </c>
      <c r="CZ94" s="150">
        <f t="shared" si="259"/>
        <v>17.331403043737492</v>
      </c>
      <c r="DA94" s="150">
        <f t="shared" si="260"/>
        <v>22.778952505113217</v>
      </c>
      <c r="DB94" s="150">
        <f t="shared" si="261"/>
        <v>29.081740871071165</v>
      </c>
      <c r="DC94" s="150">
        <f t="shared" si="262"/>
        <v>36.234776128577153</v>
      </c>
      <c r="DD94" s="148"/>
      <c r="DE94" s="148">
        <f t="shared" si="263"/>
        <v>4.8630903623060018</v>
      </c>
      <c r="DF94" s="152"/>
      <c r="DG94" s="150">
        <f t="shared" si="264"/>
        <v>7.6077713758988379</v>
      </c>
      <c r="DH94" s="150">
        <f t="shared" si="265"/>
        <v>5.0105326191524604</v>
      </c>
      <c r="DI94" s="150">
        <f t="shared" si="266"/>
        <v>6.4035903270680636</v>
      </c>
      <c r="DJ94" s="150">
        <f t="shared" si="267"/>
        <v>9.1048559203521009</v>
      </c>
      <c r="DK94" s="150">
        <f t="shared" si="268"/>
        <v>12.783896086035609</v>
      </c>
      <c r="DL94" s="150">
        <f t="shared" si="269"/>
        <v>17.359175331308066</v>
      </c>
      <c r="DM94" s="150">
        <f t="shared" si="270"/>
        <v>22.802756145743519</v>
      </c>
      <c r="DN94" s="150">
        <f t="shared" si="271"/>
        <v>29.102968707196968</v>
      </c>
      <c r="DO94" s="150">
        <f t="shared" si="272"/>
        <v>36.254238001614681</v>
      </c>
      <c r="DP94" s="148"/>
      <c r="DQ94" s="148">
        <f t="shared" si="208"/>
        <v>5.0105326191524604</v>
      </c>
      <c r="DR94" s="152"/>
      <c r="DS94" s="150">
        <f t="shared" si="273"/>
        <v>8.5129589749120669</v>
      </c>
      <c r="DT94" s="150">
        <f t="shared" si="274"/>
        <v>5.2569999721728919</v>
      </c>
      <c r="DU94" s="150">
        <f t="shared" si="275"/>
        <v>6.5280724493490876</v>
      </c>
      <c r="DV94" s="150">
        <f t="shared" si="276"/>
        <v>9.1866432118743333</v>
      </c>
      <c r="DW94" s="150">
        <f t="shared" si="277"/>
        <v>12.845921770178057</v>
      </c>
      <c r="DX94" s="150">
        <f t="shared" si="278"/>
        <v>17.410466315145442</v>
      </c>
      <c r="DY94" s="150">
        <f t="shared" si="279"/>
        <v>22.84757444386819</v>
      </c>
      <c r="DZ94" s="150">
        <f t="shared" si="280"/>
        <v>29.143585983344643</v>
      </c>
      <c r="EA94" s="150">
        <f t="shared" si="281"/>
        <v>36.291975070925432</v>
      </c>
      <c r="EB94" s="148"/>
      <c r="EC94" s="148">
        <f t="shared" si="209"/>
        <v>5.2569999721728919</v>
      </c>
      <c r="ED94" s="152"/>
      <c r="EE94" s="150">
        <f t="shared" si="282"/>
        <v>9.2244297893973322</v>
      </c>
      <c r="EF94" s="150">
        <f t="shared" si="283"/>
        <v>5.454515367563169</v>
      </c>
      <c r="EG94" s="150">
        <f t="shared" si="284"/>
        <v>6.6304109152773298</v>
      </c>
      <c r="EH94" s="150">
        <f t="shared" si="285"/>
        <v>9.2556697524908671</v>
      </c>
      <c r="EI94" s="150">
        <f t="shared" si="286"/>
        <v>12.899529648221742</v>
      </c>
      <c r="EJ94" s="150">
        <f t="shared" si="287"/>
        <v>17.455698623396469</v>
      </c>
      <c r="EK94" s="150">
        <f t="shared" si="288"/>
        <v>22.887756547698785</v>
      </c>
      <c r="EL94" s="150">
        <f t="shared" si="289"/>
        <v>29.180490310267754</v>
      </c>
      <c r="EM94" s="150">
        <f t="shared" si="290"/>
        <v>36.326632164791775</v>
      </c>
      <c r="EN94" s="148"/>
      <c r="EO94" s="148">
        <f t="shared" si="210"/>
        <v>5.454515367563169</v>
      </c>
      <c r="EP94" s="152"/>
      <c r="EQ94" s="150">
        <f t="shared" si="291"/>
        <v>9.7979558321832858</v>
      </c>
      <c r="ER94" s="150">
        <f t="shared" si="292"/>
        <v>5.6161453693156824</v>
      </c>
      <c r="ES94" s="150">
        <f t="shared" si="293"/>
        <v>6.7157638723940174</v>
      </c>
      <c r="ET94" s="150">
        <f t="shared" si="294"/>
        <v>9.3143257439850196</v>
      </c>
      <c r="EU94" s="150">
        <f t="shared" si="295"/>
        <v>12.945828758484879</v>
      </c>
      <c r="EV94" s="150">
        <f t="shared" si="296"/>
        <v>17.495285353731649</v>
      </c>
      <c r="EW94" s="150">
        <f t="shared" si="297"/>
        <v>22.92329592464511</v>
      </c>
      <c r="EX94" s="150">
        <f t="shared" si="298"/>
        <v>29.213402799197283</v>
      </c>
      <c r="EY94" s="150">
        <f t="shared" si="299"/>
        <v>36.357743667945172</v>
      </c>
      <c r="EZ94" s="148"/>
      <c r="FA94" s="148">
        <f t="shared" si="211"/>
        <v>5.6161453693156824</v>
      </c>
      <c r="FB94" s="152"/>
      <c r="FC94" s="150">
        <f t="shared" si="300"/>
        <v>10.269896113740078</v>
      </c>
      <c r="FD94" s="150">
        <f t="shared" si="301"/>
        <v>5.7507511691836486</v>
      </c>
      <c r="FE94" s="150">
        <f t="shared" si="302"/>
        <v>6.7879003238010975</v>
      </c>
      <c r="FF94" s="150">
        <f t="shared" si="303"/>
        <v>9.3645979234307752</v>
      </c>
      <c r="FG94" s="150">
        <f t="shared" si="304"/>
        <v>12.98598090347998</v>
      </c>
      <c r="FH94" s="150">
        <f t="shared" si="305"/>
        <v>17.529940196062196</v>
      </c>
      <c r="FI94" s="150">
        <f t="shared" si="306"/>
        <v>22.954636066853237</v>
      </c>
      <c r="FJ94" s="150">
        <f t="shared" si="307"/>
        <v>29.242591573537496</v>
      </c>
      <c r="FK94" s="150">
        <f t="shared" si="308"/>
        <v>36.385457471557835</v>
      </c>
      <c r="FL94" s="148"/>
      <c r="FM94" s="148">
        <f t="shared" si="212"/>
        <v>5.7507511691836486</v>
      </c>
      <c r="FN94" s="152"/>
      <c r="FO94" s="150">
        <f t="shared" si="309"/>
        <v>11.000352303937628</v>
      </c>
      <c r="FP94" s="150">
        <f t="shared" si="310"/>
        <v>5.9619333127822651</v>
      </c>
      <c r="FQ94" s="150">
        <f t="shared" si="311"/>
        <v>6.9029206069184257</v>
      </c>
      <c r="FR94" s="150">
        <f t="shared" si="312"/>
        <v>9.4459615553796628</v>
      </c>
      <c r="FS94" s="150">
        <f t="shared" si="313"/>
        <v>13.051766314030912</v>
      </c>
      <c r="FT94" s="150">
        <f t="shared" si="314"/>
        <v>17.58726336289077</v>
      </c>
      <c r="FU94" s="150">
        <f t="shared" si="315"/>
        <v>23.006856767615471</v>
      </c>
      <c r="FV94" s="150">
        <f t="shared" si="316"/>
        <v>29.291500577574002</v>
      </c>
      <c r="FW94" s="150">
        <f t="shared" si="317"/>
        <v>36.4320959872218</v>
      </c>
      <c r="FX94" s="148"/>
      <c r="FY94" s="148">
        <f t="shared" si="213"/>
        <v>5.9619333127822651</v>
      </c>
      <c r="FZ94" s="152"/>
      <c r="GA94" s="150">
        <f t="shared" si="318"/>
        <v>11.539144774744825</v>
      </c>
      <c r="GB94" s="150">
        <f t="shared" si="319"/>
        <v>6.1199093433051921</v>
      </c>
      <c r="GC94" s="150">
        <f t="shared" si="320"/>
        <v>6.9903750744257378</v>
      </c>
      <c r="GD94" s="150">
        <f t="shared" si="321"/>
        <v>9.5087334758315283</v>
      </c>
      <c r="GE94" s="150">
        <f t="shared" si="322"/>
        <v>13.103113741274234</v>
      </c>
      <c r="GF94" s="150">
        <f t="shared" si="323"/>
        <v>17.63240489258871</v>
      </c>
      <c r="GG94" s="150">
        <f t="shared" si="324"/>
        <v>23.048256336826853</v>
      </c>
      <c r="GH94" s="150">
        <f t="shared" si="325"/>
        <v>29.330471470508041</v>
      </c>
      <c r="GI94" s="150">
        <f t="shared" si="326"/>
        <v>36.469401787695801</v>
      </c>
      <c r="GJ94" s="148"/>
      <c r="GK94" s="148">
        <f t="shared" si="214"/>
        <v>6.1199093433051921</v>
      </c>
      <c r="GL94" s="152"/>
      <c r="GM94" s="150">
        <f t="shared" si="327"/>
        <v>12.419724959171253</v>
      </c>
      <c r="GN94" s="150">
        <f t="shared" si="328"/>
        <v>6.3821181691336157</v>
      </c>
      <c r="GO94" s="150">
        <f t="shared" si="329"/>
        <v>7.1380706856989811</v>
      </c>
      <c r="GP94" s="150">
        <f t="shared" si="330"/>
        <v>9.6163494620104508</v>
      </c>
      <c r="GQ94" s="150">
        <f t="shared" si="331"/>
        <v>13.192178586695201</v>
      </c>
      <c r="GR94" s="150">
        <f t="shared" si="332"/>
        <v>17.711392575128812</v>
      </c>
      <c r="GS94" s="150">
        <f t="shared" si="333"/>
        <v>23.121167807982417</v>
      </c>
      <c r="GT94" s="150">
        <f t="shared" si="334"/>
        <v>29.399439246774577</v>
      </c>
      <c r="GU94" s="150">
        <f t="shared" si="335"/>
        <v>36.53566577972974</v>
      </c>
      <c r="GV94" s="148"/>
      <c r="GW94" s="148">
        <f t="shared" si="215"/>
        <v>6.3821181691336157</v>
      </c>
      <c r="GX94" s="152"/>
      <c r="GY94" s="150">
        <f t="shared" si="336"/>
        <v>12.950739632733137</v>
      </c>
      <c r="GZ94" s="150">
        <f t="shared" si="337"/>
        <v>6.5426444502156578</v>
      </c>
      <c r="HA94" s="150">
        <f t="shared" si="338"/>
        <v>7.2299880052106751</v>
      </c>
      <c r="HB94" s="150">
        <f t="shared" si="339"/>
        <v>9.6842536449725163</v>
      </c>
      <c r="HC94" s="150">
        <f t="shared" si="340"/>
        <v>13.248968117882871</v>
      </c>
      <c r="HD94" s="150">
        <f t="shared" si="341"/>
        <v>17.762144517698282</v>
      </c>
      <c r="HE94" s="150">
        <f t="shared" si="342"/>
        <v>23.168279275039943</v>
      </c>
      <c r="HF94" s="150">
        <f t="shared" si="343"/>
        <v>29.444187905206611</v>
      </c>
      <c r="HG94" s="150">
        <f t="shared" si="344"/>
        <v>36.578794504346874</v>
      </c>
      <c r="HH94" s="148"/>
      <c r="HI94" s="148">
        <f t="shared" si="216"/>
        <v>6.5426444502156578</v>
      </c>
      <c r="HJ94" s="152"/>
      <c r="HK94" s="150">
        <f t="shared" si="345"/>
        <v>13.750472201889524</v>
      </c>
      <c r="HL94" s="150">
        <f t="shared" si="346"/>
        <v>6.7878211873100414</v>
      </c>
      <c r="HM94" s="150">
        <f t="shared" si="347"/>
        <v>7.3724692178491322</v>
      </c>
      <c r="HN94" s="150">
        <f t="shared" si="348"/>
        <v>9.7907914240513811</v>
      </c>
      <c r="HO94" s="150">
        <f t="shared" si="349"/>
        <v>13.338869221999913</v>
      </c>
      <c r="HP94" s="150">
        <f t="shared" si="350"/>
        <v>17.84300841566321</v>
      </c>
      <c r="HQ94" s="150">
        <f t="shared" si="351"/>
        <v>23.243694022727649</v>
      </c>
      <c r="HR94" s="150">
        <f t="shared" si="352"/>
        <v>29.516065944781722</v>
      </c>
      <c r="HS94" s="150">
        <f t="shared" si="353"/>
        <v>36.648247788483282</v>
      </c>
      <c r="HT94" s="148"/>
      <c r="HU94" s="148">
        <f t="shared" si="217"/>
        <v>6.7878211873100414</v>
      </c>
      <c r="HV94" s="152"/>
      <c r="HW94" s="150">
        <f t="shared" si="354"/>
        <v>15.090029174234388</v>
      </c>
      <c r="HX94" s="150">
        <f t="shared" si="355"/>
        <v>7.2077131849520581</v>
      </c>
      <c r="HY94" s="150">
        <f t="shared" si="356"/>
        <v>7.6220528868424653</v>
      </c>
      <c r="HZ94" s="150">
        <f t="shared" si="357"/>
        <v>9.9807671780176968</v>
      </c>
      <c r="IA94" s="150">
        <f t="shared" si="358"/>
        <v>13.501255026725126</v>
      </c>
      <c r="IB94" s="150">
        <f t="shared" si="359"/>
        <v>17.990407087467315</v>
      </c>
      <c r="IC94" s="150">
        <f t="shared" si="360"/>
        <v>23.382055926072798</v>
      </c>
      <c r="ID94" s="150">
        <f t="shared" si="361"/>
        <v>29.648562637828984</v>
      </c>
      <c r="IE94" s="150">
        <f t="shared" si="362"/>
        <v>36.776723312659733</v>
      </c>
      <c r="IF94" s="148"/>
      <c r="IG94" s="148">
        <f t="shared" si="218"/>
        <v>7.2077131849520581</v>
      </c>
    </row>
    <row r="95" spans="32:241" x14ac:dyDescent="0.3">
      <c r="AF95" s="141">
        <v>5.6</v>
      </c>
      <c r="AG95" s="153">
        <f t="shared" si="219"/>
        <v>0.48788775510204085</v>
      </c>
      <c r="AH95" s="152">
        <f t="shared" si="363"/>
        <v>0.17857142857142858</v>
      </c>
      <c r="AI95" s="148">
        <f t="shared" si="364"/>
        <v>5.6</v>
      </c>
      <c r="AJ95" s="86">
        <f t="shared" si="220"/>
        <v>0.43919891334423861</v>
      </c>
      <c r="AK95" s="86">
        <v>1</v>
      </c>
      <c r="AL95" s="148">
        <f t="shared" si="221"/>
        <v>0.64516129032258063</v>
      </c>
      <c r="AM95" s="148">
        <v>1.55</v>
      </c>
      <c r="AN95" s="149">
        <f t="shared" si="365"/>
        <v>4.108055942180795</v>
      </c>
      <c r="AO95" s="149">
        <f t="shared" si="365"/>
        <v>16.43222376872318</v>
      </c>
      <c r="AP95" s="149">
        <f t="shared" si="365"/>
        <v>36.972503479627157</v>
      </c>
      <c r="AQ95" s="149">
        <f t="shared" si="365"/>
        <v>65.728895074892719</v>
      </c>
      <c r="AR95" s="149">
        <f t="shared" si="365"/>
        <v>102.70139855451986</v>
      </c>
      <c r="AS95" s="149">
        <f t="shared" si="365"/>
        <v>147.89001391850863</v>
      </c>
      <c r="AT95" s="149">
        <f t="shared" si="365"/>
        <v>201.29474116685896</v>
      </c>
      <c r="AU95" s="149">
        <f t="shared" si="365"/>
        <v>262.91558029957088</v>
      </c>
      <c r="AV95" s="149">
        <f t="shared" si="365"/>
        <v>332.75253131664442</v>
      </c>
      <c r="AW95" s="149">
        <f t="shared" si="365"/>
        <v>410.80559421807942</v>
      </c>
      <c r="AX95" s="152"/>
      <c r="AY95" s="150">
        <f t="shared" si="222"/>
        <v>4.8187330905306975</v>
      </c>
      <c r="AZ95" s="150">
        <f t="shared" si="366"/>
        <v>4.2655573621227889</v>
      </c>
      <c r="BA95" s="150">
        <f t="shared" si="367"/>
        <v>6.0130422592207191</v>
      </c>
      <c r="BB95" s="150">
        <f t="shared" si="368"/>
        <v>8.809885698491156</v>
      </c>
      <c r="BC95" s="150">
        <f t="shared" si="369"/>
        <v>12.501927263267429</v>
      </c>
      <c r="BD95" s="150">
        <f t="shared" si="370"/>
        <v>17.051127370216207</v>
      </c>
      <c r="BE95" s="150">
        <f t="shared" si="371"/>
        <v>22.444452048249065</v>
      </c>
      <c r="BF95" s="150">
        <f t="shared" si="372"/>
        <v>28.676456856464615</v>
      </c>
      <c r="BG95" s="150">
        <f t="shared" si="373"/>
        <v>35.74454082681364</v>
      </c>
      <c r="BH95" s="148"/>
      <c r="BI95" s="148">
        <f t="shared" si="223"/>
        <v>4.2655573621227889</v>
      </c>
      <c r="BJ95" s="152"/>
      <c r="BK95" s="150">
        <f t="shared" si="224"/>
        <v>5.2844031166137357</v>
      </c>
      <c r="BL95" s="150">
        <f t="shared" si="225"/>
        <v>4.3827177670409068</v>
      </c>
      <c r="BM95" s="150">
        <f t="shared" si="226"/>
        <v>6.0656638454045915</v>
      </c>
      <c r="BN95" s="150">
        <f t="shared" si="227"/>
        <v>8.8399186981180442</v>
      </c>
      <c r="BO95" s="150">
        <f t="shared" si="228"/>
        <v>12.521504974259368</v>
      </c>
      <c r="BP95" s="150">
        <f t="shared" si="229"/>
        <v>17.065025665159531</v>
      </c>
      <c r="BQ95" s="150">
        <f t="shared" si="230"/>
        <v>22.454925834443227</v>
      </c>
      <c r="BR95" s="150">
        <f t="shared" si="231"/>
        <v>28.684708004768694</v>
      </c>
      <c r="BS95" s="150">
        <f t="shared" si="232"/>
        <v>35.751268141897604</v>
      </c>
      <c r="BT95" s="148"/>
      <c r="BU95" s="148">
        <f t="shared" si="233"/>
        <v>4.3827177670409068</v>
      </c>
      <c r="BV95" s="152"/>
      <c r="BW95" s="150">
        <f t="shared" si="234"/>
        <v>5.7111584091346232</v>
      </c>
      <c r="BX95" s="150">
        <f t="shared" si="235"/>
        <v>4.4913833508377072</v>
      </c>
      <c r="BY95" s="150">
        <f t="shared" si="236"/>
        <v>6.1154239275858213</v>
      </c>
      <c r="BZ95" s="150">
        <f t="shared" si="237"/>
        <v>8.86906185473382</v>
      </c>
      <c r="CA95" s="150">
        <f t="shared" si="238"/>
        <v>12.541105439613425</v>
      </c>
      <c r="CB95" s="150">
        <f t="shared" si="239"/>
        <v>17.079442446371417</v>
      </c>
      <c r="CC95" s="150">
        <f t="shared" si="240"/>
        <v>22.466217017610205</v>
      </c>
      <c r="CD95" s="150">
        <f t="shared" si="241"/>
        <v>28.693970554589217</v>
      </c>
      <c r="CE95" s="150">
        <f t="shared" si="242"/>
        <v>35.759139867374422</v>
      </c>
      <c r="CF95" s="148"/>
      <c r="CG95" s="148">
        <f t="shared" si="243"/>
        <v>4.4913833508377072</v>
      </c>
      <c r="CH95" s="152"/>
      <c r="CI95" s="150">
        <f t="shared" si="244"/>
        <v>6.4655493224232234</v>
      </c>
      <c r="CJ95" s="150">
        <f t="shared" si="245"/>
        <v>4.6864721278976251</v>
      </c>
      <c r="CK95" s="150">
        <f t="shared" si="246"/>
        <v>6.2069382349737623</v>
      </c>
      <c r="CL95" s="150">
        <f t="shared" si="247"/>
        <v>8.9243250977365722</v>
      </c>
      <c r="CM95" s="150">
        <f t="shared" si="248"/>
        <v>12.579589618529315</v>
      </c>
      <c r="CN95" s="150">
        <f t="shared" si="249"/>
        <v>17.108812071956176</v>
      </c>
      <c r="CO95" s="150">
        <f t="shared" si="250"/>
        <v>22.490090855008283</v>
      </c>
      <c r="CP95" s="150">
        <f t="shared" si="251"/>
        <v>28.714277414077678</v>
      </c>
      <c r="CQ95" s="150">
        <f t="shared" si="252"/>
        <v>35.777001218551185</v>
      </c>
      <c r="CR95" s="148"/>
      <c r="CS95" s="148">
        <f t="shared" si="253"/>
        <v>4.6864721278976251</v>
      </c>
      <c r="CT95" s="152"/>
      <c r="CU95" s="150">
        <f t="shared" si="254"/>
        <v>7.1110985805667699</v>
      </c>
      <c r="CV95" s="150">
        <f t="shared" si="255"/>
        <v>4.8564173569558307</v>
      </c>
      <c r="CW95" s="150">
        <f t="shared" si="256"/>
        <v>6.2888086438309765</v>
      </c>
      <c r="CX95" s="150">
        <f t="shared" si="257"/>
        <v>8.9753693195234394</v>
      </c>
      <c r="CY95" s="150">
        <f t="shared" si="258"/>
        <v>12.616365719443625</v>
      </c>
      <c r="CZ95" s="150">
        <f t="shared" si="259"/>
        <v>17.1378375886928</v>
      </c>
      <c r="DA95" s="150">
        <f t="shared" si="260"/>
        <v>22.514443013938326</v>
      </c>
      <c r="DB95" s="150">
        <f t="shared" si="261"/>
        <v>28.735596384046715</v>
      </c>
      <c r="DC95" s="150">
        <f t="shared" si="262"/>
        <v>35.796240644154359</v>
      </c>
      <c r="DD95" s="148"/>
      <c r="DE95" s="148">
        <f t="shared" si="263"/>
        <v>4.8564173569558307</v>
      </c>
      <c r="DF95" s="152"/>
      <c r="DG95" s="150">
        <f t="shared" si="264"/>
        <v>7.6694433900390511</v>
      </c>
      <c r="DH95" s="150">
        <f t="shared" si="265"/>
        <v>5.0056137153822151</v>
      </c>
      <c r="DI95" s="150">
        <f t="shared" si="266"/>
        <v>6.3622367705821956</v>
      </c>
      <c r="DJ95" s="150">
        <f t="shared" si="267"/>
        <v>9.022278565188353</v>
      </c>
      <c r="DK95" s="150">
        <f t="shared" si="268"/>
        <v>12.651000511577159</v>
      </c>
      <c r="DL95" s="150">
        <f t="shared" si="269"/>
        <v>17.165804776438922</v>
      </c>
      <c r="DM95" s="150">
        <f t="shared" si="270"/>
        <v>22.538389846534336</v>
      </c>
      <c r="DN95" s="150">
        <f t="shared" si="271"/>
        <v>28.756933851521268</v>
      </c>
      <c r="DO95" s="150">
        <f t="shared" si="272"/>
        <v>35.815789139492139</v>
      </c>
      <c r="DP95" s="148"/>
      <c r="DQ95" s="148">
        <f t="shared" si="208"/>
        <v>5.0056137153822151</v>
      </c>
      <c r="DR95" s="152"/>
      <c r="DS95" s="150">
        <f t="shared" si="273"/>
        <v>8.586074434040853</v>
      </c>
      <c r="DT95" s="150">
        <f t="shared" si="274"/>
        <v>5.2549419296497923</v>
      </c>
      <c r="DU95" s="150">
        <f t="shared" si="275"/>
        <v>6.4879903867508393</v>
      </c>
      <c r="DV95" s="150">
        <f t="shared" si="276"/>
        <v>9.1047810720223676</v>
      </c>
      <c r="DW95" s="150">
        <f t="shared" si="277"/>
        <v>12.713483933519154</v>
      </c>
      <c r="DX95" s="150">
        <f t="shared" si="278"/>
        <v>17.217413633748212</v>
      </c>
      <c r="DY95" s="150">
        <f t="shared" si="279"/>
        <v>22.583441684352657</v>
      </c>
      <c r="DZ95" s="150">
        <f t="shared" si="280"/>
        <v>28.797729931496892</v>
      </c>
      <c r="EA95" s="150">
        <f t="shared" si="281"/>
        <v>35.853667485901525</v>
      </c>
      <c r="EB95" s="148"/>
      <c r="EC95" s="148">
        <f t="shared" si="209"/>
        <v>5.2549419296497923</v>
      </c>
      <c r="ED95" s="152"/>
      <c r="EE95" s="150">
        <f t="shared" si="282"/>
        <v>9.3064738044658721</v>
      </c>
      <c r="EF95" s="150">
        <f t="shared" si="283"/>
        <v>5.4546894640250052</v>
      </c>
      <c r="EG95" s="150">
        <f t="shared" si="284"/>
        <v>6.5913209144501659</v>
      </c>
      <c r="EH95" s="150">
        <f t="shared" si="285"/>
        <v>9.174365647385132</v>
      </c>
      <c r="EI95" s="150">
        <f t="shared" si="286"/>
        <v>12.767448953800423</v>
      </c>
      <c r="EJ95" s="150">
        <f t="shared" si="287"/>
        <v>17.262893957442017</v>
      </c>
      <c r="EK95" s="150">
        <f t="shared" si="288"/>
        <v>22.623806003610593</v>
      </c>
      <c r="EL95" s="150">
        <f t="shared" si="289"/>
        <v>28.834773767106576</v>
      </c>
      <c r="EM95" s="150">
        <f t="shared" si="290"/>
        <v>35.888434808853567</v>
      </c>
      <c r="EN95" s="148"/>
      <c r="EO95" s="148">
        <f t="shared" si="210"/>
        <v>5.4546894640250052</v>
      </c>
      <c r="EP95" s="152"/>
      <c r="EQ95" s="150">
        <f t="shared" si="291"/>
        <v>9.8871554033703024</v>
      </c>
      <c r="ER95" s="150">
        <f t="shared" si="292"/>
        <v>5.6181083548071369</v>
      </c>
      <c r="ES95" s="150">
        <f t="shared" si="293"/>
        <v>6.6774689333577975</v>
      </c>
      <c r="ET95" s="150">
        <f t="shared" si="294"/>
        <v>9.2334688611366875</v>
      </c>
      <c r="EU95" s="150">
        <f t="shared" si="295"/>
        <v>12.81403428630831</v>
      </c>
      <c r="EV95" s="150">
        <f t="shared" si="296"/>
        <v>17.302679453224943</v>
      </c>
      <c r="EW95" s="150">
        <f t="shared" si="297"/>
        <v>22.659491412314456</v>
      </c>
      <c r="EX95" s="150">
        <f t="shared" si="298"/>
        <v>28.867798061600464</v>
      </c>
      <c r="EY95" s="150">
        <f t="shared" si="299"/>
        <v>35.919634652205964</v>
      </c>
      <c r="EZ95" s="148"/>
      <c r="FA95" s="148">
        <f t="shared" si="211"/>
        <v>5.6181083548071369</v>
      </c>
      <c r="FB95" s="152"/>
      <c r="FC95" s="150">
        <f t="shared" si="300"/>
        <v>10.364955939879685</v>
      </c>
      <c r="FD95" s="150">
        <f t="shared" si="301"/>
        <v>5.7541792184132552</v>
      </c>
      <c r="FE95" s="150">
        <f t="shared" si="302"/>
        <v>6.7502565242040475</v>
      </c>
      <c r="FF95" s="150">
        <f t="shared" si="303"/>
        <v>9.2841073065169866</v>
      </c>
      <c r="FG95" s="150">
        <f t="shared" si="304"/>
        <v>12.854420841501518</v>
      </c>
      <c r="FH95" s="150">
        <f t="shared" si="305"/>
        <v>17.337497080415282</v>
      </c>
      <c r="FI95" s="150">
        <f t="shared" si="306"/>
        <v>22.690951151562448</v>
      </c>
      <c r="FJ95" s="150">
        <f t="shared" si="307"/>
        <v>28.89707840242432</v>
      </c>
      <c r="FK95" s="150">
        <f t="shared" si="308"/>
        <v>35.947420804645219</v>
      </c>
      <c r="FL95" s="148"/>
      <c r="FM95" s="148">
        <f t="shared" si="212"/>
        <v>5.7541792184132552</v>
      </c>
      <c r="FN95" s="152"/>
      <c r="FO95" s="150">
        <f t="shared" si="309"/>
        <v>11.104433082480632</v>
      </c>
      <c r="FP95" s="150">
        <f t="shared" si="310"/>
        <v>5.9676166001127156</v>
      </c>
      <c r="FQ95" s="150">
        <f t="shared" si="311"/>
        <v>6.8662791353662085</v>
      </c>
      <c r="FR95" s="150">
        <f t="shared" si="312"/>
        <v>9.3660347479910815</v>
      </c>
      <c r="FS95" s="150">
        <f t="shared" si="313"/>
        <v>12.920567090148573</v>
      </c>
      <c r="FT95" s="150">
        <f t="shared" si="314"/>
        <v>17.395070829255083</v>
      </c>
      <c r="FU95" s="150">
        <f t="shared" si="315"/>
        <v>22.743355953394122</v>
      </c>
      <c r="FV95" s="150">
        <f t="shared" si="316"/>
        <v>28.94612835884212</v>
      </c>
      <c r="FW95" s="150">
        <f t="shared" si="317"/>
        <v>35.994170690091991</v>
      </c>
      <c r="FX95" s="148"/>
      <c r="FY95" s="148">
        <f t="shared" si="213"/>
        <v>5.9676166001127156</v>
      </c>
      <c r="FZ95" s="152"/>
      <c r="GA95" s="150">
        <f t="shared" si="318"/>
        <v>11.649841187180442</v>
      </c>
      <c r="GB95" s="150">
        <f t="shared" si="319"/>
        <v>6.1272465391087927</v>
      </c>
      <c r="GC95" s="150">
        <f t="shared" si="320"/>
        <v>6.9544686733060361</v>
      </c>
      <c r="GD95" s="150">
        <f t="shared" si="321"/>
        <v>9.4292201455612172</v>
      </c>
      <c r="GE95" s="150">
        <f t="shared" si="322"/>
        <v>12.972179142747606</v>
      </c>
      <c r="GF95" s="150">
        <f t="shared" si="323"/>
        <v>17.440396126561154</v>
      </c>
      <c r="GG95" s="150">
        <f t="shared" si="324"/>
        <v>22.784890535542122</v>
      </c>
      <c r="GH95" s="150">
        <f t="shared" si="325"/>
        <v>28.985202621055794</v>
      </c>
      <c r="GI95" s="150">
        <f t="shared" si="326"/>
        <v>36.031558165058435</v>
      </c>
      <c r="GJ95" s="148"/>
      <c r="GK95" s="148">
        <f t="shared" si="214"/>
        <v>6.1272465391087927</v>
      </c>
      <c r="GL95" s="152"/>
      <c r="GM95" s="150">
        <f t="shared" si="327"/>
        <v>12.541163866114466</v>
      </c>
      <c r="GN95" s="150">
        <f t="shared" si="328"/>
        <v>6.3921409885641234</v>
      </c>
      <c r="GO95" s="150">
        <f t="shared" si="329"/>
        <v>7.1033578950801193</v>
      </c>
      <c r="GP95" s="150">
        <f t="shared" si="330"/>
        <v>9.5375075376468637</v>
      </c>
      <c r="GQ95" s="150">
        <f t="shared" si="331"/>
        <v>13.061673687948888</v>
      </c>
      <c r="GR95" s="150">
        <f t="shared" si="332"/>
        <v>17.519682211726497</v>
      </c>
      <c r="GS95" s="150">
        <f t="shared" si="333"/>
        <v>22.858021241279467</v>
      </c>
      <c r="GT95" s="150">
        <f t="shared" si="334"/>
        <v>29.054338248799034</v>
      </c>
      <c r="GU95" s="150">
        <f t="shared" si="335"/>
        <v>36.097954780481437</v>
      </c>
      <c r="GV95" s="148"/>
      <c r="GW95" s="148">
        <f t="shared" si="215"/>
        <v>6.3921409885641234</v>
      </c>
      <c r="GX95" s="152"/>
      <c r="GY95" s="150">
        <f t="shared" si="336"/>
        <v>13.07861475226288</v>
      </c>
      <c r="GZ95" s="150">
        <f t="shared" si="337"/>
        <v>6.5542763227927878</v>
      </c>
      <c r="HA95" s="150">
        <f t="shared" si="338"/>
        <v>7.1959903493236448</v>
      </c>
      <c r="HB95" s="150">
        <f t="shared" si="339"/>
        <v>9.6058139838956009</v>
      </c>
      <c r="HC95" s="150">
        <f t="shared" si="340"/>
        <v>13.118720667640012</v>
      </c>
      <c r="HD95" s="150">
        <f t="shared" si="341"/>
        <v>17.570612937978932</v>
      </c>
      <c r="HE95" s="150">
        <f t="shared" si="342"/>
        <v>22.905264059614282</v>
      </c>
      <c r="HF95" s="150">
        <f t="shared" si="343"/>
        <v>29.099187473052737</v>
      </c>
      <c r="HG95" s="150">
        <f t="shared" si="344"/>
        <v>36.141162964513228</v>
      </c>
      <c r="HH95" s="148"/>
      <c r="HI95" s="148">
        <f t="shared" si="216"/>
        <v>6.5542763227927878</v>
      </c>
      <c r="HJ95" s="152"/>
      <c r="HK95" s="150">
        <f t="shared" si="345"/>
        <v>13.88798119740213</v>
      </c>
      <c r="HL95" s="150">
        <f t="shared" si="346"/>
        <v>6.8018615288828883</v>
      </c>
      <c r="HM95" s="150">
        <f t="shared" si="347"/>
        <v>7.3395419926268683</v>
      </c>
      <c r="HN95" s="150">
        <f t="shared" si="348"/>
        <v>9.7129538802234041</v>
      </c>
      <c r="HO95" s="150">
        <f t="shared" si="349"/>
        <v>13.20900712679637</v>
      </c>
      <c r="HP95" s="150">
        <f t="shared" si="350"/>
        <v>17.65174444361006</v>
      </c>
      <c r="HQ95" s="150">
        <f t="shared" si="351"/>
        <v>22.980875417015909</v>
      </c>
      <c r="HR95" s="150">
        <f t="shared" si="352"/>
        <v>29.171216041939996</v>
      </c>
      <c r="HS95" s="150">
        <f t="shared" si="353"/>
        <v>36.210735185390256</v>
      </c>
      <c r="HT95" s="148"/>
      <c r="HU95" s="148">
        <f t="shared" si="217"/>
        <v>6.8018615288828883</v>
      </c>
      <c r="HV95" s="152"/>
      <c r="HW95" s="150">
        <f t="shared" si="354"/>
        <v>15.243514808707081</v>
      </c>
      <c r="HX95" s="150">
        <f t="shared" si="355"/>
        <v>7.2257476862649268</v>
      </c>
      <c r="HY95" s="150">
        <f t="shared" si="356"/>
        <v>7.5909008437268719</v>
      </c>
      <c r="HZ95" s="150">
        <f t="shared" si="357"/>
        <v>9.9039281741247063</v>
      </c>
      <c r="IA95" s="150">
        <f t="shared" si="358"/>
        <v>13.372031997079986</v>
      </c>
      <c r="IB95" s="150">
        <f t="shared" si="359"/>
        <v>17.799586910940917</v>
      </c>
      <c r="IC95" s="150">
        <f t="shared" si="360"/>
        <v>23.119563374217453</v>
      </c>
      <c r="ID95" s="150">
        <f t="shared" si="361"/>
        <v>29.303962369971192</v>
      </c>
      <c r="IE95" s="150">
        <f t="shared" si="362"/>
        <v>36.339407952023102</v>
      </c>
      <c r="IF95" s="148"/>
      <c r="IG95" s="148">
        <f t="shared" si="218"/>
        <v>7.2257476862649268</v>
      </c>
    </row>
    <row r="96" spans="32:241" x14ac:dyDescent="0.3">
      <c r="AF96" s="141">
        <v>5.7</v>
      </c>
      <c r="AG96" s="153">
        <f t="shared" si="219"/>
        <v>0.48677870113881194</v>
      </c>
      <c r="AH96" s="152">
        <f t="shared" si="363"/>
        <v>0.17543859649122806</v>
      </c>
      <c r="AI96" s="148">
        <f t="shared" si="364"/>
        <v>5.7</v>
      </c>
      <c r="AJ96" s="86">
        <f t="shared" si="220"/>
        <v>0.43808985938100975</v>
      </c>
      <c r="AK96" s="86">
        <v>1</v>
      </c>
      <c r="AL96" s="148">
        <f t="shared" si="221"/>
        <v>0.64102564102564097</v>
      </c>
      <c r="AM96" s="148">
        <v>1.56</v>
      </c>
      <c r="AN96" s="149">
        <f t="shared" si="365"/>
        <v>4.0555573640242253</v>
      </c>
      <c r="AO96" s="149">
        <f t="shared" si="365"/>
        <v>16.222229456096901</v>
      </c>
      <c r="AP96" s="149">
        <f t="shared" si="365"/>
        <v>36.500016276218034</v>
      </c>
      <c r="AQ96" s="149">
        <f t="shared" si="365"/>
        <v>64.888917824387605</v>
      </c>
      <c r="AR96" s="149">
        <f t="shared" si="365"/>
        <v>101.38893410060564</v>
      </c>
      <c r="AS96" s="149">
        <f t="shared" si="365"/>
        <v>146.00006510487214</v>
      </c>
      <c r="AT96" s="149">
        <f t="shared" si="365"/>
        <v>198.72231083718705</v>
      </c>
      <c r="AU96" s="149">
        <f t="shared" si="365"/>
        <v>259.55567129755042</v>
      </c>
      <c r="AV96" s="149">
        <f t="shared" si="365"/>
        <v>328.50014648596232</v>
      </c>
      <c r="AW96" s="149">
        <f t="shared" si="365"/>
        <v>405.55573640242255</v>
      </c>
      <c r="AX96" s="152"/>
      <c r="AY96" s="150">
        <f t="shared" si="222"/>
        <v>4.8445138724523336</v>
      </c>
      <c r="AZ96" s="150">
        <f t="shared" si="366"/>
        <v>4.2520554898093366</v>
      </c>
      <c r="BA96" s="150">
        <f t="shared" si="367"/>
        <v>5.968624852071005</v>
      </c>
      <c r="BB96" s="150">
        <f t="shared" si="368"/>
        <v>8.7267219592373433</v>
      </c>
      <c r="BC96" s="150">
        <f t="shared" si="369"/>
        <v>12.370190811308346</v>
      </c>
      <c r="BD96" s="150">
        <f t="shared" si="370"/>
        <v>16.860499408284021</v>
      </c>
      <c r="BE96" s="150">
        <f t="shared" si="371"/>
        <v>22.184445056286812</v>
      </c>
      <c r="BF96" s="150">
        <f t="shared" si="372"/>
        <v>28.336512836949375</v>
      </c>
      <c r="BG96" s="150">
        <f t="shared" si="373"/>
        <v>35.314068113083493</v>
      </c>
      <c r="BH96" s="148"/>
      <c r="BI96" s="148">
        <f t="shared" si="223"/>
        <v>4.2520554898093366</v>
      </c>
      <c r="BJ96" s="152"/>
      <c r="BK96" s="150">
        <f t="shared" si="224"/>
        <v>5.316199104483748</v>
      </c>
      <c r="BL96" s="150">
        <f t="shared" si="225"/>
        <v>4.3707196962145476</v>
      </c>
      <c r="BM96" s="150">
        <f t="shared" si="226"/>
        <v>6.021914794471364</v>
      </c>
      <c r="BN96" s="150">
        <f t="shared" si="227"/>
        <v>8.7571309092360039</v>
      </c>
      <c r="BO96" s="150">
        <f t="shared" si="228"/>
        <v>12.390009130538221</v>
      </c>
      <c r="BP96" s="150">
        <f t="shared" si="229"/>
        <v>16.874564792281468</v>
      </c>
      <c r="BQ96" s="150">
        <f t="shared" si="230"/>
        <v>22.195041601786045</v>
      </c>
      <c r="BR96" s="150">
        <f t="shared" si="231"/>
        <v>28.344857972846395</v>
      </c>
      <c r="BS96" s="150">
        <f t="shared" si="232"/>
        <v>35.320869689969285</v>
      </c>
      <c r="BT96" s="148"/>
      <c r="BU96" s="148">
        <f t="shared" si="233"/>
        <v>4.3707196962145476</v>
      </c>
      <c r="BV96" s="152"/>
      <c r="BW96" s="150">
        <f t="shared" si="234"/>
        <v>5.7484445613841411</v>
      </c>
      <c r="BX96" s="150">
        <f t="shared" si="235"/>
        <v>4.4807578211062253</v>
      </c>
      <c r="BY96" s="150">
        <f t="shared" si="236"/>
        <v>6.0722848949169821</v>
      </c>
      <c r="BZ96" s="150">
        <f t="shared" si="237"/>
        <v>8.7866172011255017</v>
      </c>
      <c r="CA96" s="150">
        <f t="shared" si="238"/>
        <v>12.409829202467456</v>
      </c>
      <c r="CB96" s="150">
        <f t="shared" si="239"/>
        <v>16.889134078059456</v>
      </c>
      <c r="CC96" s="150">
        <f t="shared" si="240"/>
        <v>22.206444829124028</v>
      </c>
      <c r="CD96" s="150">
        <f t="shared" si="241"/>
        <v>28.354206306485352</v>
      </c>
      <c r="CE96" s="150">
        <f t="shared" si="242"/>
        <v>35.328809195253257</v>
      </c>
      <c r="CF96" s="148"/>
      <c r="CG96" s="148">
        <f t="shared" si="243"/>
        <v>4.4807578211062253</v>
      </c>
      <c r="CH96" s="152"/>
      <c r="CI96" s="150">
        <f t="shared" si="244"/>
        <v>6.5124889170240197</v>
      </c>
      <c r="CJ96" s="150">
        <f t="shared" si="245"/>
        <v>4.6782599587539622</v>
      </c>
      <c r="CK96" s="150">
        <f t="shared" si="246"/>
        <v>6.1648718070106217</v>
      </c>
      <c r="CL96" s="150">
        <f t="shared" si="247"/>
        <v>8.8424837842752044</v>
      </c>
      <c r="CM96" s="150">
        <f t="shared" si="248"/>
        <v>12.448699519077396</v>
      </c>
      <c r="CN96" s="150">
        <f t="shared" si="249"/>
        <v>16.918771854820633</v>
      </c>
      <c r="CO96" s="150">
        <f t="shared" si="250"/>
        <v>22.230515675549686</v>
      </c>
      <c r="CP96" s="150">
        <f t="shared" si="251"/>
        <v>28.374664001010544</v>
      </c>
      <c r="CQ96" s="150">
        <f t="shared" si="252"/>
        <v>35.346789724730662</v>
      </c>
      <c r="CR96" s="148"/>
      <c r="CS96" s="148">
        <f t="shared" si="253"/>
        <v>4.6782599587539622</v>
      </c>
      <c r="CT96" s="152"/>
      <c r="CU96" s="150">
        <f t="shared" si="254"/>
        <v>7.1662470050278824</v>
      </c>
      <c r="CV96" s="150">
        <f t="shared" si="255"/>
        <v>4.8502573952772456</v>
      </c>
      <c r="CW96" s="150">
        <f t="shared" si="256"/>
        <v>6.247654308074539</v>
      </c>
      <c r="CX96" s="150">
        <f t="shared" si="257"/>
        <v>8.8940410579283427</v>
      </c>
      <c r="CY96" s="150">
        <f t="shared" si="258"/>
        <v>12.485803973186117</v>
      </c>
      <c r="CZ96" s="150">
        <f t="shared" si="259"/>
        <v>16.948025394608933</v>
      </c>
      <c r="DA96" s="150">
        <f t="shared" si="260"/>
        <v>22.255035361619729</v>
      </c>
      <c r="DB96" s="150">
        <f t="shared" si="261"/>
        <v>28.396111233946137</v>
      </c>
      <c r="DC96" s="150">
        <f t="shared" si="262"/>
        <v>35.366130493912358</v>
      </c>
      <c r="DD96" s="148"/>
      <c r="DE96" s="148">
        <f t="shared" si="263"/>
        <v>4.8502573952772456</v>
      </c>
      <c r="DF96" s="152"/>
      <c r="DG96" s="150">
        <f t="shared" si="264"/>
        <v>7.7316536344530071</v>
      </c>
      <c r="DH96" s="150">
        <f t="shared" si="265"/>
        <v>5.0012192086918397</v>
      </c>
      <c r="DI96" s="150">
        <f t="shared" si="266"/>
        <v>6.3218670814871851</v>
      </c>
      <c r="DJ96" s="150">
        <f t="shared" si="267"/>
        <v>8.9413916673403069</v>
      </c>
      <c r="DK96" s="150">
        <f t="shared" si="268"/>
        <v>12.520721238117767</v>
      </c>
      <c r="DL96" s="150">
        <f t="shared" si="269"/>
        <v>16.976188744020408</v>
      </c>
      <c r="DM96" s="150">
        <f t="shared" si="270"/>
        <v>22.279126312990293</v>
      </c>
      <c r="DN96" s="150">
        <f t="shared" si="271"/>
        <v>28.417559042357446</v>
      </c>
      <c r="DO96" s="150">
        <f t="shared" si="272"/>
        <v>35.385766172212513</v>
      </c>
      <c r="DP96" s="148"/>
      <c r="DQ96" s="148">
        <f t="shared" si="208"/>
        <v>5.0012192086918397</v>
      </c>
      <c r="DR96" s="152"/>
      <c r="DS96" s="150">
        <f t="shared" si="273"/>
        <v>8.6598021910484917</v>
      </c>
      <c r="DT96" s="150">
        <f t="shared" si="274"/>
        <v>5.2534268011078344</v>
      </c>
      <c r="DU96" s="150">
        <f t="shared" si="275"/>
        <v>6.4489004212773491</v>
      </c>
      <c r="DV96" s="150">
        <f t="shared" si="276"/>
        <v>9.0246140187114268</v>
      </c>
      <c r="DW96" s="150">
        <f t="shared" si="277"/>
        <v>12.583665360563501</v>
      </c>
      <c r="DX96" s="150">
        <f t="shared" si="278"/>
        <v>17.028117532235079</v>
      </c>
      <c r="DY96" s="150">
        <f t="shared" si="279"/>
        <v>22.324413202086024</v>
      </c>
      <c r="DZ96" s="150">
        <f t="shared" si="280"/>
        <v>28.458535083467329</v>
      </c>
      <c r="EA96" s="150">
        <f t="shared" si="281"/>
        <v>35.42378671013541</v>
      </c>
      <c r="EB96" s="148"/>
      <c r="EC96" s="148">
        <f t="shared" si="209"/>
        <v>5.2534268011078344</v>
      </c>
      <c r="ED96" s="152"/>
      <c r="EE96" s="150">
        <f t="shared" si="282"/>
        <v>9.3891879074193429</v>
      </c>
      <c r="EF96" s="150">
        <f t="shared" si="283"/>
        <v>5.4554209219695045</v>
      </c>
      <c r="EG96" s="150">
        <f t="shared" si="284"/>
        <v>6.5532294318595454</v>
      </c>
      <c r="EH96" s="150">
        <f t="shared" si="285"/>
        <v>9.0947602406958055</v>
      </c>
      <c r="EI96" s="150">
        <f t="shared" si="286"/>
        <v>12.637989834682612</v>
      </c>
      <c r="EJ96" s="150">
        <f t="shared" si="287"/>
        <v>17.073847476649593</v>
      </c>
      <c r="EK96" s="150">
        <f t="shared" si="288"/>
        <v>22.364960916159188</v>
      </c>
      <c r="EL96" s="150">
        <f t="shared" si="289"/>
        <v>28.495719330732399</v>
      </c>
      <c r="EM96" s="150">
        <f t="shared" si="290"/>
        <v>35.458664975629986</v>
      </c>
      <c r="EN96" s="148"/>
      <c r="EO96" s="148">
        <f t="shared" si="210"/>
        <v>5.4554209219695045</v>
      </c>
      <c r="EP96" s="152"/>
      <c r="EQ96" s="150">
        <f t="shared" si="291"/>
        <v>9.9770713767213319</v>
      </c>
      <c r="ER96" s="150">
        <f t="shared" si="292"/>
        <v>5.6206402803510302</v>
      </c>
      <c r="ES96" s="150">
        <f t="shared" si="293"/>
        <v>6.6401776585891303</v>
      </c>
      <c r="ET96" s="150">
        <f t="shared" si="294"/>
        <v>9.1543135713472008</v>
      </c>
      <c r="EU96" s="150">
        <f t="shared" si="295"/>
        <v>12.684863242006399</v>
      </c>
      <c r="EV96" s="150">
        <f t="shared" si="296"/>
        <v>17.113833024388004</v>
      </c>
      <c r="EW96" s="150">
        <f t="shared" si="297"/>
        <v>22.400793301809944</v>
      </c>
      <c r="EX96" s="150">
        <f t="shared" si="298"/>
        <v>28.528856154451237</v>
      </c>
      <c r="EY96" s="150">
        <f t="shared" si="299"/>
        <v>35.48995373096259</v>
      </c>
      <c r="EZ96" s="148"/>
      <c r="FA96" s="148">
        <f t="shared" si="211"/>
        <v>5.6206402803510302</v>
      </c>
      <c r="FB96" s="152"/>
      <c r="FC96" s="150">
        <f t="shared" si="300"/>
        <v>10.460770098636086</v>
      </c>
      <c r="FD96" s="150">
        <f t="shared" si="301"/>
        <v>5.7581856903084851</v>
      </c>
      <c r="FE96" s="150">
        <f t="shared" si="302"/>
        <v>6.7136206033693098</v>
      </c>
      <c r="FF96" s="150">
        <f t="shared" si="303"/>
        <v>9.20532065331534</v>
      </c>
      <c r="FG96" s="150">
        <f t="shared" si="304"/>
        <v>12.72548572461581</v>
      </c>
      <c r="FH96" s="150">
        <f t="shared" si="305"/>
        <v>17.148814490061838</v>
      </c>
      <c r="FI96" s="150">
        <f t="shared" si="306"/>
        <v>22.432373412188632</v>
      </c>
      <c r="FJ96" s="150">
        <f t="shared" si="307"/>
        <v>28.558228654422027</v>
      </c>
      <c r="FK96" s="150">
        <f t="shared" si="308"/>
        <v>35.51781270050563</v>
      </c>
      <c r="FL96" s="148"/>
      <c r="FM96" s="148">
        <f t="shared" si="212"/>
        <v>5.7581856903084851</v>
      </c>
      <c r="FN96" s="152"/>
      <c r="FO96" s="150">
        <f t="shared" si="309"/>
        <v>11.20932658168187</v>
      </c>
      <c r="FP96" s="150">
        <f t="shared" si="310"/>
        <v>5.9738929071191533</v>
      </c>
      <c r="FQ96" s="150">
        <f t="shared" si="311"/>
        <v>6.8306520301364531</v>
      </c>
      <c r="FR96" s="150">
        <f t="shared" si="312"/>
        <v>9.2878155535672402</v>
      </c>
      <c r="FS96" s="150">
        <f t="shared" si="313"/>
        <v>12.791995146880673</v>
      </c>
      <c r="FT96" s="150">
        <f t="shared" si="314"/>
        <v>17.206640442802861</v>
      </c>
      <c r="FU96" s="150">
        <f t="shared" si="315"/>
        <v>22.484963506682469</v>
      </c>
      <c r="FV96" s="150">
        <f t="shared" si="316"/>
        <v>28.607420475534269</v>
      </c>
      <c r="FW96" s="150">
        <f t="shared" si="317"/>
        <v>35.564674676575159</v>
      </c>
      <c r="FX96" s="148"/>
      <c r="FY96" s="148">
        <f t="shared" si="213"/>
        <v>5.9738929071191533</v>
      </c>
      <c r="FZ96" s="152"/>
      <c r="GA96" s="150">
        <f t="shared" si="318"/>
        <v>11.761393139911128</v>
      </c>
      <c r="GB96" s="150">
        <f t="shared" si="319"/>
        <v>6.1351874594975966</v>
      </c>
      <c r="GC96" s="150">
        <f t="shared" si="320"/>
        <v>6.9195813962462127</v>
      </c>
      <c r="GD96" s="150">
        <f t="shared" si="321"/>
        <v>9.3514171044829606</v>
      </c>
      <c r="GE96" s="150">
        <f t="shared" si="322"/>
        <v>12.843873537620873</v>
      </c>
      <c r="GF96" s="150">
        <f t="shared" si="323"/>
        <v>17.252150697151425</v>
      </c>
      <c r="GG96" s="150">
        <f t="shared" si="324"/>
        <v>22.526633975637182</v>
      </c>
      <c r="GH96" s="150">
        <f t="shared" si="325"/>
        <v>28.646598776084303</v>
      </c>
      <c r="GI96" s="150">
        <f t="shared" si="326"/>
        <v>35.602144354671644</v>
      </c>
      <c r="GJ96" s="148"/>
      <c r="GK96" s="148">
        <f t="shared" si="214"/>
        <v>6.1351874594975966</v>
      </c>
      <c r="GL96" s="152"/>
      <c r="GM96" s="150">
        <f t="shared" si="327"/>
        <v>12.663527844061553</v>
      </c>
      <c r="GN96" s="150">
        <f t="shared" si="328"/>
        <v>6.4027849152570093</v>
      </c>
      <c r="GO96" s="150">
        <f t="shared" si="329"/>
        <v>7.06967195415546</v>
      </c>
      <c r="GP96" s="150">
        <f t="shared" si="330"/>
        <v>9.4603802481446273</v>
      </c>
      <c r="GQ96" s="150">
        <f t="shared" si="331"/>
        <v>12.933800563830816</v>
      </c>
      <c r="GR96" s="150">
        <f t="shared" si="332"/>
        <v>17.331737116350556</v>
      </c>
      <c r="GS96" s="150">
        <f t="shared" si="333"/>
        <v>22.599985334950347</v>
      </c>
      <c r="GT96" s="150">
        <f t="shared" si="334"/>
        <v>28.715903341721472</v>
      </c>
      <c r="GU96" s="150">
        <f t="shared" si="335"/>
        <v>35.66867445188737</v>
      </c>
      <c r="GV96" s="148"/>
      <c r="GW96" s="148">
        <f t="shared" si="215"/>
        <v>6.4027849152570093</v>
      </c>
      <c r="GX96" s="152"/>
      <c r="GY96" s="150">
        <f t="shared" si="336"/>
        <v>13.207456601130355</v>
      </c>
      <c r="GZ96" s="150">
        <f t="shared" si="337"/>
        <v>6.5665397172157904</v>
      </c>
      <c r="HA96" s="150">
        <f t="shared" si="338"/>
        <v>7.1630241718345813</v>
      </c>
      <c r="HB96" s="150">
        <f t="shared" si="339"/>
        <v>9.5290915613258793</v>
      </c>
      <c r="HC96" s="150">
        <f t="shared" si="340"/>
        <v>12.99110665835877</v>
      </c>
      <c r="HD96" s="150">
        <f t="shared" si="341"/>
        <v>17.38284778346187</v>
      </c>
      <c r="HE96" s="150">
        <f t="shared" si="342"/>
        <v>22.647360354732541</v>
      </c>
      <c r="HF96" s="150">
        <f t="shared" si="343"/>
        <v>28.76085378270832</v>
      </c>
      <c r="HG96" s="150">
        <f t="shared" si="344"/>
        <v>35.71196260963417</v>
      </c>
      <c r="HH96" s="148"/>
      <c r="HI96" s="148">
        <f t="shared" si="216"/>
        <v>6.5665397172157904</v>
      </c>
      <c r="HJ96" s="152"/>
      <c r="HK96" s="150">
        <f t="shared" si="345"/>
        <v>14.026519277436847</v>
      </c>
      <c r="HL96" s="150">
        <f t="shared" si="346"/>
        <v>6.8165489810976823</v>
      </c>
      <c r="HM96" s="150">
        <f t="shared" si="347"/>
        <v>7.3076531741564033</v>
      </c>
      <c r="HN96" s="150">
        <f t="shared" si="348"/>
        <v>9.6368374721016661</v>
      </c>
      <c r="HO96" s="150">
        <f t="shared" si="349"/>
        <v>13.081780966761825</v>
      </c>
      <c r="HP96" s="150">
        <f t="shared" si="350"/>
        <v>17.464248628847631</v>
      </c>
      <c r="HQ96" s="150">
        <f t="shared" si="351"/>
        <v>22.72316959440289</v>
      </c>
      <c r="HR96" s="150">
        <f t="shared" si="352"/>
        <v>28.833033855207525</v>
      </c>
      <c r="HS96" s="150">
        <f t="shared" si="353"/>
        <v>35.781654537068903</v>
      </c>
      <c r="HT96" s="148"/>
      <c r="HU96" s="148">
        <f t="shared" si="217"/>
        <v>6.8165489810976823</v>
      </c>
      <c r="HV96" s="152"/>
      <c r="HW96" s="150">
        <f t="shared" si="354"/>
        <v>15.398132936368295</v>
      </c>
      <c r="HX96" s="150">
        <f t="shared" si="355"/>
        <v>7.2444551503863392</v>
      </c>
      <c r="HY96" s="150">
        <f t="shared" si="356"/>
        <v>7.5607986972148939</v>
      </c>
      <c r="HZ96" s="150">
        <f t="shared" si="357"/>
        <v>9.8288167689796069</v>
      </c>
      <c r="IA96" s="150">
        <f t="shared" si="358"/>
        <v>13.245449038950479</v>
      </c>
      <c r="IB96" s="150">
        <f t="shared" si="359"/>
        <v>17.612537764168078</v>
      </c>
      <c r="IC96" s="150">
        <f t="shared" si="360"/>
        <v>22.862185715841704</v>
      </c>
      <c r="ID96" s="150">
        <f t="shared" si="361"/>
        <v>28.966031433982796</v>
      </c>
      <c r="IE96" s="150">
        <f t="shared" si="362"/>
        <v>35.910525822808175</v>
      </c>
      <c r="IF96" s="148"/>
      <c r="IG96" s="148">
        <f t="shared" si="218"/>
        <v>7.2444551503863392</v>
      </c>
    </row>
    <row r="97" spans="32:241" x14ac:dyDescent="0.3">
      <c r="AF97" s="141">
        <v>5.8</v>
      </c>
      <c r="AG97" s="153">
        <f t="shared" si="219"/>
        <v>0.4857265160523187</v>
      </c>
      <c r="AH97" s="152">
        <f t="shared" si="363"/>
        <v>0.17241379310344829</v>
      </c>
      <c r="AI97" s="148">
        <f t="shared" si="364"/>
        <v>5.8</v>
      </c>
      <c r="AJ97" s="86">
        <f t="shared" si="220"/>
        <v>0.43703767429451645</v>
      </c>
      <c r="AK97" s="86">
        <v>1</v>
      </c>
      <c r="AL97" s="148">
        <f t="shared" si="221"/>
        <v>0.63694267515923564</v>
      </c>
      <c r="AM97" s="148">
        <v>1.57</v>
      </c>
      <c r="AN97" s="149">
        <f t="shared" si="365"/>
        <v>4.0040587452186118</v>
      </c>
      <c r="AO97" s="149">
        <f t="shared" si="365"/>
        <v>16.016234980874447</v>
      </c>
      <c r="AP97" s="149">
        <f t="shared" si="365"/>
        <v>36.036528706967509</v>
      </c>
      <c r="AQ97" s="149">
        <f t="shared" si="365"/>
        <v>64.064939923497789</v>
      </c>
      <c r="AR97" s="149">
        <f t="shared" si="365"/>
        <v>100.10146863046531</v>
      </c>
      <c r="AS97" s="149">
        <f t="shared" si="365"/>
        <v>144.14611482787004</v>
      </c>
      <c r="AT97" s="149">
        <f t="shared" si="365"/>
        <v>196.19887851571198</v>
      </c>
      <c r="AU97" s="149">
        <f t="shared" si="365"/>
        <v>256.25975969399116</v>
      </c>
      <c r="AV97" s="149">
        <f t="shared" si="365"/>
        <v>324.32875836270762</v>
      </c>
      <c r="AW97" s="149">
        <f t="shared" si="365"/>
        <v>400.40587452186122</v>
      </c>
      <c r="AX97" s="152"/>
      <c r="AY97" s="150">
        <f t="shared" si="222"/>
        <v>4.8705959714390046</v>
      </c>
      <c r="AZ97" s="150">
        <f t="shared" si="366"/>
        <v>4.2390088857560135</v>
      </c>
      <c r="BA97" s="150">
        <f t="shared" si="367"/>
        <v>5.9251415207288112</v>
      </c>
      <c r="BB97" s="150">
        <f t="shared" si="368"/>
        <v>8.6451917930240576</v>
      </c>
      <c r="BC97" s="150">
        <f t="shared" si="369"/>
        <v>12.240995285975089</v>
      </c>
      <c r="BD97" s="150">
        <f t="shared" si="370"/>
        <v>16.673524416248576</v>
      </c>
      <c r="BE97" s="150">
        <f t="shared" si="371"/>
        <v>21.929406682143828</v>
      </c>
      <c r="BF97" s="150">
        <f t="shared" si="372"/>
        <v>28.00305623459623</v>
      </c>
      <c r="BG97" s="150">
        <f t="shared" si="373"/>
        <v>34.891804550756817</v>
      </c>
      <c r="BH97" s="148"/>
      <c r="BI97" s="148">
        <f t="shared" si="223"/>
        <v>4.2390088857560135</v>
      </c>
      <c r="BJ97" s="152"/>
      <c r="BK97" s="150">
        <f t="shared" si="224"/>
        <v>5.3483350924152466</v>
      </c>
      <c r="BL97" s="150">
        <f t="shared" si="225"/>
        <v>4.359186564397433</v>
      </c>
      <c r="BM97" s="150">
        <f t="shared" si="226"/>
        <v>5.979104117456373</v>
      </c>
      <c r="BN97" s="150">
        <f t="shared" si="227"/>
        <v>8.6759791110817694</v>
      </c>
      <c r="BO97" s="150">
        <f t="shared" si="228"/>
        <v>12.261055760762758</v>
      </c>
      <c r="BP97" s="150">
        <f t="shared" si="229"/>
        <v>16.687757963827821</v>
      </c>
      <c r="BQ97" s="150">
        <f t="shared" si="230"/>
        <v>21.940126776397033</v>
      </c>
      <c r="BR97" s="150">
        <f t="shared" si="231"/>
        <v>28.011495962508011</v>
      </c>
      <c r="BS97" s="150">
        <f t="shared" si="232"/>
        <v>34.898680867012303</v>
      </c>
      <c r="BT97" s="148"/>
      <c r="BU97" s="148">
        <f t="shared" si="233"/>
        <v>4.359186564397433</v>
      </c>
      <c r="BV97" s="152"/>
      <c r="BW97" s="150">
        <f t="shared" si="234"/>
        <v>5.7861060202184849</v>
      </c>
      <c r="BX97" s="150">
        <f t="shared" si="235"/>
        <v>4.4706060570148205</v>
      </c>
      <c r="BY97" s="150">
        <f t="shared" si="236"/>
        <v>6.0300881591134186</v>
      </c>
      <c r="BZ97" s="150">
        <f t="shared" si="237"/>
        <v>8.7058107449026956</v>
      </c>
      <c r="CA97" s="150">
        <f t="shared" si="238"/>
        <v>12.281096851528106</v>
      </c>
      <c r="CB97" s="150">
        <f t="shared" si="239"/>
        <v>16.702480734908661</v>
      </c>
      <c r="CC97" s="150">
        <f t="shared" si="240"/>
        <v>21.951642768447329</v>
      </c>
      <c r="CD97" s="150">
        <f t="shared" si="241"/>
        <v>28.020930631629827</v>
      </c>
      <c r="CE97" s="150">
        <f t="shared" si="242"/>
        <v>34.906688587986437</v>
      </c>
      <c r="CF97" s="148"/>
      <c r="CG97" s="148">
        <f t="shared" si="243"/>
        <v>4.4706060570148205</v>
      </c>
      <c r="CH97" s="152"/>
      <c r="CI97" s="150">
        <f t="shared" si="244"/>
        <v>6.5598658982247651</v>
      </c>
      <c r="CJ97" s="150">
        <f t="shared" si="245"/>
        <v>4.670537075254158</v>
      </c>
      <c r="CK97" s="150">
        <f t="shared" si="246"/>
        <v>6.1237545736922128</v>
      </c>
      <c r="CL97" s="150">
        <f t="shared" si="247"/>
        <v>8.7622845482002969</v>
      </c>
      <c r="CM97" s="150">
        <f t="shared" si="248"/>
        <v>12.320355789032703</v>
      </c>
      <c r="CN97" s="150">
        <f t="shared" si="249"/>
        <v>16.732388387291131</v>
      </c>
      <c r="CO97" s="150">
        <f t="shared" si="250"/>
        <v>21.975911890839644</v>
      </c>
      <c r="CP97" s="150">
        <f t="shared" si="251"/>
        <v>28.041540131191994</v>
      </c>
      <c r="CQ97" s="150">
        <f t="shared" si="252"/>
        <v>34.924789062184409</v>
      </c>
      <c r="CR97" s="148"/>
      <c r="CS97" s="148">
        <f t="shared" si="253"/>
        <v>4.670537075254158</v>
      </c>
      <c r="CT97" s="152"/>
      <c r="CU97" s="150">
        <f t="shared" si="254"/>
        <v>7.221885605991579</v>
      </c>
      <c r="CV97" s="150">
        <f t="shared" si="255"/>
        <v>4.8445999167181801</v>
      </c>
      <c r="CW97" s="150">
        <f t="shared" si="256"/>
        <v>6.2074550325075686</v>
      </c>
      <c r="CX97" s="150">
        <f t="shared" si="257"/>
        <v>8.8143581730886229</v>
      </c>
      <c r="CY97" s="150">
        <f t="shared" si="258"/>
        <v>12.35779070793194</v>
      </c>
      <c r="CZ97" s="150">
        <f t="shared" si="259"/>
        <v>16.761871416517284</v>
      </c>
      <c r="DA97" s="150">
        <f t="shared" si="260"/>
        <v>22.000600181394642</v>
      </c>
      <c r="DB97" s="150">
        <f t="shared" si="261"/>
        <v>28.063116451936384</v>
      </c>
      <c r="DC97" s="150">
        <f t="shared" si="262"/>
        <v>34.944231826671817</v>
      </c>
      <c r="DD97" s="148"/>
      <c r="DE97" s="148">
        <f t="shared" si="263"/>
        <v>4.8445999167181801</v>
      </c>
      <c r="DF97" s="152"/>
      <c r="DG97" s="150">
        <f t="shared" si="264"/>
        <v>7.7943994690026814</v>
      </c>
      <c r="DH97" s="150">
        <f t="shared" si="265"/>
        <v>4.997338538529271</v>
      </c>
      <c r="DI97" s="150">
        <f t="shared" si="266"/>
        <v>6.282457498540877</v>
      </c>
      <c r="DJ97" s="150">
        <f t="shared" si="267"/>
        <v>8.8621529845997085</v>
      </c>
      <c r="DK97" s="150">
        <f t="shared" si="268"/>
        <v>12.392992262207029</v>
      </c>
      <c r="DL97" s="150">
        <f t="shared" si="269"/>
        <v>16.79023218908393</v>
      </c>
      <c r="DM97" s="150">
        <f t="shared" si="270"/>
        <v>22.024836178348593</v>
      </c>
      <c r="DN97" s="150">
        <f t="shared" si="271"/>
        <v>28.084675310872473</v>
      </c>
      <c r="DO97" s="150">
        <f t="shared" si="272"/>
        <v>34.963955248596498</v>
      </c>
      <c r="DP97" s="148"/>
      <c r="DQ97" s="148">
        <f t="shared" si="208"/>
        <v>4.997338538529271</v>
      </c>
      <c r="DR97" s="152"/>
      <c r="DS97" s="150">
        <f t="shared" si="273"/>
        <v>8.7341396057969458</v>
      </c>
      <c r="DT97" s="150">
        <f t="shared" si="274"/>
        <v>5.2524440259949614</v>
      </c>
      <c r="DU97" s="150">
        <f t="shared" si="275"/>
        <v>6.4107787916864591</v>
      </c>
      <c r="DV97" s="150">
        <f t="shared" si="276"/>
        <v>8.9460998097332549</v>
      </c>
      <c r="DW97" s="150">
        <f t="shared" si="277"/>
        <v>12.456400047860717</v>
      </c>
      <c r="DX97" s="150">
        <f t="shared" si="278"/>
        <v>16.842482965637444</v>
      </c>
      <c r="DY97" s="150">
        <f t="shared" si="279"/>
        <v>22.070359630305528</v>
      </c>
      <c r="DZ97" s="150">
        <f t="shared" si="280"/>
        <v>28.125832470422971</v>
      </c>
      <c r="EA97" s="150">
        <f t="shared" si="281"/>
        <v>35.002118892447776</v>
      </c>
      <c r="EB97" s="148"/>
      <c r="EC97" s="148">
        <f t="shared" si="209"/>
        <v>5.2524440259949614</v>
      </c>
      <c r="ED97" s="152"/>
      <c r="EE97" s="150">
        <f t="shared" si="282"/>
        <v>9.4725694581197128</v>
      </c>
      <c r="EF97" s="150">
        <f t="shared" si="283"/>
        <v>5.4566991808446117</v>
      </c>
      <c r="EG97" s="150">
        <f t="shared" si="284"/>
        <v>6.5161127062633089</v>
      </c>
      <c r="EH97" s="150">
        <f t="shared" si="285"/>
        <v>9.0168112902146298</v>
      </c>
      <c r="EI97" s="150">
        <f t="shared" si="286"/>
        <v>12.511086287417902</v>
      </c>
      <c r="EJ97" s="150">
        <f t="shared" si="287"/>
        <v>16.888464136050629</v>
      </c>
      <c r="EK97" s="150">
        <f t="shared" si="288"/>
        <v>22.111091918581799</v>
      </c>
      <c r="EL97" s="150">
        <f t="shared" si="289"/>
        <v>28.163158032312289</v>
      </c>
      <c r="EM97" s="150">
        <f t="shared" si="290"/>
        <v>35.037108813941764</v>
      </c>
      <c r="EN97" s="148"/>
      <c r="EO97" s="148">
        <f t="shared" si="210"/>
        <v>5.4566991808446117</v>
      </c>
      <c r="EP97" s="152"/>
      <c r="EQ97" s="150">
        <f t="shared" si="291"/>
        <v>10.06770111209835</v>
      </c>
      <c r="ER97" s="150">
        <f t="shared" si="292"/>
        <v>5.6237305853952995</v>
      </c>
      <c r="ES97" s="150">
        <f t="shared" si="293"/>
        <v>6.6038662868458493</v>
      </c>
      <c r="ET97" s="150">
        <f t="shared" si="294"/>
        <v>9.0768176324083161</v>
      </c>
      <c r="EU97" s="150">
        <f t="shared" si="295"/>
        <v>12.558249622128747</v>
      </c>
      <c r="EV97" s="150">
        <f t="shared" si="296"/>
        <v>16.928651022252264</v>
      </c>
      <c r="EW97" s="150">
        <f t="shared" si="297"/>
        <v>22.147072226368792</v>
      </c>
      <c r="EX97" s="150">
        <f t="shared" si="298"/>
        <v>28.196408108916703</v>
      </c>
      <c r="EY97" s="150">
        <f t="shared" si="299"/>
        <v>35.068487053035845</v>
      </c>
      <c r="EZ97" s="148"/>
      <c r="FA97" s="148">
        <f t="shared" si="211"/>
        <v>5.6237305853952995</v>
      </c>
      <c r="FB97" s="152"/>
      <c r="FC97" s="150">
        <f t="shared" si="300"/>
        <v>10.557335949871229</v>
      </c>
      <c r="FD97" s="150">
        <f t="shared" si="301"/>
        <v>5.7627600243172887</v>
      </c>
      <c r="FE97" s="150">
        <f t="shared" si="302"/>
        <v>6.6779688000547148</v>
      </c>
      <c r="FF97" s="150">
        <f t="shared" si="303"/>
        <v>9.1281957216175851</v>
      </c>
      <c r="FG97" s="150">
        <f t="shared" si="304"/>
        <v>12.599109549372493</v>
      </c>
      <c r="FH97" s="150">
        <f t="shared" si="305"/>
        <v>16.963797380033249</v>
      </c>
      <c r="FI97" s="150">
        <f t="shared" si="306"/>
        <v>22.178773481969085</v>
      </c>
      <c r="FJ97" s="150">
        <f t="shared" si="307"/>
        <v>28.225873360697761</v>
      </c>
      <c r="FK97" s="150">
        <f t="shared" si="308"/>
        <v>35.096419307959806</v>
      </c>
      <c r="FL97" s="148"/>
      <c r="FM97" s="148">
        <f t="shared" si="212"/>
        <v>5.7627600243172887</v>
      </c>
      <c r="FN97" s="152"/>
      <c r="FO97" s="150">
        <f t="shared" si="309"/>
        <v>11.315030161403294</v>
      </c>
      <c r="FP97" s="150">
        <f t="shared" si="310"/>
        <v>5.9807516732495314</v>
      </c>
      <c r="FQ97" s="150">
        <f t="shared" si="311"/>
        <v>6.7960155299869838</v>
      </c>
      <c r="FR97" s="150">
        <f t="shared" si="312"/>
        <v>9.2112617298998742</v>
      </c>
      <c r="FS97" s="150">
        <f t="shared" si="313"/>
        <v>12.6659844807768</v>
      </c>
      <c r="FT97" s="150">
        <f t="shared" si="314"/>
        <v>17.021877158565577</v>
      </c>
      <c r="FU97" s="150">
        <f t="shared" si="315"/>
        <v>22.231550060717758</v>
      </c>
      <c r="FV97" s="150">
        <f t="shared" si="316"/>
        <v>28.275207958817617</v>
      </c>
      <c r="FW97" s="150">
        <f t="shared" si="317"/>
        <v>35.143394095492148</v>
      </c>
      <c r="FX97" s="148"/>
      <c r="FY97" s="148">
        <f t="shared" si="213"/>
        <v>5.9807516732495314</v>
      </c>
      <c r="FZ97" s="152"/>
      <c r="GA97" s="150">
        <f t="shared" si="318"/>
        <v>11.873797992798858</v>
      </c>
      <c r="GB97" s="150">
        <f t="shared" si="319"/>
        <v>6.1437215439195452</v>
      </c>
      <c r="GC97" s="150">
        <f t="shared" si="320"/>
        <v>6.8856894820041186</v>
      </c>
      <c r="GD97" s="150">
        <f t="shared" si="321"/>
        <v>9.275282110388499</v>
      </c>
      <c r="GE97" s="150">
        <f t="shared" si="322"/>
        <v>12.718130922443651</v>
      </c>
      <c r="GF97" s="150">
        <f t="shared" si="323"/>
        <v>17.067573559390954</v>
      </c>
      <c r="GG97" s="150">
        <f t="shared" si="324"/>
        <v>22.273357290349317</v>
      </c>
      <c r="GH97" s="150">
        <f t="shared" si="325"/>
        <v>28.314490966760857</v>
      </c>
      <c r="GI97" s="150">
        <f t="shared" si="326"/>
        <v>35.180946505356154</v>
      </c>
      <c r="GJ97" s="148"/>
      <c r="GK97" s="148">
        <f t="shared" si="214"/>
        <v>6.1437215439195452</v>
      </c>
      <c r="GL97" s="152"/>
      <c r="GM97" s="150">
        <f t="shared" si="327"/>
        <v>12.786814252874448</v>
      </c>
      <c r="GN97" s="150">
        <f t="shared" si="328"/>
        <v>6.4140393886602682</v>
      </c>
      <c r="GO97" s="150">
        <f t="shared" si="329"/>
        <v>7.0369891016828143</v>
      </c>
      <c r="GP97" s="150">
        <f t="shared" si="330"/>
        <v>9.3849253512954913</v>
      </c>
      <c r="GQ97" s="150">
        <f t="shared" si="331"/>
        <v>12.808493210890596</v>
      </c>
      <c r="GR97" s="150">
        <f t="shared" si="332"/>
        <v>17.14746224403245</v>
      </c>
      <c r="GS97" s="150">
        <f t="shared" si="333"/>
        <v>22.346930722232418</v>
      </c>
      <c r="GT97" s="150">
        <f t="shared" si="334"/>
        <v>28.383965556709409</v>
      </c>
      <c r="GU97" s="150">
        <f t="shared" si="335"/>
        <v>35.247610942768489</v>
      </c>
      <c r="GV97" s="148"/>
      <c r="GW97" s="148">
        <f t="shared" si="215"/>
        <v>6.4140393886602682</v>
      </c>
      <c r="GX97" s="152"/>
      <c r="GY97" s="150">
        <f t="shared" si="336"/>
        <v>13.33726253919756</v>
      </c>
      <c r="GZ97" s="150">
        <f t="shared" si="337"/>
        <v>6.5794240729326177</v>
      </c>
      <c r="HA97" s="150">
        <f t="shared" si="338"/>
        <v>7.1310657115013072</v>
      </c>
      <c r="HB97" s="150">
        <f t="shared" si="339"/>
        <v>9.4540441350551259</v>
      </c>
      <c r="HC97" s="150">
        <f t="shared" si="340"/>
        <v>12.866060086588709</v>
      </c>
      <c r="HD97" s="150">
        <f t="shared" si="341"/>
        <v>17.198754009178604</v>
      </c>
      <c r="HE97" s="150">
        <f t="shared" si="342"/>
        <v>22.394438793632016</v>
      </c>
      <c r="HF97" s="150">
        <f t="shared" si="343"/>
        <v>28.429017865340779</v>
      </c>
      <c r="HG97" s="150">
        <f t="shared" si="344"/>
        <v>35.290979588530881</v>
      </c>
      <c r="HH97" s="148"/>
      <c r="HI97" s="148">
        <f t="shared" si="216"/>
        <v>6.5794240729326177</v>
      </c>
      <c r="HJ97" s="152"/>
      <c r="HK97" s="150">
        <f t="shared" si="345"/>
        <v>14.166083801855612</v>
      </c>
      <c r="HL97" s="150">
        <f t="shared" si="346"/>
        <v>6.8318729834024099</v>
      </c>
      <c r="HM97" s="150">
        <f t="shared" si="347"/>
        <v>7.2767790011954956</v>
      </c>
      <c r="HN97" s="150">
        <f t="shared" si="348"/>
        <v>9.5623999574778669</v>
      </c>
      <c r="HO97" s="150">
        <f t="shared" si="349"/>
        <v>12.957124738445827</v>
      </c>
      <c r="HP97" s="150">
        <f t="shared" si="350"/>
        <v>17.28042592640746</v>
      </c>
      <c r="HQ97" s="150">
        <f t="shared" si="351"/>
        <v>22.470447188125863</v>
      </c>
      <c r="HR97" s="150">
        <f t="shared" si="352"/>
        <v>28.501350415751837</v>
      </c>
      <c r="HS97" s="150">
        <f t="shared" si="353"/>
        <v>35.360791992340225</v>
      </c>
      <c r="HT97" s="148"/>
      <c r="HU97" s="148">
        <f t="shared" si="217"/>
        <v>6.8318729834024099</v>
      </c>
      <c r="HV97" s="152"/>
      <c r="HW97" s="150">
        <f t="shared" si="354"/>
        <v>15.553880917079971</v>
      </c>
      <c r="HX97" s="150">
        <f t="shared" si="355"/>
        <v>7.2638250167642875</v>
      </c>
      <c r="HY97" s="150">
        <f t="shared" si="356"/>
        <v>7.531722686064338</v>
      </c>
      <c r="HZ97" s="150">
        <f t="shared" si="357"/>
        <v>9.7553907203741286</v>
      </c>
      <c r="IA97" s="150">
        <f t="shared" si="358"/>
        <v>13.121440148886187</v>
      </c>
      <c r="IB97" s="150">
        <f t="shared" si="359"/>
        <v>17.429164602180414</v>
      </c>
      <c r="IC97" s="150">
        <f t="shared" si="360"/>
        <v>22.609793584182892</v>
      </c>
      <c r="ID97" s="150">
        <f t="shared" si="361"/>
        <v>28.63460086103164</v>
      </c>
      <c r="IE97" s="150">
        <f t="shared" si="362"/>
        <v>35.489863073836318</v>
      </c>
      <c r="IF97" s="148"/>
      <c r="IG97" s="148">
        <f t="shared" si="218"/>
        <v>7.2638250167642875</v>
      </c>
    </row>
    <row r="98" spans="32:241" x14ac:dyDescent="0.3">
      <c r="AF98" s="141">
        <v>5.9</v>
      </c>
      <c r="AG98" s="153">
        <f t="shared" si="219"/>
        <v>0.48472737719046255</v>
      </c>
      <c r="AH98" s="152">
        <f t="shared" si="363"/>
        <v>0.16949152542372881</v>
      </c>
      <c r="AI98" s="148">
        <f t="shared" si="364"/>
        <v>5.9</v>
      </c>
      <c r="AJ98" s="86">
        <f t="shared" si="220"/>
        <v>0.4360385354326603</v>
      </c>
      <c r="AK98" s="86">
        <v>1</v>
      </c>
      <c r="AL98" s="148">
        <f t="shared" si="221"/>
        <v>0.63291139240506322</v>
      </c>
      <c r="AM98" s="148">
        <v>1.58</v>
      </c>
      <c r="AN98" s="149">
        <f t="shared" si="365"/>
        <v>3.9535348506206365</v>
      </c>
      <c r="AO98" s="149">
        <f t="shared" si="365"/>
        <v>15.814139402482546</v>
      </c>
      <c r="AP98" s="149">
        <f t="shared" si="365"/>
        <v>35.581813655585727</v>
      </c>
      <c r="AQ98" s="149">
        <f t="shared" si="365"/>
        <v>63.256557609930184</v>
      </c>
      <c r="AR98" s="149">
        <f t="shared" si="365"/>
        <v>98.838371265515889</v>
      </c>
      <c r="AS98" s="149">
        <f t="shared" si="365"/>
        <v>142.32725462234291</v>
      </c>
      <c r="AT98" s="149">
        <f t="shared" si="365"/>
        <v>193.72320768041118</v>
      </c>
      <c r="AU98" s="149">
        <f t="shared" si="365"/>
        <v>253.02623043972073</v>
      </c>
      <c r="AV98" s="149">
        <f t="shared" si="365"/>
        <v>320.2363229002716</v>
      </c>
      <c r="AW98" s="149">
        <f t="shared" si="365"/>
        <v>395.35348506206356</v>
      </c>
      <c r="AX98" s="152"/>
      <c r="AY98" s="150">
        <f t="shared" si="222"/>
        <v>4.8969768306361159</v>
      </c>
      <c r="AZ98" s="150">
        <f t="shared" si="366"/>
        <v>4.2264073225444623</v>
      </c>
      <c r="BA98" s="150">
        <f t="shared" si="367"/>
        <v>5.8825692535028224</v>
      </c>
      <c r="BB98" s="150">
        <f t="shared" si="368"/>
        <v>8.5652542901778546</v>
      </c>
      <c r="BC98" s="150">
        <f t="shared" si="369"/>
        <v>12.114276765902899</v>
      </c>
      <c r="BD98" s="150">
        <f t="shared" si="370"/>
        <v>16.490110347344622</v>
      </c>
      <c r="BE98" s="150">
        <f t="shared" si="371"/>
        <v>21.679211639945194</v>
      </c>
      <c r="BF98" s="150">
        <f t="shared" si="372"/>
        <v>27.675923410711416</v>
      </c>
      <c r="BG98" s="150">
        <f t="shared" si="373"/>
        <v>34.477543034611806</v>
      </c>
      <c r="BH98" s="148"/>
      <c r="BI98" s="148">
        <f t="shared" si="223"/>
        <v>4.2264073225444623</v>
      </c>
      <c r="BJ98" s="152"/>
      <c r="BK98" s="150">
        <f t="shared" si="224"/>
        <v>5.3808085235536378</v>
      </c>
      <c r="BL98" s="150">
        <f t="shared" si="225"/>
        <v>4.3481081441712011</v>
      </c>
      <c r="BM98" s="150">
        <f t="shared" si="226"/>
        <v>5.9372088026683061</v>
      </c>
      <c r="BN98" s="150">
        <f t="shared" si="227"/>
        <v>8.5964223939818982</v>
      </c>
      <c r="BO98" s="150">
        <f t="shared" si="228"/>
        <v>12.134580943568217</v>
      </c>
      <c r="BP98" s="150">
        <f t="shared" si="229"/>
        <v>16.504513133033353</v>
      </c>
      <c r="BQ98" s="150">
        <f t="shared" si="230"/>
        <v>21.690056072401283</v>
      </c>
      <c r="BR98" s="150">
        <f t="shared" si="231"/>
        <v>27.68445833505978</v>
      </c>
      <c r="BS98" s="150">
        <f t="shared" si="232"/>
        <v>34.484494567804838</v>
      </c>
      <c r="BT98" s="148"/>
      <c r="BU98" s="148">
        <f t="shared" si="233"/>
        <v>4.3481081441712011</v>
      </c>
      <c r="BV98" s="152"/>
      <c r="BW98" s="150">
        <f t="shared" si="234"/>
        <v>5.8241402287830617</v>
      </c>
      <c r="BX98" s="150">
        <f t="shared" si="235"/>
        <v>4.4609178311451361</v>
      </c>
      <c r="BY98" s="150">
        <f t="shared" si="236"/>
        <v>5.9888107084838156</v>
      </c>
      <c r="BZ98" s="150">
        <f t="shared" si="237"/>
        <v>8.626601576391959</v>
      </c>
      <c r="CA98" s="150">
        <f t="shared" si="238"/>
        <v>12.154844465430616</v>
      </c>
      <c r="CB98" s="150">
        <f t="shared" si="239"/>
        <v>16.519390370153804</v>
      </c>
      <c r="CC98" s="150">
        <f t="shared" si="240"/>
        <v>21.701685549705171</v>
      </c>
      <c r="CD98" s="150">
        <f t="shared" si="241"/>
        <v>27.693979891328876</v>
      </c>
      <c r="CE98" s="150">
        <f t="shared" si="242"/>
        <v>34.492570940352138</v>
      </c>
      <c r="CF98" s="148"/>
      <c r="CG98" s="148">
        <f t="shared" si="243"/>
        <v>4.4609178311451361</v>
      </c>
      <c r="CH98" s="152"/>
      <c r="CI98" s="150">
        <f t="shared" si="244"/>
        <v>6.6076777091708632</v>
      </c>
      <c r="CJ98" s="150">
        <f t="shared" si="245"/>
        <v>4.6632932499798549</v>
      </c>
      <c r="CK98" s="150">
        <f t="shared" si="246"/>
        <v>6.0835635233272223</v>
      </c>
      <c r="CL98" s="150">
        <f t="shared" si="247"/>
        <v>8.683686479838407</v>
      </c>
      <c r="CM98" s="150">
        <f t="shared" si="248"/>
        <v>12.194494507030472</v>
      </c>
      <c r="CN98" s="150">
        <f t="shared" si="249"/>
        <v>16.549569622602426</v>
      </c>
      <c r="CO98" s="150">
        <f t="shared" si="250"/>
        <v>21.726154215003234</v>
      </c>
      <c r="CP98" s="150">
        <f t="shared" si="251"/>
        <v>27.714742165928264</v>
      </c>
      <c r="CQ98" s="150">
        <f t="shared" si="252"/>
        <v>34.510792125690621</v>
      </c>
      <c r="CR98" s="148"/>
      <c r="CS98" s="148">
        <f t="shared" si="253"/>
        <v>4.6632932499798549</v>
      </c>
      <c r="CT98" s="152"/>
      <c r="CU98" s="150">
        <f t="shared" si="254"/>
        <v>7.2780118266032696</v>
      </c>
      <c r="CV98" s="150">
        <f t="shared" si="255"/>
        <v>4.8394346938602757</v>
      </c>
      <c r="CW98" s="150">
        <f t="shared" si="256"/>
        <v>6.1681878054387553</v>
      </c>
      <c r="CX98" s="150">
        <f t="shared" si="257"/>
        <v>8.7362797553308305</v>
      </c>
      <c r="CY98" s="150">
        <f t="shared" si="258"/>
        <v>12.232262002316332</v>
      </c>
      <c r="CZ98" s="150">
        <f t="shared" si="259"/>
        <v>16.579283607652624</v>
      </c>
      <c r="DA98" s="150">
        <f t="shared" si="260"/>
        <v>21.751012187388149</v>
      </c>
      <c r="DB98" s="150">
        <f t="shared" si="261"/>
        <v>27.736448399323685</v>
      </c>
      <c r="DC98" s="150">
        <f t="shared" si="262"/>
        <v>34.530337537210947</v>
      </c>
      <c r="DD98" s="148"/>
      <c r="DE98" s="148">
        <f t="shared" si="263"/>
        <v>4.8394346938602757</v>
      </c>
      <c r="DF98" s="152"/>
      <c r="DG98" s="150">
        <f t="shared" si="264"/>
        <v>7.8576783368334899</v>
      </c>
      <c r="DH98" s="150">
        <f t="shared" si="265"/>
        <v>4.9939614774761445</v>
      </c>
      <c r="DI98" s="150">
        <f t="shared" si="266"/>
        <v>6.2439850100519667</v>
      </c>
      <c r="DJ98" s="150">
        <f t="shared" si="267"/>
        <v>8.7845216072931116</v>
      </c>
      <c r="DK98" s="150">
        <f t="shared" si="268"/>
        <v>12.267749662480187</v>
      </c>
      <c r="DL98" s="150">
        <f t="shared" si="269"/>
        <v>16.607843064864245</v>
      </c>
      <c r="DM98" s="150">
        <f t="shared" si="270"/>
        <v>21.775394156734322</v>
      </c>
      <c r="DN98" s="150">
        <f t="shared" si="271"/>
        <v>27.758119018372582</v>
      </c>
      <c r="DO98" s="150">
        <f t="shared" si="272"/>
        <v>34.550149263422291</v>
      </c>
      <c r="DP98" s="148"/>
      <c r="DQ98" s="148">
        <f t="shared" si="208"/>
        <v>4.9939614774761445</v>
      </c>
      <c r="DR98" s="152"/>
      <c r="DS98" s="150">
        <f t="shared" si="273"/>
        <v>8.8090841214316402</v>
      </c>
      <c r="DT98" s="150">
        <f t="shared" si="274"/>
        <v>5.2519833768928086</v>
      </c>
      <c r="DU98" s="150">
        <f t="shared" si="275"/>
        <v>6.3736024862868703</v>
      </c>
      <c r="DV98" s="150">
        <f t="shared" si="276"/>
        <v>8.8691975354143988</v>
      </c>
      <c r="DW98" s="150">
        <f t="shared" si="277"/>
        <v>12.331624074046028</v>
      </c>
      <c r="DX98" s="150">
        <f t="shared" si="278"/>
        <v>16.660417887190086</v>
      </c>
      <c r="DY98" s="150">
        <f t="shared" si="279"/>
        <v>21.821155683136237</v>
      </c>
      <c r="DZ98" s="150">
        <f t="shared" si="280"/>
        <v>27.799458453670027</v>
      </c>
      <c r="EA98" s="150">
        <f t="shared" si="281"/>
        <v>34.588456927616846</v>
      </c>
      <c r="EB98" s="148"/>
      <c r="EC98" s="148">
        <f t="shared" si="209"/>
        <v>5.2519833768928086</v>
      </c>
      <c r="ED98" s="152"/>
      <c r="EE98" s="150">
        <f t="shared" si="282"/>
        <v>9.5566158997124067</v>
      </c>
      <c r="EF98" s="150">
        <f t="shared" si="283"/>
        <v>5.4585140132319605</v>
      </c>
      <c r="EG98" s="150">
        <f t="shared" si="284"/>
        <v>6.4799477259701659</v>
      </c>
      <c r="EH98" s="150">
        <f t="shared" si="285"/>
        <v>8.9404778862681482</v>
      </c>
      <c r="EI98" s="150">
        <f t="shared" si="286"/>
        <v>12.386674390641526</v>
      </c>
      <c r="EJ98" s="150">
        <f t="shared" si="287"/>
        <v>16.706651888879875</v>
      </c>
      <c r="EK98" s="150">
        <f t="shared" si="288"/>
        <v>21.86207372500348</v>
      </c>
      <c r="EL98" s="150">
        <f t="shared" si="289"/>
        <v>27.83692623315245</v>
      </c>
      <c r="EM98" s="150">
        <f t="shared" si="290"/>
        <v>34.623559218567117</v>
      </c>
      <c r="EN98" s="148"/>
      <c r="EO98" s="148">
        <f t="shared" si="210"/>
        <v>5.4585140132319605</v>
      </c>
      <c r="EP98" s="152"/>
      <c r="EQ98" s="150">
        <f t="shared" si="291"/>
        <v>10.15904205264677</v>
      </c>
      <c r="ER98" s="150">
        <f t="shared" si="292"/>
        <v>5.6273690425215772</v>
      </c>
      <c r="ES98" s="150">
        <f t="shared" si="293"/>
        <v>6.5685118064366819</v>
      </c>
      <c r="ET98" s="150">
        <f t="shared" si="294"/>
        <v>9.0009401346465747</v>
      </c>
      <c r="EU98" s="150">
        <f t="shared" si="295"/>
        <v>12.434129505310603</v>
      </c>
      <c r="EV98" s="150">
        <f t="shared" si="296"/>
        <v>16.747041400052513</v>
      </c>
      <c r="EW98" s="150">
        <f t="shared" si="297"/>
        <v>21.898202900116111</v>
      </c>
      <c r="EX98" s="150">
        <f t="shared" si="298"/>
        <v>27.870290286303053</v>
      </c>
      <c r="EY98" s="150">
        <f t="shared" si="299"/>
        <v>34.655027513203876</v>
      </c>
      <c r="EZ98" s="148"/>
      <c r="FA98" s="148">
        <f t="shared" si="211"/>
        <v>5.6273690425215772</v>
      </c>
      <c r="FB98" s="152"/>
      <c r="FC98" s="150">
        <f t="shared" si="300"/>
        <v>10.654650936730551</v>
      </c>
      <c r="FD98" s="150">
        <f t="shared" si="301"/>
        <v>5.7678919930212906</v>
      </c>
      <c r="FE98" s="150">
        <f t="shared" si="302"/>
        <v>6.6432781025689733</v>
      </c>
      <c r="FF98" s="150">
        <f t="shared" si="303"/>
        <v>9.0526916017502703</v>
      </c>
      <c r="FG98" s="150">
        <f t="shared" si="304"/>
        <v>12.475228394406786</v>
      </c>
      <c r="FH98" s="150">
        <f t="shared" si="305"/>
        <v>16.78235370356435</v>
      </c>
      <c r="FI98" s="150">
        <f t="shared" si="306"/>
        <v>21.930026075028877</v>
      </c>
      <c r="FJ98" s="150">
        <f t="shared" si="307"/>
        <v>27.899848882557773</v>
      </c>
      <c r="FK98" s="150">
        <f t="shared" si="308"/>
        <v>34.683033521786022</v>
      </c>
      <c r="FL98" s="148"/>
      <c r="FM98" s="148">
        <f t="shared" si="212"/>
        <v>5.7678919930212906</v>
      </c>
      <c r="FN98" s="152"/>
      <c r="FO98" s="150">
        <f t="shared" si="309"/>
        <v>11.421541264790342</v>
      </c>
      <c r="FP98" s="150">
        <f t="shared" si="310"/>
        <v>5.9881826710854691</v>
      </c>
      <c r="FQ98" s="150">
        <f t="shared" si="311"/>
        <v>6.7623466232265557</v>
      </c>
      <c r="FR98" s="150">
        <f t="shared" si="312"/>
        <v>9.1363323673155534</v>
      </c>
      <c r="FS98" s="150">
        <f t="shared" si="313"/>
        <v>12.542471170472194</v>
      </c>
      <c r="FT98" s="150">
        <f t="shared" si="314"/>
        <v>16.840688929777983</v>
      </c>
      <c r="FU98" s="150">
        <f t="shared" si="315"/>
        <v>21.982990329625022</v>
      </c>
      <c r="FV98" s="150">
        <f t="shared" si="316"/>
        <v>27.949327169998352</v>
      </c>
      <c r="FW98" s="150">
        <f t="shared" si="317"/>
        <v>34.730121841621184</v>
      </c>
      <c r="FX98" s="148"/>
      <c r="FY98" s="148">
        <f t="shared" si="213"/>
        <v>5.9881826710854691</v>
      </c>
      <c r="FZ98" s="152"/>
      <c r="GA98" s="150">
        <f t="shared" si="318"/>
        <v>11.98705318898905</v>
      </c>
      <c r="GB98" s="150">
        <f t="shared" si="319"/>
        <v>6.1528385649562694</v>
      </c>
      <c r="GC98" s="150">
        <f t="shared" si="320"/>
        <v>6.852769918888483</v>
      </c>
      <c r="GD98" s="150">
        <f t="shared" si="321"/>
        <v>9.2007742536043651</v>
      </c>
      <c r="GE98" s="150">
        <f t="shared" si="322"/>
        <v>12.594887375851167</v>
      </c>
      <c r="GF98" s="150">
        <f t="shared" si="323"/>
        <v>16.886572666514574</v>
      </c>
      <c r="GG98" s="150">
        <f t="shared" si="324"/>
        <v>22.024935193803614</v>
      </c>
      <c r="GH98" s="150">
        <f t="shared" si="325"/>
        <v>27.988715554391675</v>
      </c>
      <c r="GI98" s="150">
        <f t="shared" si="326"/>
        <v>34.767757511890153</v>
      </c>
      <c r="GJ98" s="148"/>
      <c r="GK98" s="148">
        <f t="shared" si="214"/>
        <v>6.1528385649562694</v>
      </c>
      <c r="GL98" s="152"/>
      <c r="GM98" s="150">
        <f t="shared" si="327"/>
        <v>12.911020535698611</v>
      </c>
      <c r="GN98" s="150">
        <f t="shared" si="328"/>
        <v>6.4258941813554822</v>
      </c>
      <c r="GO98" s="150">
        <f t="shared" si="329"/>
        <v>7.0052863259709586</v>
      </c>
      <c r="GP98" s="150">
        <f t="shared" si="330"/>
        <v>9.3111019374259829</v>
      </c>
      <c r="GQ98" s="150">
        <f t="shared" si="331"/>
        <v>12.685687707763474</v>
      </c>
      <c r="GR98" s="150">
        <f t="shared" si="332"/>
        <v>16.966765548007011</v>
      </c>
      <c r="GS98" s="150">
        <f t="shared" si="333"/>
        <v>22.098732117250652</v>
      </c>
      <c r="GT98" s="150">
        <f t="shared" si="334"/>
        <v>28.058361255068835</v>
      </c>
      <c r="GU98" s="150">
        <f t="shared" si="335"/>
        <v>34.834557147902913</v>
      </c>
      <c r="GV98" s="148"/>
      <c r="GW98" s="148">
        <f t="shared" si="215"/>
        <v>6.4258941813554822</v>
      </c>
      <c r="GX98" s="152"/>
      <c r="GY98" s="150">
        <f t="shared" si="336"/>
        <v>13.46803000960991</v>
      </c>
      <c r="GZ98" s="150">
        <f t="shared" si="337"/>
        <v>6.5929191625248817</v>
      </c>
      <c r="HA98" s="150">
        <f t="shared" si="338"/>
        <v>7.10009195663259</v>
      </c>
      <c r="HB98" s="150">
        <f t="shared" si="339"/>
        <v>9.3806307954098962</v>
      </c>
      <c r="HC98" s="150">
        <f t="shared" si="340"/>
        <v>12.74351703096511</v>
      </c>
      <c r="HD98" s="150">
        <f t="shared" si="341"/>
        <v>17.018239568363931</v>
      </c>
      <c r="HE98" s="150">
        <f t="shared" si="342"/>
        <v>22.146374090437792</v>
      </c>
      <c r="HF98" s="150">
        <f t="shared" si="343"/>
        <v>28.103516082256373</v>
      </c>
      <c r="HG98" s="150">
        <f t="shared" si="344"/>
        <v>34.878006795981221</v>
      </c>
      <c r="HH98" s="148"/>
      <c r="HI98" s="148">
        <f t="shared" si="216"/>
        <v>6.5929191625248817</v>
      </c>
      <c r="HJ98" s="152"/>
      <c r="HK98" s="150">
        <f t="shared" si="345"/>
        <v>14.306672213803891</v>
      </c>
      <c r="HL98" s="150">
        <f t="shared" si="346"/>
        <v>6.8478233083786577</v>
      </c>
      <c r="HM98" s="150">
        <f t="shared" si="347"/>
        <v>7.2468964620530034</v>
      </c>
      <c r="HN98" s="150">
        <f t="shared" si="348"/>
        <v>9.489600426678642</v>
      </c>
      <c r="HO98" s="150">
        <f t="shared" si="349"/>
        <v>12.834974520483659</v>
      </c>
      <c r="HP98" s="150">
        <f t="shared" si="350"/>
        <v>17.100184289524339</v>
      </c>
      <c r="HQ98" s="150">
        <f t="shared" si="351"/>
        <v>22.222582912309878</v>
      </c>
      <c r="HR98" s="150">
        <f t="shared" si="352"/>
        <v>28.176002084878856</v>
      </c>
      <c r="HS98" s="150">
        <f t="shared" si="353"/>
        <v>34.947940445982454</v>
      </c>
      <c r="HT98" s="148"/>
      <c r="HU98" s="148">
        <f t="shared" si="217"/>
        <v>6.8478233083786577</v>
      </c>
      <c r="HV98" s="152"/>
      <c r="HW98" s="150">
        <f t="shared" si="354"/>
        <v>15.710756193987581</v>
      </c>
      <c r="HX98" s="150">
        <f t="shared" si="355"/>
        <v>7.2838470579803731</v>
      </c>
      <c r="HY98" s="150">
        <f t="shared" si="356"/>
        <v>7.5036497985839627</v>
      </c>
      <c r="HZ98" s="150">
        <f t="shared" si="357"/>
        <v>9.6836091186348359</v>
      </c>
      <c r="IA98" s="150">
        <f t="shared" si="358"/>
        <v>12.999941405522396</v>
      </c>
      <c r="IB98" s="150">
        <f t="shared" si="359"/>
        <v>17.249375378212896</v>
      </c>
      <c r="IC98" s="150">
        <f t="shared" si="360"/>
        <v>22.362261693366108</v>
      </c>
      <c r="ID98" s="150">
        <f t="shared" si="361"/>
        <v>28.309507012423708</v>
      </c>
      <c r="IE98" s="150">
        <f t="shared" si="362"/>
        <v>35.077212599885399</v>
      </c>
      <c r="IF98" s="148"/>
      <c r="IG98" s="148">
        <f t="shared" si="218"/>
        <v>7.2838470579803731</v>
      </c>
    </row>
    <row r="99" spans="32:241" x14ac:dyDescent="0.3">
      <c r="AF99" s="141">
        <v>6</v>
      </c>
      <c r="AG99" s="153">
        <f t="shared" si="219"/>
        <v>0.48377777777777781</v>
      </c>
      <c r="AH99" s="152">
        <f t="shared" si="363"/>
        <v>0.16666666666666666</v>
      </c>
      <c r="AI99" s="148">
        <f t="shared" si="364"/>
        <v>6</v>
      </c>
      <c r="AJ99" s="86">
        <f t="shared" si="220"/>
        <v>0.43508893601997561</v>
      </c>
      <c r="AK99" s="86">
        <v>1</v>
      </c>
      <c r="AL99" s="148">
        <f t="shared" si="221"/>
        <v>0.62893081761006286</v>
      </c>
      <c r="AM99" s="148">
        <v>1.59</v>
      </c>
      <c r="AN99" s="149">
        <f t="shared" si="365"/>
        <v>3.9039612361415124</v>
      </c>
      <c r="AO99" s="149">
        <f t="shared" si="365"/>
        <v>15.615844944566049</v>
      </c>
      <c r="AP99" s="149">
        <f t="shared" si="365"/>
        <v>35.135651125273611</v>
      </c>
      <c r="AQ99" s="149">
        <f t="shared" si="365"/>
        <v>62.463379778264198</v>
      </c>
      <c r="AR99" s="149">
        <f t="shared" si="365"/>
        <v>97.599030903537809</v>
      </c>
      <c r="AS99" s="149">
        <f t="shared" si="365"/>
        <v>140.54260450109444</v>
      </c>
      <c r="AT99" s="149">
        <f t="shared" si="365"/>
        <v>191.29410057093409</v>
      </c>
      <c r="AU99" s="149">
        <f t="shared" si="365"/>
        <v>249.85351911305679</v>
      </c>
      <c r="AV99" s="149">
        <f t="shared" si="365"/>
        <v>316.22086012746257</v>
      </c>
      <c r="AW99" s="149">
        <f t="shared" si="365"/>
        <v>390.39612361415124</v>
      </c>
      <c r="AX99" s="152"/>
      <c r="AY99" s="150">
        <f t="shared" si="222"/>
        <v>4.9236539733396629</v>
      </c>
      <c r="AZ99" s="150">
        <f t="shared" si="366"/>
        <v>4.2142408933586495</v>
      </c>
      <c r="BA99" s="150">
        <f t="shared" si="367"/>
        <v>5.8408857600569588</v>
      </c>
      <c r="BB99" s="150">
        <f t="shared" si="368"/>
        <v>8.4868698234345938</v>
      </c>
      <c r="BC99" s="150">
        <f t="shared" si="369"/>
        <v>11.989973333491553</v>
      </c>
      <c r="BD99" s="150">
        <f t="shared" si="370"/>
        <v>16.310168040227836</v>
      </c>
      <c r="BE99" s="150">
        <f t="shared" si="371"/>
        <v>21.433738571194464</v>
      </c>
      <c r="BF99" s="150">
        <f t="shared" si="372"/>
        <v>27.354955856238384</v>
      </c>
      <c r="BG99" s="150">
        <f t="shared" si="373"/>
        <v>34.071082951623744</v>
      </c>
      <c r="BH99" s="148"/>
      <c r="BI99" s="148">
        <f t="shared" si="223"/>
        <v>4.2142408933586495</v>
      </c>
      <c r="BJ99" s="152"/>
      <c r="BK99" s="150">
        <f t="shared" si="224"/>
        <v>5.4136169211949179</v>
      </c>
      <c r="BL99" s="150">
        <f t="shared" si="225"/>
        <v>4.337474528719822</v>
      </c>
      <c r="BM99" s="150">
        <f t="shared" si="226"/>
        <v>5.8962065597710795</v>
      </c>
      <c r="BN99" s="150">
        <f t="shared" si="227"/>
        <v>8.5184211306722464</v>
      </c>
      <c r="BO99" s="150">
        <f t="shared" si="228"/>
        <v>12.010522761354382</v>
      </c>
      <c r="BP99" s="150">
        <f t="shared" si="229"/>
        <v>16.324741138553726</v>
      </c>
      <c r="BQ99" s="150">
        <f t="shared" si="230"/>
        <v>21.444708131302345</v>
      </c>
      <c r="BR99" s="150">
        <f t="shared" si="231"/>
        <v>27.363586581445151</v>
      </c>
      <c r="BS99" s="150">
        <f t="shared" si="232"/>
        <v>34.078110179322181</v>
      </c>
      <c r="BT99" s="148"/>
      <c r="BU99" s="148">
        <f t="shared" si="233"/>
        <v>4.337474528719822</v>
      </c>
      <c r="BV99" s="152"/>
      <c r="BW99" s="150">
        <f t="shared" si="234"/>
        <v>5.8625447103738688</v>
      </c>
      <c r="BX99" s="150">
        <f t="shared" si="235"/>
        <v>4.4516832366811379</v>
      </c>
      <c r="BY99" s="150">
        <f t="shared" si="236"/>
        <v>5.9484302526920914</v>
      </c>
      <c r="BZ99" s="150">
        <f t="shared" si="237"/>
        <v>8.5489500683291535</v>
      </c>
      <c r="CA99" s="150">
        <f t="shared" si="238"/>
        <v>12.03101012657476</v>
      </c>
      <c r="CB99" s="150">
        <f t="shared" si="239"/>
        <v>16.339773822450557</v>
      </c>
      <c r="CC99" s="150">
        <f t="shared" si="240"/>
        <v>21.456451814401117</v>
      </c>
      <c r="CD99" s="150">
        <f t="shared" si="241"/>
        <v>27.373195576525955</v>
      </c>
      <c r="CE99" s="150">
        <f t="shared" si="242"/>
        <v>34.08625563932565</v>
      </c>
      <c r="CF99" s="148"/>
      <c r="CG99" s="148">
        <f t="shared" si="243"/>
        <v>4.4516832366811379</v>
      </c>
      <c r="CH99" s="152"/>
      <c r="CI99" s="150">
        <f t="shared" si="244"/>
        <v>6.6559218731583121</v>
      </c>
      <c r="CJ99" s="150">
        <f t="shared" si="245"/>
        <v>4.6565185761150163</v>
      </c>
      <c r="CK99" s="150">
        <f t="shared" si="246"/>
        <v>6.0442763655795702</v>
      </c>
      <c r="CL99" s="150">
        <f t="shared" si="247"/>
        <v>8.606649951925391</v>
      </c>
      <c r="CM99" s="150">
        <f t="shared" si="248"/>
        <v>12.071053755470482</v>
      </c>
      <c r="CN99" s="150">
        <f t="shared" si="249"/>
        <v>16.370226399410196</v>
      </c>
      <c r="CO99" s="150">
        <f t="shared" si="250"/>
        <v>21.481121289544014</v>
      </c>
      <c r="CP99" s="150">
        <f t="shared" si="251"/>
        <v>27.394111596162784</v>
      </c>
      <c r="CQ99" s="150">
        <f t="shared" si="252"/>
        <v>34.104598302224581</v>
      </c>
      <c r="CR99" s="148"/>
      <c r="CS99" s="148">
        <f t="shared" si="253"/>
        <v>4.6565185761150163</v>
      </c>
      <c r="CT99" s="152"/>
      <c r="CU99" s="150">
        <f t="shared" si="254"/>
        <v>7.3346231901589478</v>
      </c>
      <c r="CV99" s="150">
        <f t="shared" si="255"/>
        <v>4.8347518198874928</v>
      </c>
      <c r="CW99" s="150">
        <f t="shared" si="256"/>
        <v>6.1298303365320184</v>
      </c>
      <c r="CX99" s="150">
        <f t="shared" si="257"/>
        <v>8.6597661773908285</v>
      </c>
      <c r="CY99" s="150">
        <f t="shared" si="258"/>
        <v>12.109155938739073</v>
      </c>
      <c r="CZ99" s="150">
        <f t="shared" si="259"/>
        <v>16.400172806670628</v>
      </c>
      <c r="DA99" s="150">
        <f t="shared" si="260"/>
        <v>21.506150021103785</v>
      </c>
      <c r="DB99" s="150">
        <f t="shared" si="261"/>
        <v>27.415948567051458</v>
      </c>
      <c r="DC99" s="150">
        <f t="shared" si="262"/>
        <v>34.124247012505009</v>
      </c>
      <c r="DD99" s="148"/>
      <c r="DE99" s="148">
        <f t="shared" si="263"/>
        <v>4.8347518198874928</v>
      </c>
      <c r="DF99" s="152"/>
      <c r="DG99" s="150">
        <f t="shared" si="264"/>
        <v>7.921487761241421</v>
      </c>
      <c r="DH99" s="150">
        <f t="shared" si="265"/>
        <v>4.991078118716425</v>
      </c>
      <c r="DI99" s="150">
        <f t="shared" si="266"/>
        <v>6.2064273256843689</v>
      </c>
      <c r="DJ99" s="150">
        <f t="shared" si="267"/>
        <v>8.7084579081563778</v>
      </c>
      <c r="DK99" s="150">
        <f t="shared" si="268"/>
        <v>12.144931521337019</v>
      </c>
      <c r="DL99" s="150">
        <f t="shared" si="269"/>
        <v>16.428932210017038</v>
      </c>
      <c r="DM99" s="150">
        <f t="shared" si="270"/>
        <v>21.530678889651032</v>
      </c>
      <c r="DN99" s="150">
        <f t="shared" si="271"/>
        <v>27.437731655801166</v>
      </c>
      <c r="DO99" s="150">
        <f t="shared" si="272"/>
        <v>34.144147603665132</v>
      </c>
      <c r="DP99" s="148"/>
      <c r="DQ99" s="148">
        <f t="shared" si="208"/>
        <v>4.991078118716425</v>
      </c>
      <c r="DR99" s="152"/>
      <c r="DS99" s="150">
        <f t="shared" si="273"/>
        <v>8.8846332612485615</v>
      </c>
      <c r="DT99" s="150">
        <f t="shared" si="274"/>
        <v>5.2520349469853347</v>
      </c>
      <c r="DU99" s="150">
        <f t="shared" si="275"/>
        <v>6.3373492147424955</v>
      </c>
      <c r="DV99" s="150">
        <f t="shared" si="276"/>
        <v>8.7938675684907288</v>
      </c>
      <c r="DW99" s="150">
        <f t="shared" si="277"/>
        <v>12.209275521519222</v>
      </c>
      <c r="DX99" s="150">
        <f t="shared" si="278"/>
        <v>16.481833135548694</v>
      </c>
      <c r="DY99" s="150">
        <f t="shared" si="279"/>
        <v>21.576680002081698</v>
      </c>
      <c r="DZ99" s="150">
        <f t="shared" si="280"/>
        <v>27.479254524151859</v>
      </c>
      <c r="EA99" s="150">
        <f t="shared" si="281"/>
        <v>34.18260020261782</v>
      </c>
      <c r="EB99" s="148"/>
      <c r="EC99" s="148">
        <f t="shared" si="209"/>
        <v>5.2520349469853347</v>
      </c>
      <c r="ED99" s="152"/>
      <c r="EE99" s="150">
        <f t="shared" si="282"/>
        <v>9.6413247554934074</v>
      </c>
      <c r="EF99" s="150">
        <f t="shared" si="283"/>
        <v>5.4608555123155051</v>
      </c>
      <c r="EG99" s="150">
        <f t="shared" si="284"/>
        <v>6.4447122006440232</v>
      </c>
      <c r="EH99" s="150">
        <f t="shared" si="285"/>
        <v>8.8657204015922328</v>
      </c>
      <c r="EI99" s="150">
        <f t="shared" si="286"/>
        <v>12.264692226753287</v>
      </c>
      <c r="EJ99" s="150">
        <f t="shared" si="287"/>
        <v>16.528321573793047</v>
      </c>
      <c r="EK99" s="150">
        <f t="shared" si="288"/>
        <v>21.617784976927801</v>
      </c>
      <c r="EL99" s="150">
        <f t="shared" si="289"/>
        <v>27.516865424196219</v>
      </c>
      <c r="EM99" s="150">
        <f t="shared" si="290"/>
        <v>34.217815576481229</v>
      </c>
      <c r="EN99" s="148"/>
      <c r="EO99" s="148">
        <f t="shared" si="210"/>
        <v>5.4608555123155051</v>
      </c>
      <c r="EP99" s="152"/>
      <c r="EQ99" s="150">
        <f t="shared" si="291"/>
        <v>10.251091721662577</v>
      </c>
      <c r="ER99" s="150">
        <f t="shared" si="292"/>
        <v>5.6315457449138249</v>
      </c>
      <c r="ES99" s="150">
        <f t="shared" si="293"/>
        <v>6.5340919270255169</v>
      </c>
      <c r="ET99" s="150">
        <f t="shared" si="294"/>
        <v>8.9266414507978418</v>
      </c>
      <c r="EU99" s="150">
        <f t="shared" si="295"/>
        <v>12.312440973951759</v>
      </c>
      <c r="EV99" s="150">
        <f t="shared" si="296"/>
        <v>16.568914996444445</v>
      </c>
      <c r="EW99" s="150">
        <f t="shared" si="297"/>
        <v>21.654063964555437</v>
      </c>
      <c r="EX99" s="150">
        <f t="shared" si="298"/>
        <v>27.550344177553601</v>
      </c>
      <c r="EY99" s="150">
        <f t="shared" si="299"/>
        <v>34.249374498441846</v>
      </c>
      <c r="EZ99" s="148"/>
      <c r="FA99" s="148">
        <f t="shared" si="211"/>
        <v>5.6315457449138249</v>
      </c>
      <c r="FB99" s="152"/>
      <c r="FC99" s="150">
        <f t="shared" si="300"/>
        <v>10.752712582510032</v>
      </c>
      <c r="FD99" s="150">
        <f t="shared" si="301"/>
        <v>5.7735716896044513</v>
      </c>
      <c r="FE99" s="150">
        <f t="shared" si="302"/>
        <v>6.6095262205759964</v>
      </c>
      <c r="FF99" s="150">
        <f t="shared" si="303"/>
        <v>8.9787686664492643</v>
      </c>
      <c r="FG99" s="150">
        <f t="shared" si="304"/>
        <v>12.353780342118485</v>
      </c>
      <c r="FH99" s="150">
        <f t="shared" si="305"/>
        <v>16.60439429931084</v>
      </c>
      <c r="FI99" s="150">
        <f t="shared" si="306"/>
        <v>21.686009832871523</v>
      </c>
      <c r="FJ99" s="150">
        <f t="shared" si="307"/>
        <v>27.579996710945217</v>
      </c>
      <c r="FK99" s="150">
        <f t="shared" si="308"/>
        <v>34.277454728959349</v>
      </c>
      <c r="FL99" s="148"/>
      <c r="FM99" s="148">
        <f t="shared" si="212"/>
        <v>5.7735716896044513</v>
      </c>
      <c r="FN99" s="152"/>
      <c r="FO99" s="150">
        <f t="shared" si="309"/>
        <v>11.52885741513899</v>
      </c>
      <c r="FP99" s="150">
        <f t="shared" si="310"/>
        <v>5.9961759938109207</v>
      </c>
      <c r="FQ99" s="150">
        <f t="shared" si="311"/>
        <v>6.7296230195190434</v>
      </c>
      <c r="FR99" s="150">
        <f t="shared" si="312"/>
        <v>9.0629878385501215</v>
      </c>
      <c r="FS99" s="150">
        <f t="shared" si="313"/>
        <v>12.421393298366672</v>
      </c>
      <c r="FT99" s="150">
        <f t="shared" si="314"/>
        <v>16.662986595095845</v>
      </c>
      <c r="FU99" s="150">
        <f t="shared" si="315"/>
        <v>21.739162954907897</v>
      </c>
      <c r="FV99" s="150">
        <f t="shared" si="316"/>
        <v>27.629619600019712</v>
      </c>
      <c r="FW99" s="150">
        <f t="shared" si="317"/>
        <v>34.324657301937336</v>
      </c>
      <c r="FX99" s="148"/>
      <c r="FY99" s="148">
        <f t="shared" si="213"/>
        <v>5.9961759938109207</v>
      </c>
      <c r="FZ99" s="152"/>
      <c r="GA99" s="150">
        <f t="shared" si="318"/>
        <v>12.101156251777686</v>
      </c>
      <c r="GB99" s="150">
        <f t="shared" si="319"/>
        <v>6.1625286157917181</v>
      </c>
      <c r="GC99" s="150">
        <f t="shared" si="320"/>
        <v>6.8208004165631877</v>
      </c>
      <c r="GD99" s="150">
        <f t="shared" si="321"/>
        <v>9.1278539068664433</v>
      </c>
      <c r="GE99" s="150">
        <f t="shared" si="322"/>
        <v>12.474080980243237</v>
      </c>
      <c r="GF99" s="150">
        <f t="shared" si="323"/>
        <v>16.709058857178018</v>
      </c>
      <c r="GG99" s="150">
        <f t="shared" si="324"/>
        <v>21.781246327503609</v>
      </c>
      <c r="GH99" s="150">
        <f t="shared" si="325"/>
        <v>27.669114029919886</v>
      </c>
      <c r="GI99" s="150">
        <f t="shared" si="326"/>
        <v>34.362376761248804</v>
      </c>
      <c r="GJ99" s="148"/>
      <c r="GK99" s="148">
        <f t="shared" si="214"/>
        <v>6.1625286157917181</v>
      </c>
      <c r="GL99" s="152"/>
      <c r="GM99" s="150">
        <f t="shared" si="327"/>
        <v>13.036144215830005</v>
      </c>
      <c r="GN99" s="150">
        <f t="shared" si="328"/>
        <v>6.4383393865266125</v>
      </c>
      <c r="GO99" s="150">
        <f t="shared" si="329"/>
        <v>6.974541336683755</v>
      </c>
      <c r="GP99" s="150">
        <f t="shared" si="330"/>
        <v>9.2388703792719795</v>
      </c>
      <c r="GQ99" s="150">
        <f t="shared" si="331"/>
        <v>12.56532213684925</v>
      </c>
      <c r="GR99" s="150">
        <f t="shared" si="332"/>
        <v>16.789557866929961</v>
      </c>
      <c r="GS99" s="150">
        <f t="shared" si="333"/>
        <v>21.855268161508683</v>
      </c>
      <c r="GT99" s="150">
        <f t="shared" si="334"/>
        <v>27.73893192774306</v>
      </c>
      <c r="GU99" s="150">
        <f t="shared" si="335"/>
        <v>34.429312454265791</v>
      </c>
      <c r="GV99" s="148"/>
      <c r="GW99" s="148">
        <f t="shared" si="215"/>
        <v>6.4383393865266125</v>
      </c>
      <c r="GX99" s="152"/>
      <c r="GY99" s="150">
        <f t="shared" si="336"/>
        <v>13.59975653566338</v>
      </c>
      <c r="GZ99" s="150">
        <f t="shared" si="337"/>
        <v>6.6070150791765272</v>
      </c>
      <c r="HA99" s="150">
        <f t="shared" si="338"/>
        <v>7.070080616892283</v>
      </c>
      <c r="HB99" s="150">
        <f t="shared" si="339"/>
        <v>9.308811915126034</v>
      </c>
      <c r="HC99" s="150">
        <f t="shared" si="340"/>
        <v>12.623415573887774</v>
      </c>
      <c r="HD99" s="150">
        <f t="shared" si="341"/>
        <v>16.841215299673649</v>
      </c>
      <c r="HE99" s="150">
        <f t="shared" si="342"/>
        <v>21.903044886653404</v>
      </c>
      <c r="HF99" s="150">
        <f t="shared" si="343"/>
        <v>27.784189924398056</v>
      </c>
      <c r="HG99" s="150">
        <f t="shared" si="344"/>
        <v>34.472843618960404</v>
      </c>
      <c r="HH99" s="148"/>
      <c r="HI99" s="148">
        <f t="shared" si="216"/>
        <v>6.6070150791765272</v>
      </c>
      <c r="HJ99" s="152"/>
      <c r="HK99" s="150">
        <f t="shared" si="345"/>
        <v>14.448282036577639</v>
      </c>
      <c r="HL99" s="150">
        <f t="shared" si="346"/>
        <v>6.8643900492103711</v>
      </c>
      <c r="HM99" s="150">
        <f t="shared" si="347"/>
        <v>7.2179832663927366</v>
      </c>
      <c r="HN99" s="150">
        <f t="shared" si="348"/>
        <v>9.4183992524397766</v>
      </c>
      <c r="HO99" s="150">
        <f t="shared" si="349"/>
        <v>12.715268395275137</v>
      </c>
      <c r="HP99" s="150">
        <f t="shared" si="350"/>
        <v>16.92343455685408</v>
      </c>
      <c r="HQ99" s="150">
        <f t="shared" si="351"/>
        <v>21.979455408458598</v>
      </c>
      <c r="HR99" s="150">
        <f t="shared" si="352"/>
        <v>27.856830353531844</v>
      </c>
      <c r="HS99" s="150">
        <f t="shared" si="353"/>
        <v>34.542899284970481</v>
      </c>
      <c r="HT99" s="148"/>
      <c r="HU99" s="148">
        <f t="shared" si="217"/>
        <v>6.8643900492103711</v>
      </c>
      <c r="HV99" s="152"/>
      <c r="HW99" s="150">
        <f t="shared" si="354"/>
        <v>15.868756290387052</v>
      </c>
      <c r="HX99" s="150">
        <f t="shared" si="355"/>
        <v>7.3045113672185309</v>
      </c>
      <c r="HY99" s="150">
        <f t="shared" si="356"/>
        <v>7.4765577444376783</v>
      </c>
      <c r="HZ99" s="150">
        <f t="shared" si="357"/>
        <v>9.6134323364975742</v>
      </c>
      <c r="IA99" s="150">
        <f t="shared" si="358"/>
        <v>12.880890891258918</v>
      </c>
      <c r="IB99" s="150">
        <f t="shared" si="359"/>
        <v>17.073080930921105</v>
      </c>
      <c r="IC99" s="150">
        <f t="shared" si="360"/>
        <v>22.119468684894883</v>
      </c>
      <c r="ID99" s="150">
        <f t="shared" si="361"/>
        <v>27.990591379102064</v>
      </c>
      <c r="IE99" s="150">
        <f t="shared" si="362"/>
        <v>34.672373787930525</v>
      </c>
      <c r="IF99" s="148"/>
      <c r="IG99" s="148">
        <f t="shared" si="218"/>
        <v>7.3045113672185309</v>
      </c>
    </row>
    <row r="100" spans="32:241" x14ac:dyDescent="0.3">
      <c r="AF100" s="141">
        <v>6.1</v>
      </c>
      <c r="AG100" s="153">
        <f t="shared" si="219"/>
        <v>0.4828744961031981</v>
      </c>
      <c r="AH100" s="152">
        <f t="shared" si="363"/>
        <v>0.16393442622950821</v>
      </c>
      <c r="AI100" s="148">
        <f t="shared" si="364"/>
        <v>6.1</v>
      </c>
      <c r="AJ100" s="86">
        <f t="shared" si="220"/>
        <v>0.43418565434539591</v>
      </c>
      <c r="AK100" s="86">
        <v>1</v>
      </c>
      <c r="AL100" s="148">
        <f t="shared" si="221"/>
        <v>0.625</v>
      </c>
      <c r="AM100" s="148">
        <v>1.6</v>
      </c>
      <c r="AN100" s="149">
        <f t="shared" si="365"/>
        <v>3.8553142191755305</v>
      </c>
      <c r="AO100" s="149">
        <f t="shared" si="365"/>
        <v>15.421256876702122</v>
      </c>
      <c r="AP100" s="149">
        <f t="shared" si="365"/>
        <v>34.69782797257978</v>
      </c>
      <c r="AQ100" s="149">
        <f t="shared" si="365"/>
        <v>61.685027506808488</v>
      </c>
      <c r="AR100" s="149">
        <f t="shared" si="365"/>
        <v>96.38285547938824</v>
      </c>
      <c r="AS100" s="149">
        <f t="shared" si="365"/>
        <v>138.79131189031912</v>
      </c>
      <c r="AT100" s="149">
        <f t="shared" si="365"/>
        <v>188.91039673960103</v>
      </c>
      <c r="AU100" s="149">
        <f t="shared" si="365"/>
        <v>246.74011002723395</v>
      </c>
      <c r="AV100" s="149">
        <f t="shared" si="365"/>
        <v>312.28045175321796</v>
      </c>
      <c r="AW100" s="149">
        <f t="shared" si="365"/>
        <v>385.53142191755296</v>
      </c>
      <c r="AX100" s="152"/>
      <c r="AY100" s="150">
        <f t="shared" si="222"/>
        <v>4.9506250000000005</v>
      </c>
      <c r="AZ100" s="150">
        <f t="shared" si="366"/>
        <v>4.2024999999999997</v>
      </c>
      <c r="BA100" s="150">
        <f t="shared" si="367"/>
        <v>5.8000694444444436</v>
      </c>
      <c r="BB100" s="150">
        <f t="shared" si="368"/>
        <v>8.41</v>
      </c>
      <c r="BC100" s="150">
        <f t="shared" si="369"/>
        <v>11.868024999999999</v>
      </c>
      <c r="BD100" s="150">
        <f t="shared" si="370"/>
        <v>16.133611111111112</v>
      </c>
      <c r="BE100" s="150">
        <f t="shared" si="371"/>
        <v>21.192869897959184</v>
      </c>
      <c r="BF100" s="150">
        <f t="shared" si="372"/>
        <v>27.040000000000003</v>
      </c>
      <c r="BG100" s="150">
        <f t="shared" si="373"/>
        <v>33.672229938271606</v>
      </c>
      <c r="BH100" s="148"/>
      <c r="BI100" s="148">
        <f t="shared" si="223"/>
        <v>4.2024999999999997</v>
      </c>
      <c r="BJ100" s="152"/>
      <c r="BK100" s="150">
        <f t="shared" si="224"/>
        <v>5.4467578857894425</v>
      </c>
      <c r="BL100" s="150">
        <f t="shared" si="225"/>
        <v>4.3272761198447176</v>
      </c>
      <c r="BM100" s="150">
        <f t="shared" si="226"/>
        <v>5.8560757928179168</v>
      </c>
      <c r="BN100" s="150">
        <f t="shared" si="227"/>
        <v>8.4419369283585368</v>
      </c>
      <c r="BO100" s="150">
        <f t="shared" si="228"/>
        <v>11.888821225380195</v>
      </c>
      <c r="BP100" s="150">
        <f t="shared" si="229"/>
        <v>16.148355596601835</v>
      </c>
      <c r="BQ100" s="150">
        <f t="shared" si="230"/>
        <v>21.203965375167762</v>
      </c>
      <c r="BR100" s="150">
        <f t="shared" si="231"/>
        <v>27.048727130486995</v>
      </c>
      <c r="BS100" s="150">
        <f t="shared" si="232"/>
        <v>33.6793333380433</v>
      </c>
      <c r="BT100" s="148"/>
      <c r="BU100" s="148">
        <f t="shared" si="233"/>
        <v>4.3272761198447176</v>
      </c>
      <c r="BV100" s="152"/>
      <c r="BW100" s="150">
        <f t="shared" si="234"/>
        <v>5.9013170654412601</v>
      </c>
      <c r="BX100" s="150">
        <f t="shared" si="235"/>
        <v>4.4428926754242513</v>
      </c>
      <c r="BY100" s="150">
        <f t="shared" si="236"/>
        <v>5.9089251957914719</v>
      </c>
      <c r="BZ100" s="150">
        <f t="shared" si="237"/>
        <v>8.4728178279200002</v>
      </c>
      <c r="CA100" s="150">
        <f t="shared" si="238"/>
        <v>11.909533846219487</v>
      </c>
      <c r="CB100" s="150">
        <f t="shared" si="239"/>
        <v>16.163544708011806</v>
      </c>
      <c r="CC100" s="150">
        <f t="shared" si="240"/>
        <v>21.215823984602718</v>
      </c>
      <c r="CD100" s="150">
        <f t="shared" si="241"/>
        <v>27.058424116043938</v>
      </c>
      <c r="CE100" s="150">
        <f t="shared" si="242"/>
        <v>33.68754832138594</v>
      </c>
      <c r="CF100" s="148"/>
      <c r="CG100" s="148">
        <f t="shared" si="243"/>
        <v>4.4428926754242513</v>
      </c>
      <c r="CH100" s="152"/>
      <c r="CI100" s="150">
        <f t="shared" si="244"/>
        <v>6.7045959906374648</v>
      </c>
      <c r="CJ100" s="150">
        <f t="shared" si="245"/>
        <v>4.6502034554610718</v>
      </c>
      <c r="CK100" s="150">
        <f t="shared" si="246"/>
        <v>6.0058715045024789</v>
      </c>
      <c r="CL100" s="150">
        <f t="shared" si="247"/>
        <v>8.5311365716669716</v>
      </c>
      <c r="CM100" s="150">
        <f t="shared" si="248"/>
        <v>11.949973545611682</v>
      </c>
      <c r="CN100" s="150">
        <f t="shared" si="249"/>
        <v>16.194272333927326</v>
      </c>
      <c r="CO100" s="150">
        <f t="shared" si="250"/>
        <v>21.240695536529529</v>
      </c>
      <c r="CP100" s="150">
        <f t="shared" si="251"/>
        <v>27.079494850718454</v>
      </c>
      <c r="CQ100" s="150">
        <f t="shared" si="252"/>
        <v>33.706013228265263</v>
      </c>
      <c r="CR100" s="148"/>
      <c r="CS100" s="148">
        <f t="shared" si="253"/>
        <v>4.6502034554610718</v>
      </c>
      <c r="CT100" s="152"/>
      <c r="CU100" s="150">
        <f t="shared" si="254"/>
        <v>7.3917172971089711</v>
      </c>
      <c r="CV100" s="150">
        <f t="shared" si="255"/>
        <v>4.8305416966012658</v>
      </c>
      <c r="CW100" s="150">
        <f t="shared" si="256"/>
        <v>6.092361029840581</v>
      </c>
      <c r="CX100" s="150">
        <f t="shared" si="257"/>
        <v>8.5847790464743401</v>
      </c>
      <c r="CY100" s="150">
        <f t="shared" si="258"/>
        <v>11.988412528459106</v>
      </c>
      <c r="CZ100" s="150">
        <f t="shared" si="259"/>
        <v>16.224452629784171</v>
      </c>
      <c r="DA100" s="150">
        <f t="shared" si="260"/>
        <v>21.265896104609119</v>
      </c>
      <c r="DB100" s="150">
        <f t="shared" si="261"/>
        <v>27.101463383942608</v>
      </c>
      <c r="DC100" s="150">
        <f t="shared" si="262"/>
        <v>33.725765889032985</v>
      </c>
      <c r="DD100" s="148"/>
      <c r="DE100" s="148">
        <f t="shared" si="263"/>
        <v>4.8305416966012658</v>
      </c>
      <c r="DF100" s="152"/>
      <c r="DG100" s="150">
        <f t="shared" si="264"/>
        <v>7.9858253426768355</v>
      </c>
      <c r="DH100" s="150">
        <f t="shared" si="265"/>
        <v>4.9886788640515469</v>
      </c>
      <c r="DI100" s="150">
        <f t="shared" si="266"/>
        <v>6.1697628494913097</v>
      </c>
      <c r="DJ100" s="150">
        <f t="shared" si="267"/>
        <v>8.6339234943952246</v>
      </c>
      <c r="DK100" s="150">
        <f t="shared" si="268"/>
        <v>12.024477850036465</v>
      </c>
      <c r="DL100" s="150">
        <f t="shared" si="269"/>
        <v>16.253413240755172</v>
      </c>
      <c r="DM100" s="150">
        <f t="shared" si="270"/>
        <v>21.290572799166267</v>
      </c>
      <c r="DN100" s="150">
        <f t="shared" si="271"/>
        <v>27.123359651981147</v>
      </c>
      <c r="DO100" s="150">
        <f t="shared" si="272"/>
        <v>33.745755905804039</v>
      </c>
      <c r="DP100" s="148"/>
      <c r="DQ100" s="148">
        <f t="shared" si="208"/>
        <v>4.9886788640515469</v>
      </c>
      <c r="DR100" s="152"/>
      <c r="DS100" s="150">
        <f t="shared" si="273"/>
        <v>8.9607846256980714</v>
      </c>
      <c r="DT100" s="150">
        <f t="shared" si="274"/>
        <v>5.2525891380739802</v>
      </c>
      <c r="DU100" s="150">
        <f t="shared" si="275"/>
        <v>6.3019973811065597</v>
      </c>
      <c r="DV100" s="150">
        <f t="shared" si="276"/>
        <v>8.7200715161679554</v>
      </c>
      <c r="DW100" s="150">
        <f t="shared" si="277"/>
        <v>12.089294401539227</v>
      </c>
      <c r="DX100" s="150">
        <f t="shared" si="278"/>
        <v>16.306642326926106</v>
      </c>
      <c r="DY100" s="150">
        <f t="shared" si="279"/>
        <v>21.33681500920947</v>
      </c>
      <c r="DZ100" s="150">
        <f t="shared" si="280"/>
        <v>27.165067110691446</v>
      </c>
      <c r="EA100" s="150">
        <f t="shared" si="281"/>
        <v>33.784354353929722</v>
      </c>
      <c r="EB100" s="148"/>
      <c r="EC100" s="148">
        <f t="shared" si="209"/>
        <v>5.2525891380739802</v>
      </c>
      <c r="ED100" s="152"/>
      <c r="EE100" s="150">
        <f t="shared" si="282"/>
        <v>9.7266936259130823</v>
      </c>
      <c r="EF100" s="150">
        <f t="shared" si="283"/>
        <v>5.4637140798966932</v>
      </c>
      <c r="EG100" s="150">
        <f t="shared" si="284"/>
        <v>6.4103845343381067</v>
      </c>
      <c r="EH100" s="150">
        <f t="shared" si="285"/>
        <v>8.792500443392596</v>
      </c>
      <c r="EI100" s="150">
        <f t="shared" si="286"/>
        <v>12.145079807012099</v>
      </c>
      <c r="EJ100" s="150">
        <f t="shared" si="287"/>
        <v>16.35338680700297</v>
      </c>
      <c r="EK100" s="150">
        <f t="shared" si="288"/>
        <v>21.378108096422313</v>
      </c>
      <c r="EL100" s="150">
        <f t="shared" si="289"/>
        <v>27.202822034266568</v>
      </c>
      <c r="EM100" s="150">
        <f t="shared" si="290"/>
        <v>33.819683524163118</v>
      </c>
      <c r="EN100" s="148"/>
      <c r="EO100" s="148">
        <f t="shared" si="210"/>
        <v>5.4637140798966932</v>
      </c>
      <c r="EP100" s="152"/>
      <c r="EQ100" s="150">
        <f t="shared" si="291"/>
        <v>10.343847719596154</v>
      </c>
      <c r="ER100" s="150">
        <f t="shared" si="292"/>
        <v>5.6362510943734856</v>
      </c>
      <c r="ES100" s="150">
        <f t="shared" si="293"/>
        <v>6.5005850526655893</v>
      </c>
      <c r="ET100" s="150">
        <f t="shared" si="294"/>
        <v>8.853883188067817</v>
      </c>
      <c r="EU100" s="150">
        <f t="shared" si="295"/>
        <v>12.193124039311126</v>
      </c>
      <c r="EV100" s="150">
        <f t="shared" si="296"/>
        <v>16.394185427640849</v>
      </c>
      <c r="EW100" s="150">
        <f t="shared" si="297"/>
        <v>21.414537841754303</v>
      </c>
      <c r="EX100" s="150">
        <f t="shared" si="298"/>
        <v>27.236416211491385</v>
      </c>
      <c r="EY100" s="150">
        <f t="shared" si="299"/>
        <v>33.851333645228848</v>
      </c>
      <c r="EZ100" s="148"/>
      <c r="FA100" s="148">
        <f t="shared" si="211"/>
        <v>5.6362510943734856</v>
      </c>
      <c r="FB100" s="152"/>
      <c r="FC100" s="150">
        <f t="shared" si="300"/>
        <v>10.851518487660039</v>
      </c>
      <c r="FD100" s="150">
        <f t="shared" si="301"/>
        <v>5.7797895158682282</v>
      </c>
      <c r="FE100" s="150">
        <f t="shared" si="302"/>
        <v>6.5766915581290126</v>
      </c>
      <c r="FF100" s="150">
        <f t="shared" si="303"/>
        <v>8.9063885229202668</v>
      </c>
      <c r="FG100" s="150">
        <f t="shared" si="304"/>
        <v>12.23470540376651</v>
      </c>
      <c r="FH100" s="150">
        <f t="shared" si="305"/>
        <v>16.429832783485477</v>
      </c>
      <c r="FI100" s="150">
        <f t="shared" si="306"/>
        <v>21.446607177564623</v>
      </c>
      <c r="FJ100" s="150">
        <f t="shared" si="307"/>
        <v>27.266163274683262</v>
      </c>
      <c r="FK100" s="150">
        <f t="shared" si="308"/>
        <v>33.879488565958908</v>
      </c>
      <c r="FL100" s="148"/>
      <c r="FM100" s="148">
        <f t="shared" si="212"/>
        <v>5.7797895158682282</v>
      </c>
      <c r="FN100" s="152"/>
      <c r="FO100" s="150">
        <f t="shared" si="309"/>
        <v>11.636976212899613</v>
      </c>
      <c r="FP100" s="150">
        <f t="shared" si="310"/>
        <v>6.0047220432273507</v>
      </c>
      <c r="FQ100" s="150">
        <f t="shared" si="311"/>
        <v>6.6978231229176801</v>
      </c>
      <c r="FR100" s="150">
        <f t="shared" si="312"/>
        <v>8.9911897508092853</v>
      </c>
      <c r="FS100" s="150">
        <f t="shared" si="313"/>
        <v>12.302690875719108</v>
      </c>
      <c r="FT100" s="150">
        <f t="shared" si="314"/>
        <v>16.488683770731885</v>
      </c>
      <c r="FU100" s="150">
        <f t="shared" si="315"/>
        <v>21.499950358633836</v>
      </c>
      <c r="FV100" s="150">
        <f t="shared" si="316"/>
        <v>27.315931677704778</v>
      </c>
      <c r="FW100" s="150">
        <f t="shared" si="317"/>
        <v>33.926806112919721</v>
      </c>
      <c r="FX100" s="148"/>
      <c r="FY100" s="148">
        <f t="shared" si="213"/>
        <v>6.0047220432273507</v>
      </c>
      <c r="FZ100" s="152"/>
      <c r="GA100" s="150">
        <f t="shared" si="318"/>
        <v>12.216104781615153</v>
      </c>
      <c r="GB100" s="150">
        <f t="shared" si="319"/>
        <v>6.1727820982273522</v>
      </c>
      <c r="GC100" s="150">
        <f t="shared" si="320"/>
        <v>6.789759379081481</v>
      </c>
      <c r="GD100" s="150">
        <f t="shared" si="321"/>
        <v>9.0564826773804015</v>
      </c>
      <c r="GE100" s="150">
        <f t="shared" si="322"/>
        <v>12.355651746878765</v>
      </c>
      <c r="GF100" s="150">
        <f t="shared" si="323"/>
        <v>16.53494574759398</v>
      </c>
      <c r="GG100" s="150">
        <f t="shared" si="324"/>
        <v>21.542173113516832</v>
      </c>
      <c r="GH100" s="150">
        <f t="shared" si="325"/>
        <v>27.35553282216863</v>
      </c>
      <c r="GI100" s="150">
        <f t="shared" si="326"/>
        <v>33.964609889911081</v>
      </c>
      <c r="GJ100" s="148"/>
      <c r="GK100" s="148">
        <f t="shared" si="214"/>
        <v>6.1727820982273522</v>
      </c>
      <c r="GL100" s="152"/>
      <c r="GM100" s="150">
        <f t="shared" si="327"/>
        <v>13.162182893719011</v>
      </c>
      <c r="GN100" s="150">
        <f t="shared" si="328"/>
        <v>6.4513654059751415</v>
      </c>
      <c r="GO100" s="150">
        <f t="shared" si="329"/>
        <v>6.9447325378744367</v>
      </c>
      <c r="GP100" s="150">
        <f t="shared" si="330"/>
        <v>9.1681922840391668</v>
      </c>
      <c r="GQ100" s="150">
        <f t="shared" si="331"/>
        <v>12.447336509406833</v>
      </c>
      <c r="GR100" s="150">
        <f t="shared" si="332"/>
        <v>16.615752817014016</v>
      </c>
      <c r="GS100" s="150">
        <f t="shared" si="333"/>
        <v>21.616421277073972</v>
      </c>
      <c r="GT100" s="150">
        <f t="shared" si="334"/>
        <v>27.425524003555161</v>
      </c>
      <c r="GU100" s="150">
        <f t="shared" si="335"/>
        <v>34.031682498336096</v>
      </c>
      <c r="GV100" s="148"/>
      <c r="GW100" s="148">
        <f t="shared" si="215"/>
        <v>6.4513654059751415</v>
      </c>
      <c r="GX100" s="152"/>
      <c r="GY100" s="150">
        <f t="shared" si="336"/>
        <v>13.73243971780837</v>
      </c>
      <c r="GZ100" s="150">
        <f t="shared" si="337"/>
        <v>6.6217022246890478</v>
      </c>
      <c r="HA100" s="150">
        <f t="shared" si="338"/>
        <v>7.0410100963336317</v>
      </c>
      <c r="HB100" s="150">
        <f t="shared" si="339"/>
        <v>9.2385491014092</v>
      </c>
      <c r="HC100" s="150">
        <f t="shared" si="340"/>
        <v>12.505695726615597</v>
      </c>
      <c r="HD100" s="150">
        <f t="shared" si="341"/>
        <v>16.667594819320378</v>
      </c>
      <c r="HE100" s="150">
        <f t="shared" si="342"/>
        <v>21.664333604346378</v>
      </c>
      <c r="HF100" s="150">
        <f t="shared" si="343"/>
        <v>27.470885820589171</v>
      </c>
      <c r="HG100" s="150">
        <f t="shared" si="344"/>
        <v>34.07529569394746</v>
      </c>
      <c r="HH100" s="148"/>
      <c r="HI100" s="148">
        <f t="shared" si="216"/>
        <v>6.6217022246890478</v>
      </c>
      <c r="HJ100" s="152"/>
      <c r="HK100" s="150">
        <f t="shared" si="345"/>
        <v>14.590910870627258</v>
      </c>
      <c r="HL100" s="150">
        <f t="shared" si="346"/>
        <v>6.8815636076990581</v>
      </c>
      <c r="HM100" s="150">
        <f t="shared" si="347"/>
        <v>7.1900178182679158</v>
      </c>
      <c r="HN100" s="150">
        <f t="shared" si="348"/>
        <v>9.3487580419669971</v>
      </c>
      <c r="HO100" s="150">
        <f t="shared" si="349"/>
        <v>12.597946374079143</v>
      </c>
      <c r="HP100" s="150">
        <f t="shared" si="350"/>
        <v>16.75009034460923</v>
      </c>
      <c r="HQ100" s="150">
        <f t="shared" si="351"/>
        <v>21.740947098639438</v>
      </c>
      <c r="HR100" s="150">
        <f t="shared" si="352"/>
        <v>27.543681650533905</v>
      </c>
      <c r="HS100" s="150">
        <f t="shared" si="353"/>
        <v>34.145474145783545</v>
      </c>
      <c r="HT100" s="148"/>
      <c r="HU100" s="148">
        <f t="shared" si="217"/>
        <v>6.8815636076990581</v>
      </c>
      <c r="HV100" s="152"/>
      <c r="HW100" s="150">
        <f t="shared" si="354"/>
        <v>16.027878806728811</v>
      </c>
      <c r="HX100" s="150">
        <f t="shared" si="355"/>
        <v>7.3258083462802315</v>
      </c>
      <c r="HY100" s="150">
        <f t="shared" si="356"/>
        <v>7.450424927678684</v>
      </c>
      <c r="HZ100" s="150">
        <f t="shared" si="357"/>
        <v>9.5448219811680737</v>
      </c>
      <c r="IA100" s="150">
        <f t="shared" si="358"/>
        <v>12.764228617354611</v>
      </c>
      <c r="IB100" s="150">
        <f t="shared" si="359"/>
        <v>16.900194876517748</v>
      </c>
      <c r="IC100" s="150">
        <f t="shared" si="360"/>
        <v>21.881296980836833</v>
      </c>
      <c r="ID100" s="150">
        <f t="shared" si="361"/>
        <v>27.677700389889996</v>
      </c>
      <c r="IE100" s="150">
        <f t="shared" si="362"/>
        <v>34.275152274450825</v>
      </c>
      <c r="IF100" s="148"/>
      <c r="IG100" s="148">
        <f t="shared" si="218"/>
        <v>7.3258083462802315</v>
      </c>
    </row>
    <row r="101" spans="32:241" x14ac:dyDescent="0.3">
      <c r="AF101" s="141">
        <v>6.2</v>
      </c>
      <c r="AG101" s="153">
        <f t="shared" si="219"/>
        <v>0.48201456815816857</v>
      </c>
      <c r="AH101" s="152">
        <f t="shared" si="363"/>
        <v>0.16129032258064516</v>
      </c>
      <c r="AI101" s="148">
        <f t="shared" si="364"/>
        <v>6.2</v>
      </c>
      <c r="AJ101" s="86">
        <f t="shared" si="220"/>
        <v>0.43332572640036643</v>
      </c>
      <c r="AK101" s="86">
        <v>1</v>
      </c>
      <c r="AL101" s="148">
        <f t="shared" si="221"/>
        <v>0.6211180124223602</v>
      </c>
      <c r="AM101" s="148">
        <v>1.61</v>
      </c>
      <c r="AN101" s="149">
        <f t="shared" si="365"/>
        <v>3.8075708503103107</v>
      </c>
      <c r="AO101" s="149">
        <f t="shared" si="365"/>
        <v>15.230283401241243</v>
      </c>
      <c r="AP101" s="149">
        <f t="shared" si="365"/>
        <v>34.268137652792795</v>
      </c>
      <c r="AQ101" s="149">
        <f t="shared" si="365"/>
        <v>60.921133604964972</v>
      </c>
      <c r="AR101" s="149">
        <f t="shared" si="365"/>
        <v>95.189271257757753</v>
      </c>
      <c r="AS101" s="149">
        <f t="shared" si="365"/>
        <v>137.07255061117118</v>
      </c>
      <c r="AT101" s="149">
        <f t="shared" si="365"/>
        <v>186.57097166520524</v>
      </c>
      <c r="AU101" s="149">
        <f t="shared" si="365"/>
        <v>243.68453441985989</v>
      </c>
      <c r="AV101" s="149">
        <f t="shared" si="365"/>
        <v>308.41323887513522</v>
      </c>
      <c r="AW101" s="149">
        <f t="shared" si="365"/>
        <v>380.75708503103101</v>
      </c>
      <c r="AX101" s="152"/>
      <c r="AY101" s="150">
        <f t="shared" si="222"/>
        <v>4.9778875853555036</v>
      </c>
      <c r="AZ101" s="150">
        <f t="shared" si="366"/>
        <v>4.1911753414220128</v>
      </c>
      <c r="BA101" s="150">
        <f t="shared" si="367"/>
        <v>5.7600993793106401</v>
      </c>
      <c r="BB101" s="150">
        <f t="shared" si="368"/>
        <v>8.33460761568805</v>
      </c>
      <c r="BC101" s="150">
        <f t="shared" si="369"/>
        <v>11.74837363388758</v>
      </c>
      <c r="BD101" s="150">
        <f t="shared" si="370"/>
        <v>15.960355850575896</v>
      </c>
      <c r="BE101" s="150">
        <f t="shared" si="371"/>
        <v>20.95649168241966</v>
      </c>
      <c r="BF101" s="150">
        <f t="shared" si="372"/>
        <v>26.730907025252204</v>
      </c>
      <c r="BG101" s="150">
        <f t="shared" si="373"/>
        <v>33.280795648363664</v>
      </c>
      <c r="BH101" s="148"/>
      <c r="BI101" s="148">
        <f t="shared" si="223"/>
        <v>4.1911753414220128</v>
      </c>
      <c r="BJ101" s="152"/>
      <c r="BK101" s="150">
        <f t="shared" si="224"/>
        <v>5.4802290920755841</v>
      </c>
      <c r="BL101" s="150">
        <f t="shared" si="225"/>
        <v>4.3175036164993914</v>
      </c>
      <c r="BM101" s="150">
        <f t="shared" si="226"/>
        <v>5.8167955744541837</v>
      </c>
      <c r="BN101" s="150">
        <f t="shared" si="227"/>
        <v>8.3669325828547514</v>
      </c>
      <c r="BO101" s="150">
        <f t="shared" si="228"/>
        <v>11.769418204105003</v>
      </c>
      <c r="BP101" s="150">
        <f t="shared" si="229"/>
        <v>15.975272797759139</v>
      </c>
      <c r="BQ101" s="150">
        <f t="shared" si="230"/>
        <v>20.967713866177839</v>
      </c>
      <c r="BR101" s="150">
        <f t="shared" si="231"/>
        <v>26.739731165441238</v>
      </c>
      <c r="BS101" s="150">
        <f t="shared" si="232"/>
        <v>33.287975697776481</v>
      </c>
      <c r="BT101" s="148"/>
      <c r="BU101" s="148">
        <f t="shared" si="233"/>
        <v>4.3175036164993914</v>
      </c>
      <c r="BV101" s="152"/>
      <c r="BW101" s="150">
        <f t="shared" si="234"/>
        <v>5.9404549687236106</v>
      </c>
      <c r="BX101" s="150">
        <f t="shared" si="235"/>
        <v>4.4345368463279762</v>
      </c>
      <c r="BY101" s="150">
        <f t="shared" si="236"/>
        <v>5.8702746104273187</v>
      </c>
      <c r="BZ101" s="150">
        <f t="shared" si="237"/>
        <v>8.3981676509784773</v>
      </c>
      <c r="CA101" s="150">
        <f t="shared" si="238"/>
        <v>11.790357492824143</v>
      </c>
      <c r="CB101" s="150">
        <f t="shared" si="239"/>
        <v>15.990619317419002</v>
      </c>
      <c r="CC101" s="150">
        <f t="shared" si="240"/>
        <v>20.97968812249027</v>
      </c>
      <c r="CD101" s="150">
        <f t="shared" si="241"/>
        <v>26.749516693138748</v>
      </c>
      <c r="CE101" s="150">
        <f t="shared" si="242"/>
        <v>33.296260640341288</v>
      </c>
      <c r="CF101" s="148"/>
      <c r="CG101" s="148">
        <f t="shared" si="243"/>
        <v>4.4345368463279762</v>
      </c>
      <c r="CH101" s="152"/>
      <c r="CI101" s="150">
        <f t="shared" si="244"/>
        <v>6.753697736346699</v>
      </c>
      <c r="CJ101" s="150">
        <f t="shared" si="245"/>
        <v>4.6443385869715161</v>
      </c>
      <c r="CK101" s="150">
        <f t="shared" si="246"/>
        <v>5.9683280127413134</v>
      </c>
      <c r="CL101" s="150">
        <f t="shared" si="247"/>
        <v>8.4571091348771308</v>
      </c>
      <c r="CM101" s="150">
        <f t="shared" si="248"/>
        <v>11.831195745913412</v>
      </c>
      <c r="CN101" s="150">
        <f t="shared" si="249"/>
        <v>16.02162371673527</v>
      </c>
      <c r="CO101" s="150">
        <f t="shared" si="250"/>
        <v>21.004763018140075</v>
      </c>
      <c r="CP101" s="150">
        <f t="shared" si="251"/>
        <v>26.770743112851179</v>
      </c>
      <c r="CQ101" s="150">
        <f t="shared" si="252"/>
        <v>33.314848557620948</v>
      </c>
      <c r="CR101" s="148"/>
      <c r="CS101" s="148">
        <f t="shared" si="253"/>
        <v>4.6443385869715161</v>
      </c>
      <c r="CT101" s="152"/>
      <c r="CU101" s="150">
        <f t="shared" si="254"/>
        <v>7.4492918221917126</v>
      </c>
      <c r="CV101" s="150">
        <f t="shared" si="255"/>
        <v>4.8267950229550882</v>
      </c>
      <c r="CW101" s="150">
        <f t="shared" si="256"/>
        <v>6.0557589580098021</v>
      </c>
      <c r="CX101" s="150">
        <f t="shared" si="257"/>
        <v>8.5112811583953416</v>
      </c>
      <c r="CY101" s="150">
        <f t="shared" si="258"/>
        <v>11.869973639935774</v>
      </c>
      <c r="CZ101" s="150">
        <f t="shared" si="259"/>
        <v>16.052039367574707</v>
      </c>
      <c r="DA101" s="150">
        <f t="shared" si="260"/>
        <v>21.030136500084431</v>
      </c>
      <c r="DB101" s="150">
        <f t="shared" si="261"/>
        <v>26.792844033253051</v>
      </c>
      <c r="DC101" s="150">
        <f t="shared" si="262"/>
        <v>33.334705820603155</v>
      </c>
      <c r="DD101" s="148"/>
      <c r="DE101" s="148">
        <f t="shared" si="263"/>
        <v>4.8267950229550882</v>
      </c>
      <c r="DF101" s="152"/>
      <c r="DG101" s="150">
        <f t="shared" si="264"/>
        <v>8.0506887558781077</v>
      </c>
      <c r="DH101" s="150">
        <f t="shared" si="265"/>
        <v>4.9867544124350003</v>
      </c>
      <c r="DI101" s="150">
        <f t="shared" si="266"/>
        <v>6.1339706541181434</v>
      </c>
      <c r="DJ101" s="150">
        <f t="shared" si="267"/>
        <v>8.5608811618236373</v>
      </c>
      <c r="DK101" s="150">
        <f t="shared" si="268"/>
        <v>11.906330517037874</v>
      </c>
      <c r="DL101" s="150">
        <f t="shared" si="269"/>
        <v>16.081202447660107</v>
      </c>
      <c r="DM101" s="150">
        <f t="shared" si="270"/>
        <v>21.05496194746032</v>
      </c>
      <c r="DN101" s="150">
        <f t="shared" si="271"/>
        <v>26.81485419016844</v>
      </c>
      <c r="DO101" s="150">
        <f t="shared" si="272"/>
        <v>33.354785823647276</v>
      </c>
      <c r="DP101" s="148"/>
      <c r="DQ101" s="148">
        <f t="shared" si="208"/>
        <v>4.9867544124350003</v>
      </c>
      <c r="DR101" s="152"/>
      <c r="DS101" s="150">
        <f t="shared" si="273"/>
        <v>9.0375358895185407</v>
      </c>
      <c r="DT101" s="150">
        <f t="shared" si="274"/>
        <v>5.2536366491122335</v>
      </c>
      <c r="DU101" s="150">
        <f t="shared" si="275"/>
        <v>6.267526058024413</v>
      </c>
      <c r="DV101" s="150">
        <f t="shared" si="276"/>
        <v>8.6477721742600675</v>
      </c>
      <c r="DW101" s="150">
        <f t="shared" si="277"/>
        <v>11.971622582565407</v>
      </c>
      <c r="DX101" s="150">
        <f t="shared" si="278"/>
        <v>16.134761751903792</v>
      </c>
      <c r="DY101" s="150">
        <f t="shared" si="279"/>
        <v>21.101446766699826</v>
      </c>
      <c r="DZ101" s="150">
        <f t="shared" si="280"/>
        <v>26.856747396544673</v>
      </c>
      <c r="EA101" s="150">
        <f t="shared" si="281"/>
        <v>33.393531035360851</v>
      </c>
      <c r="EB101" s="148"/>
      <c r="EC101" s="148">
        <f t="shared" si="209"/>
        <v>5.2536366491122335</v>
      </c>
      <c r="ED101" s="152"/>
      <c r="EE101" s="150">
        <f t="shared" si="282"/>
        <v>9.8127201857098019</v>
      </c>
      <c r="EF101" s="150">
        <f t="shared" si="283"/>
        <v>5.4670804149290051</v>
      </c>
      <c r="EG101" s="150">
        <f t="shared" si="284"/>
        <v>6.3769437996977647</v>
      </c>
      <c r="EH101" s="150">
        <f t="shared" si="285"/>
        <v>8.7207808074832229</v>
      </c>
      <c r="EI101" s="150">
        <f t="shared" si="286"/>
        <v>12.027778999877325</v>
      </c>
      <c r="EJ101" s="150">
        <f t="shared" si="287"/>
        <v>16.181763879091093</v>
      </c>
      <c r="EK101" s="150">
        <f t="shared" si="288"/>
        <v>21.142929145667292</v>
      </c>
      <c r="EL101" s="150">
        <f t="shared" si="289"/>
        <v>26.894647246619435</v>
      </c>
      <c r="EM101" s="150">
        <f t="shared" si="290"/>
        <v>33.42897471542112</v>
      </c>
      <c r="EN101" s="148"/>
      <c r="EO101" s="148">
        <f t="shared" si="210"/>
        <v>5.4670804149290051</v>
      </c>
      <c r="EP101" s="152"/>
      <c r="EQ101" s="150">
        <f t="shared" si="291"/>
        <v>10.437307721185849</v>
      </c>
      <c r="ER101" s="150">
        <f t="shared" si="292"/>
        <v>5.641475789854046</v>
      </c>
      <c r="ES101" s="150">
        <f t="shared" si="293"/>
        <v>6.4679702560022392</v>
      </c>
      <c r="ET101" s="150">
        <f t="shared" si="294"/>
        <v>8.7826281422705037</v>
      </c>
      <c r="EU101" s="150">
        <f t="shared" si="295"/>
        <v>12.076120569848079</v>
      </c>
      <c r="EV101" s="150">
        <f t="shared" si="296"/>
        <v>16.222768984223219</v>
      </c>
      <c r="EW101" s="150">
        <f t="shared" si="297"/>
        <v>21.179510593893006</v>
      </c>
      <c r="EX101" s="150">
        <f t="shared" si="298"/>
        <v>26.928357571372253</v>
      </c>
      <c r="EY101" s="150">
        <f t="shared" si="299"/>
        <v>33.460716607373186</v>
      </c>
      <c r="EZ101" s="148"/>
      <c r="FA101" s="148">
        <f t="shared" si="211"/>
        <v>5.641475789854046</v>
      </c>
      <c r="FB101" s="152"/>
      <c r="FC101" s="150">
        <f t="shared" si="300"/>
        <v>10.951066326918939</v>
      </c>
      <c r="FD101" s="150">
        <f t="shared" si="301"/>
        <v>5.7865361707660874</v>
      </c>
      <c r="FE101" s="150">
        <f t="shared" si="302"/>
        <v>6.544753187873348</v>
      </c>
      <c r="FF101" s="150">
        <f t="shared" si="303"/>
        <v>8.8355139669772864</v>
      </c>
      <c r="FG101" s="150">
        <f t="shared" si="304"/>
        <v>12.11794544781022</v>
      </c>
      <c r="FH101" s="150">
        <f t="shared" si="305"/>
        <v>16.25858544666977</v>
      </c>
      <c r="FI101" s="150">
        <f t="shared" si="306"/>
        <v>21.211704171288407</v>
      </c>
      <c r="FJ101" s="150">
        <f t="shared" si="307"/>
        <v>26.958199757027725</v>
      </c>
      <c r="FK101" s="150">
        <f t="shared" si="308"/>
        <v>33.488946686592961</v>
      </c>
      <c r="FL101" s="148"/>
      <c r="FM101" s="148">
        <f t="shared" si="212"/>
        <v>5.7865361707660874</v>
      </c>
      <c r="FN101" s="152"/>
      <c r="FO101" s="150">
        <f t="shared" si="309"/>
        <v>11.745895332810582</v>
      </c>
      <c r="FP101" s="150">
        <f t="shared" si="310"/>
        <v>6.0138115182882244</v>
      </c>
      <c r="FQ101" s="150">
        <f t="shared" si="311"/>
        <v>6.6669260060678059</v>
      </c>
      <c r="FR101" s="150">
        <f t="shared" si="312"/>
        <v>8.9209008999070623</v>
      </c>
      <c r="FS101" s="150">
        <f t="shared" si="313"/>
        <v>12.186305770988911</v>
      </c>
      <c r="FT101" s="150">
        <f t="shared" si="314"/>
        <v>16.317696747267622</v>
      </c>
      <c r="FU101" s="150">
        <f t="shared" si="315"/>
        <v>21.265238602983185</v>
      </c>
      <c r="FV101" s="150">
        <f t="shared" si="316"/>
        <v>27.008114586309418</v>
      </c>
      <c r="FW101" s="150">
        <f t="shared" si="317"/>
        <v>33.536379928376668</v>
      </c>
      <c r="FX101" s="148"/>
      <c r="FY101" s="148">
        <f t="shared" si="213"/>
        <v>6.0138115182882244</v>
      </c>
      <c r="FZ101" s="152"/>
      <c r="GA101" s="150">
        <f t="shared" si="318"/>
        <v>12.331896453239803</v>
      </c>
      <c r="GB101" s="150">
        <f t="shared" si="319"/>
        <v>6.1835897112166505</v>
      </c>
      <c r="GC101" s="150">
        <f t="shared" si="320"/>
        <v>6.7596258790886719</v>
      </c>
      <c r="GD101" s="150">
        <f t="shared" si="321"/>
        <v>8.9866233609602766</v>
      </c>
      <c r="GE101" s="150">
        <f t="shared" si="322"/>
        <v>12.239541544217104</v>
      </c>
      <c r="GF101" s="150">
        <f t="shared" si="323"/>
        <v>16.364149628343938</v>
      </c>
      <c r="GG101" s="150">
        <f t="shared" si="324"/>
        <v>21.307601614023589</v>
      </c>
      <c r="GH101" s="150">
        <f t="shared" si="325"/>
        <v>27.047823114393825</v>
      </c>
      <c r="GI101" s="150">
        <f t="shared" si="326"/>
        <v>33.574268551685513</v>
      </c>
      <c r="GJ101" s="148"/>
      <c r="GK101" s="148">
        <f t="shared" si="214"/>
        <v>6.1835897112166505</v>
      </c>
      <c r="GL101" s="152"/>
      <c r="GM101" s="150">
        <f t="shared" si="327"/>
        <v>13.289134244103989</v>
      </c>
      <c r="GN101" s="150">
        <f t="shared" si="328"/>
        <v>6.4649629386545193</v>
      </c>
      <c r="GO101" s="150">
        <f t="shared" si="329"/>
        <v>6.9158390021883243</v>
      </c>
      <c r="GP101" s="150">
        <f t="shared" si="330"/>
        <v>9.0990304475415691</v>
      </c>
      <c r="GQ101" s="150">
        <f t="shared" si="331"/>
        <v>12.331672693895593</v>
      </c>
      <c r="GR101" s="150">
        <f t="shared" si="332"/>
        <v>16.445266688840675</v>
      </c>
      <c r="GS101" s="150">
        <f t="shared" si="333"/>
        <v>21.382077526126871</v>
      </c>
      <c r="GT101" s="150">
        <f t="shared" si="334"/>
        <v>27.117988665760958</v>
      </c>
      <c r="GU101" s="150">
        <f t="shared" si="335"/>
        <v>33.6414789339224</v>
      </c>
      <c r="GV101" s="148"/>
      <c r="GW101" s="148">
        <f t="shared" si="215"/>
        <v>6.4649629386545193</v>
      </c>
      <c r="GX101" s="152"/>
      <c r="GY101" s="150">
        <f t="shared" si="336"/>
        <v>13.866077230783217</v>
      </c>
      <c r="GZ101" s="150">
        <f t="shared" si="337"/>
        <v>6.6369712980158928</v>
      </c>
      <c r="HA101" s="150">
        <f t="shared" si="338"/>
        <v>7.0128594676019533</v>
      </c>
      <c r="HB101" s="150">
        <f t="shared" si="339"/>
        <v>9.169805150073481</v>
      </c>
      <c r="HC101" s="150">
        <f t="shared" si="340"/>
        <v>12.390299357607935</v>
      </c>
      <c r="HD101" s="150">
        <f t="shared" si="341"/>
        <v>16.497294417885616</v>
      </c>
      <c r="HE101" s="150">
        <f t="shared" si="342"/>
        <v>21.430126305696998</v>
      </c>
      <c r="HF101" s="150">
        <f t="shared" si="343"/>
        <v>27.163454954085424</v>
      </c>
      <c r="HG101" s="150">
        <f t="shared" si="344"/>
        <v>33.685174674750897</v>
      </c>
      <c r="HH101" s="148"/>
      <c r="HI101" s="148">
        <f t="shared" si="216"/>
        <v>6.6369712980158928</v>
      </c>
      <c r="HJ101" s="152"/>
      <c r="HK101" s="150">
        <f t="shared" si="345"/>
        <v>14.734556390691109</v>
      </c>
      <c r="HL101" s="150">
        <f t="shared" si="346"/>
        <v>6.8993346827981501</v>
      </c>
      <c r="HM101" s="150">
        <f t="shared" si="347"/>
        <v>7.1629791903239104</v>
      </c>
      <c r="HN101" s="150">
        <f t="shared" si="348"/>
        <v>9.2806395910743422</v>
      </c>
      <c r="HO101" s="150">
        <f t="shared" si="349"/>
        <v>12.482950325355013</v>
      </c>
      <c r="HP101" s="150">
        <f t="shared" si="350"/>
        <v>16.580067943371365</v>
      </c>
      <c r="HQ101" s="150">
        <f t="shared" si="351"/>
        <v>21.506944045032697</v>
      </c>
      <c r="HR101" s="150">
        <f t="shared" si="352"/>
        <v>27.236407159140992</v>
      </c>
      <c r="HS101" s="150">
        <f t="shared" si="353"/>
        <v>33.755476682229954</v>
      </c>
      <c r="HT101" s="148"/>
      <c r="HU101" s="148">
        <f t="shared" si="217"/>
        <v>6.8993346827981501</v>
      </c>
      <c r="HV101" s="152"/>
      <c r="HW101" s="150">
        <f t="shared" si="354"/>
        <v>16.188121417751198</v>
      </c>
      <c r="HX101" s="150">
        <f t="shared" si="355"/>
        <v>7.3477286941189623</v>
      </c>
      <c r="HY101" s="150">
        <f t="shared" si="356"/>
        <v>7.4252304209522544</v>
      </c>
      <c r="HZ101" s="150">
        <f t="shared" si="357"/>
        <v>9.4777408484603267</v>
      </c>
      <c r="IA101" s="150">
        <f t="shared" si="358"/>
        <v>12.649896452268871</v>
      </c>
      <c r="IB101" s="150">
        <f t="shared" si="359"/>
        <v>16.730633505584287</v>
      </c>
      <c r="IC101" s="150">
        <f t="shared" si="360"/>
        <v>21.647632643372024</v>
      </c>
      <c r="ID101" s="150">
        <f t="shared" si="361"/>
        <v>27.370685228043264</v>
      </c>
      <c r="IE101" s="150">
        <f t="shared" si="362"/>
        <v>33.885359713254822</v>
      </c>
      <c r="IF101" s="148"/>
      <c r="IG101" s="148">
        <f t="shared" si="218"/>
        <v>7.3477286941189623</v>
      </c>
    </row>
    <row r="102" spans="32:241" x14ac:dyDescent="0.3">
      <c r="AF102" s="141">
        <v>6.3</v>
      </c>
      <c r="AG102" s="153">
        <f t="shared" si="219"/>
        <v>0.48119526329050138</v>
      </c>
      <c r="AH102" s="152">
        <f t="shared" si="363"/>
        <v>0.15873015873015872</v>
      </c>
      <c r="AI102" s="148">
        <f t="shared" si="364"/>
        <v>6.3</v>
      </c>
      <c r="AJ102" s="86">
        <f t="shared" si="220"/>
        <v>0.43250642153269919</v>
      </c>
      <c r="AK102" s="86">
        <v>1</v>
      </c>
      <c r="AL102" s="148">
        <f t="shared" si="221"/>
        <v>0.61728395061728392</v>
      </c>
      <c r="AM102" s="148">
        <v>1.62</v>
      </c>
      <c r="AN102" s="149">
        <f t="shared" si="365"/>
        <v>3.7607088862556606</v>
      </c>
      <c r="AO102" s="149">
        <f t="shared" si="365"/>
        <v>15.042835545022642</v>
      </c>
      <c r="AP102" s="149">
        <f t="shared" si="365"/>
        <v>33.846379976300952</v>
      </c>
      <c r="AQ102" s="149">
        <f t="shared" si="365"/>
        <v>60.171342180090569</v>
      </c>
      <c r="AR102" s="149">
        <f t="shared" si="365"/>
        <v>94.017722156391514</v>
      </c>
      <c r="AS102" s="149">
        <f t="shared" si="365"/>
        <v>135.38551990520381</v>
      </c>
      <c r="AT102" s="149">
        <f t="shared" si="365"/>
        <v>184.2747354265274</v>
      </c>
      <c r="AU102" s="149">
        <f t="shared" si="365"/>
        <v>240.68536872036228</v>
      </c>
      <c r="AV102" s="149">
        <f t="shared" si="365"/>
        <v>304.61741978670852</v>
      </c>
      <c r="AW102" s="149">
        <f t="shared" si="365"/>
        <v>376.07088862556606</v>
      </c>
      <c r="AX102" s="152"/>
      <c r="AY102" s="150">
        <f t="shared" si="222"/>
        <v>5.0054394756896823</v>
      </c>
      <c r="AZ102" s="150">
        <f t="shared" si="366"/>
        <v>4.1802579027587248</v>
      </c>
      <c r="BA102" s="150">
        <f t="shared" si="367"/>
        <v>5.720955281207134</v>
      </c>
      <c r="BB102" s="150">
        <f t="shared" si="368"/>
        <v>8.2606566110349018</v>
      </c>
      <c r="BC102" s="150">
        <f t="shared" si="369"/>
        <v>11.630962892242032</v>
      </c>
      <c r="BD102" s="150">
        <f t="shared" si="370"/>
        <v>15.790321124828532</v>
      </c>
      <c r="BE102" s="150">
        <f t="shared" si="371"/>
        <v>20.724493492467857</v>
      </c>
      <c r="BF102" s="150">
        <f t="shared" si="372"/>
        <v>26.427532694139607</v>
      </c>
      <c r="BG102" s="150">
        <f t="shared" si="373"/>
        <v>32.896597530864192</v>
      </c>
      <c r="BH102" s="148"/>
      <c r="BI102" s="148">
        <f t="shared" si="223"/>
        <v>4.1802579027587248</v>
      </c>
      <c r="BJ102" s="152"/>
      <c r="BK102" s="150">
        <f t="shared" si="224"/>
        <v>5.5140282863368535</v>
      </c>
      <c r="BL102" s="150">
        <f t="shared" si="225"/>
        <v>4.3081480038178759</v>
      </c>
      <c r="BM102" s="150">
        <f t="shared" si="226"/>
        <v>5.7783456212314661</v>
      </c>
      <c r="BN102" s="150">
        <f t="shared" si="227"/>
        <v>8.2933720346970485</v>
      </c>
      <c r="BO102" s="150">
        <f t="shared" si="228"/>
        <v>11.652257354616538</v>
      </c>
      <c r="BP102" s="150">
        <f t="shared" si="229"/>
        <v>15.805411608231973</v>
      </c>
      <c r="BQ102" s="150">
        <f t="shared" si="230"/>
        <v>20.735843172224556</v>
      </c>
      <c r="BR102" s="150">
        <f t="shared" si="231"/>
        <v>26.436454448452501</v>
      </c>
      <c r="BS102" s="150">
        <f t="shared" si="232"/>
        <v>32.903854707485984</v>
      </c>
      <c r="BT102" s="148"/>
      <c r="BU102" s="148">
        <f t="shared" si="233"/>
        <v>4.3081480038178759</v>
      </c>
      <c r="BV102" s="152"/>
      <c r="BW102" s="150">
        <f t="shared" si="234"/>
        <v>5.9799561665044294</v>
      </c>
      <c r="BX102" s="150">
        <f t="shared" si="235"/>
        <v>4.4266067345263478</v>
      </c>
      <c r="BY102" s="150">
        <f t="shared" si="236"/>
        <v>5.8324582131512175</v>
      </c>
      <c r="BZ102" s="150">
        <f t="shared" si="237"/>
        <v>8.3249634780407433</v>
      </c>
      <c r="CA102" s="150">
        <f t="shared" si="238"/>
        <v>11.673424723476462</v>
      </c>
      <c r="CB102" s="150">
        <f t="shared" si="239"/>
        <v>15.820916516878487</v>
      </c>
      <c r="CC102" s="150">
        <f t="shared" si="240"/>
        <v>20.747933795955749</v>
      </c>
      <c r="CD102" s="150">
        <f t="shared" si="241"/>
        <v>26.446329069954999</v>
      </c>
      <c r="CE102" s="150">
        <f t="shared" si="242"/>
        <v>32.912210045155973</v>
      </c>
      <c r="CF102" s="148"/>
      <c r="CG102" s="148">
        <f t="shared" si="243"/>
        <v>4.4266067345263478</v>
      </c>
      <c r="CH102" s="152"/>
      <c r="CI102" s="150">
        <f t="shared" si="244"/>
        <v>6.803224856569523</v>
      </c>
      <c r="CJ102" s="150">
        <f t="shared" si="245"/>
        <v>4.6389149557803897</v>
      </c>
      <c r="CK102" s="150">
        <f t="shared" si="246"/>
        <v>5.9316256068476561</v>
      </c>
      <c r="CL102" s="150">
        <f t="shared" si="247"/>
        <v>8.3845315820920234</v>
      </c>
      <c r="CM102" s="150">
        <f t="shared" si="248"/>
        <v>11.714664013463409</v>
      </c>
      <c r="CN102" s="150">
        <f t="shared" si="249"/>
        <v>15.852199414040369</v>
      </c>
      <c r="CO102" s="150">
        <f t="shared" si="250"/>
        <v>20.773213302267635</v>
      </c>
      <c r="CP102" s="150">
        <f t="shared" si="251"/>
        <v>26.46771214470559</v>
      </c>
      <c r="CQ102" s="150">
        <f t="shared" si="252"/>
        <v>32.930921739255901</v>
      </c>
      <c r="CR102" s="148"/>
      <c r="CS102" s="148">
        <f t="shared" si="253"/>
        <v>4.6389149557803897</v>
      </c>
      <c r="CT102" s="152"/>
      <c r="CU102" s="150">
        <f t="shared" si="254"/>
        <v>7.5073445116906825</v>
      </c>
      <c r="CV102" s="150">
        <f t="shared" si="255"/>
        <v>4.8235027840829989</v>
      </c>
      <c r="CW102" s="150">
        <f t="shared" si="256"/>
        <v>6.0200038375912719</v>
      </c>
      <c r="CX102" s="150">
        <f t="shared" si="257"/>
        <v>8.4392364536899933</v>
      </c>
      <c r="CY102" s="150">
        <f t="shared" si="258"/>
        <v>11.753782930256826</v>
      </c>
      <c r="CZ102" s="150">
        <f t="shared" si="259"/>
        <v>15.88285188624859</v>
      </c>
      <c r="DA102" s="150">
        <f t="shared" si="260"/>
        <v>20.798760775421709</v>
      </c>
      <c r="DB102" s="150">
        <f t="shared" si="261"/>
        <v>26.489946277127405</v>
      </c>
      <c r="DC102" s="150">
        <f t="shared" si="262"/>
        <v>32.950884256179791</v>
      </c>
      <c r="DD102" s="148"/>
      <c r="DE102" s="148">
        <f t="shared" si="263"/>
        <v>4.8235027840829989</v>
      </c>
      <c r="DF102" s="152"/>
      <c r="DG102" s="150">
        <f t="shared" si="264"/>
        <v>8.1160757471287397</v>
      </c>
      <c r="DH102" s="150">
        <f t="shared" si="265"/>
        <v>4.9852957490008283</v>
      </c>
      <c r="DI102" s="150">
        <f t="shared" si="266"/>
        <v>6.0990304561164654</v>
      </c>
      <c r="DJ102" s="150">
        <f t="shared" si="267"/>
        <v>8.4892948509777657</v>
      </c>
      <c r="DK102" s="150">
        <f t="shared" si="268"/>
        <v>11.790433179428991</v>
      </c>
      <c r="DL102" s="150">
        <f t="shared" si="269"/>
        <v>15.912218696938206</v>
      </c>
      <c r="DM102" s="150">
        <f t="shared" si="270"/>
        <v>20.823735902425188</v>
      </c>
      <c r="DN102" s="150">
        <f t="shared" si="271"/>
        <v>26.512071032507667</v>
      </c>
      <c r="DO102" s="150">
        <f t="shared" si="272"/>
        <v>32.971054806159117</v>
      </c>
      <c r="DP102" s="148"/>
      <c r="DQ102" s="148">
        <f t="shared" si="208"/>
        <v>4.9852957490008283</v>
      </c>
      <c r="DR102" s="152"/>
      <c r="DS102" s="150">
        <f t="shared" si="273"/>
        <v>9.1148847989934758</v>
      </c>
      <c r="DT102" s="150">
        <f t="shared" si="274"/>
        <v>5.2551684652341377</v>
      </c>
      <c r="DU102" s="150">
        <f t="shared" si="275"/>
        <v>6.2339149620476562</v>
      </c>
      <c r="DV102" s="150">
        <f t="shared" si="276"/>
        <v>8.5769334833032147</v>
      </c>
      <c r="DW102" s="150">
        <f t="shared" si="277"/>
        <v>11.856203721685503</v>
      </c>
      <c r="DX102" s="150">
        <f t="shared" si="278"/>
        <v>15.966110276688125</v>
      </c>
      <c r="DY102" s="150">
        <f t="shared" si="279"/>
        <v>20.870464842444793</v>
      </c>
      <c r="DZ102" s="150">
        <f t="shared" si="280"/>
        <v>26.554151143856146</v>
      </c>
      <c r="EA102" s="150">
        <f t="shared" si="281"/>
        <v>33.009947695875468</v>
      </c>
      <c r="EB102" s="148"/>
      <c r="EC102" s="148">
        <f t="shared" si="209"/>
        <v>5.2551684652341377</v>
      </c>
      <c r="ED102" s="152"/>
      <c r="EE102" s="150">
        <f t="shared" si="282"/>
        <v>9.8994021811670656</v>
      </c>
      <c r="EF102" s="150">
        <f t="shared" si="283"/>
        <v>5.4709455025464937</v>
      </c>
      <c r="EG102" s="150">
        <f t="shared" si="284"/>
        <v>6.3443697132746006</v>
      </c>
      <c r="EH102" s="150">
        <f t="shared" si="285"/>
        <v>8.6505254344002651</v>
      </c>
      <c r="EI102" s="150">
        <f t="shared" si="286"/>
        <v>11.912733462436719</v>
      </c>
      <c r="EJ102" s="150">
        <f t="shared" si="287"/>
        <v>16.013371656263825</v>
      </c>
      <c r="EK102" s="150">
        <f t="shared" si="288"/>
        <v>20.912137692554751</v>
      </c>
      <c r="EL102" s="150">
        <f t="shared" si="289"/>
        <v>26.59219682339938</v>
      </c>
      <c r="EM102" s="150">
        <f t="shared" si="290"/>
        <v>33.045506599219465</v>
      </c>
      <c r="EN102" s="148"/>
      <c r="EO102" s="148">
        <f t="shared" si="210"/>
        <v>5.4709455025464937</v>
      </c>
      <c r="EP102" s="152"/>
      <c r="EQ102" s="150">
        <f t="shared" si="291"/>
        <v>10.531469472715175</v>
      </c>
      <c r="ER102" s="150">
        <f t="shared" si="292"/>
        <v>5.6472108164895527</v>
      </c>
      <c r="ES102" s="150">
        <f t="shared" si="293"/>
        <v>6.4362272535870835</v>
      </c>
      <c r="ET102" s="150">
        <f t="shared" si="294"/>
        <v>8.7128402539420478</v>
      </c>
      <c r="EU102" s="150">
        <f t="shared" si="295"/>
        <v>11.961374222650349</v>
      </c>
      <c r="EV102" s="150">
        <f t="shared" si="296"/>
        <v>16.054584532397957</v>
      </c>
      <c r="EW102" s="150">
        <f t="shared" si="297"/>
        <v>20.948871788863581</v>
      </c>
      <c r="EX102" s="150">
        <f t="shared" si="298"/>
        <v>26.626024019340843</v>
      </c>
      <c r="EY102" s="150">
        <f t="shared" si="299"/>
        <v>33.077340833839074</v>
      </c>
      <c r="EZ102" s="148"/>
      <c r="FA102" s="148">
        <f t="shared" si="211"/>
        <v>5.6472108164895527</v>
      </c>
      <c r="FB102" s="152"/>
      <c r="FC102" s="150">
        <f t="shared" si="300"/>
        <v>11.051353846570235</v>
      </c>
      <c r="FD102" s="150">
        <f t="shared" si="301"/>
        <v>5.7938026394320863</v>
      </c>
      <c r="FE102" s="150">
        <f t="shared" si="302"/>
        <v>6.513690826360631</v>
      </c>
      <c r="FF102" s="150">
        <f t="shared" si="303"/>
        <v>8.7661089391564548</v>
      </c>
      <c r="FG102" s="150">
        <f t="shared" si="304"/>
        <v>12.003444131337378</v>
      </c>
      <c r="FH102" s="150">
        <f t="shared" si="305"/>
        <v>16.090571155070126</v>
      </c>
      <c r="FI102" s="150">
        <f t="shared" si="306"/>
        <v>20.981190381934944</v>
      </c>
      <c r="FJ102" s="150">
        <f t="shared" si="307"/>
        <v>26.655961920123218</v>
      </c>
      <c r="FK102" s="150">
        <f t="shared" si="308"/>
        <v>33.105646539825798</v>
      </c>
      <c r="FL102" s="148"/>
      <c r="FM102" s="148">
        <f t="shared" si="212"/>
        <v>5.7938026394320863</v>
      </c>
      <c r="FN102" s="152"/>
      <c r="FO102" s="150">
        <f t="shared" si="309"/>
        <v>11.855612521155388</v>
      </c>
      <c r="FP102" s="150">
        <f t="shared" si="310"/>
        <v>6.0234354041276008</v>
      </c>
      <c r="FQ102" s="150">
        <f t="shared" si="311"/>
        <v>6.6369113855210324</v>
      </c>
      <c r="FR102" s="150">
        <f t="shared" si="312"/>
        <v>8.8520852263795646</v>
      </c>
      <c r="FS102" s="150">
        <f t="shared" si="313"/>
        <v>12.072181641263819</v>
      </c>
      <c r="FT102" s="150">
        <f t="shared" si="314"/>
        <v>16.149944390909464</v>
      </c>
      <c r="FU102" s="150">
        <f t="shared" si="315"/>
        <v>21.034917255847954</v>
      </c>
      <c r="FV102" s="150">
        <f t="shared" si="316"/>
        <v>26.706024087978239</v>
      </c>
      <c r="FW102" s="150">
        <f t="shared" si="317"/>
        <v>33.153196197272386</v>
      </c>
      <c r="FX102" s="148"/>
      <c r="FY102" s="148">
        <f t="shared" si="213"/>
        <v>6.0234354041276008</v>
      </c>
      <c r="FZ102" s="152"/>
      <c r="GA102" s="150">
        <f t="shared" si="318"/>
        <v>12.448529012935134</v>
      </c>
      <c r="GB102" s="150">
        <f t="shared" si="319"/>
        <v>6.1949424398936612</v>
      </c>
      <c r="GC102" s="150">
        <f t="shared" si="320"/>
        <v>6.7303796331364047</v>
      </c>
      <c r="GD102" s="150">
        <f t="shared" si="321"/>
        <v>8.9182398981421915</v>
      </c>
      <c r="GE102" s="150">
        <f t="shared" si="322"/>
        <v>12.125694029346029</v>
      </c>
      <c r="GF102" s="150">
        <f t="shared" si="323"/>
        <v>16.196589365634438</v>
      </c>
      <c r="GG102" s="150">
        <f t="shared" si="324"/>
        <v>21.077421396915916</v>
      </c>
      <c r="GH102" s="150">
        <f t="shared" si="325"/>
        <v>26.745840668740023</v>
      </c>
      <c r="GI102" s="150">
        <f t="shared" si="326"/>
        <v>33.191170195536117</v>
      </c>
      <c r="GJ102" s="148"/>
      <c r="GK102" s="148">
        <f t="shared" si="214"/>
        <v>6.1949424398936612</v>
      </c>
      <c r="GL102" s="152"/>
      <c r="GM102" s="150">
        <f t="shared" si="327"/>
        <v>13.416996013268438</v>
      </c>
      <c r="GN102" s="150">
        <f t="shared" si="328"/>
        <v>6.4791229696988086</v>
      </c>
      <c r="GO102" s="150">
        <f t="shared" si="329"/>
        <v>6.8878404461770684</v>
      </c>
      <c r="GP102" s="150">
        <f t="shared" si="330"/>
        <v>9.0313488103152899</v>
      </c>
      <c r="GQ102" s="150">
        <f t="shared" si="331"/>
        <v>12.218274347403295</v>
      </c>
      <c r="GR102" s="150">
        <f t="shared" si="332"/>
        <v>16.278018348616424</v>
      </c>
      <c r="GS102" s="150">
        <f t="shared" si="333"/>
        <v>21.152126476559381</v>
      </c>
      <c r="GT102" s="150">
        <f t="shared" si="334"/>
        <v>26.816181676505082</v>
      </c>
      <c r="GU102" s="150">
        <f t="shared" si="335"/>
        <v>33.258519209988769</v>
      </c>
      <c r="GV102" s="148"/>
      <c r="GW102" s="148">
        <f t="shared" si="215"/>
        <v>6.4791229696988086</v>
      </c>
      <c r="GX102" s="152"/>
      <c r="GY102" s="150">
        <f t="shared" si="336"/>
        <v>14.000666820871425</v>
      </c>
      <c r="GZ102" s="150">
        <f t="shared" si="337"/>
        <v>6.6528132842911285</v>
      </c>
      <c r="HA102" s="150">
        <f t="shared" si="338"/>
        <v>6.9856084472488922</v>
      </c>
      <c r="HB102" s="150">
        <f t="shared" si="339"/>
        <v>9.1025440016549251</v>
      </c>
      <c r="HC102" s="150">
        <f t="shared" si="340"/>
        <v>12.277170123952621</v>
      </c>
      <c r="HD102" s="150">
        <f t="shared" si="341"/>
        <v>16.330232961575895</v>
      </c>
      <c r="HE102" s="150">
        <f t="shared" si="342"/>
        <v>21.200312558597414</v>
      </c>
      <c r="HF102" s="150">
        <f t="shared" si="343"/>
        <v>26.861753087031534</v>
      </c>
      <c r="HG102" s="150">
        <f t="shared" si="344"/>
        <v>33.302298010334802</v>
      </c>
      <c r="HH102" s="148"/>
      <c r="HI102" s="148">
        <f t="shared" si="216"/>
        <v>6.6528132842911285</v>
      </c>
      <c r="HJ102" s="152"/>
      <c r="HK102" s="150">
        <f t="shared" si="345"/>
        <v>14.879216343052645</v>
      </c>
      <c r="HL102" s="150">
        <f t="shared" si="346"/>
        <v>6.9176942596417268</v>
      </c>
      <c r="HM102" s="150">
        <f t="shared" si="347"/>
        <v>7.1368470991123303</v>
      </c>
      <c r="HN102" s="150">
        <f t="shared" si="348"/>
        <v>9.2140078402978851</v>
      </c>
      <c r="HO102" s="150">
        <f t="shared" si="349"/>
        <v>12.370223906190652</v>
      </c>
      <c r="HP102" s="150">
        <f t="shared" si="350"/>
        <v>16.413286219347043</v>
      </c>
      <c r="HQ102" s="150">
        <f t="shared" si="351"/>
        <v>21.277335815530503</v>
      </c>
      <c r="HR102" s="150">
        <f t="shared" si="352"/>
        <v>26.934862641497599</v>
      </c>
      <c r="HS102" s="150">
        <f t="shared" si="353"/>
        <v>33.372724343274029</v>
      </c>
      <c r="HT102" s="148"/>
      <c r="HU102" s="148">
        <f t="shared" si="217"/>
        <v>6.9176942596417268</v>
      </c>
      <c r="HV102" s="152"/>
      <c r="HW102" s="150">
        <f t="shared" si="354"/>
        <v>16.349481869737705</v>
      </c>
      <c r="HX102" s="150">
        <f t="shared" si="355"/>
        <v>7.3702633958687889</v>
      </c>
      <c r="HY102" s="150">
        <f t="shared" si="356"/>
        <v>7.4009539408101173</v>
      </c>
      <c r="HZ102" s="150">
        <f t="shared" si="357"/>
        <v>9.4121528789104154</v>
      </c>
      <c r="IA102" s="150">
        <f t="shared" si="358"/>
        <v>12.537838053089457</v>
      </c>
      <c r="IB102" s="150">
        <f t="shared" si="359"/>
        <v>16.564315684327308</v>
      </c>
      <c r="IC102" s="150">
        <f t="shared" si="360"/>
        <v>21.418365240392831</v>
      </c>
      <c r="ID102" s="150">
        <f t="shared" si="361"/>
        <v>27.069401655706471</v>
      </c>
      <c r="IE102" s="150">
        <f t="shared" si="362"/>
        <v>33.502813553306538</v>
      </c>
      <c r="IF102" s="148"/>
      <c r="IG102" s="148">
        <f t="shared" si="218"/>
        <v>7.3702633958687889</v>
      </c>
    </row>
    <row r="103" spans="32:241" x14ac:dyDescent="0.3">
      <c r="AF103" s="141">
        <v>6.4</v>
      </c>
      <c r="AG103" s="153">
        <f t="shared" si="219"/>
        <v>0.48041406250000002</v>
      </c>
      <c r="AH103" s="152">
        <f t="shared" si="363"/>
        <v>0.15625</v>
      </c>
      <c r="AI103" s="148">
        <f t="shared" si="364"/>
        <v>6.4</v>
      </c>
      <c r="AJ103" s="86">
        <f t="shared" si="220"/>
        <v>0.43172522074219782</v>
      </c>
      <c r="AK103" s="86">
        <v>1</v>
      </c>
      <c r="AL103" s="148">
        <f t="shared" si="221"/>
        <v>0.61349693251533743</v>
      </c>
      <c r="AM103" s="148">
        <v>1.63</v>
      </c>
      <c r="AN103" s="149">
        <f t="shared" si="365"/>
        <v>3.7147067639314075</v>
      </c>
      <c r="AO103" s="149">
        <f t="shared" si="365"/>
        <v>14.85882705572563</v>
      </c>
      <c r="AP103" s="149">
        <f t="shared" si="365"/>
        <v>33.43236087538267</v>
      </c>
      <c r="AQ103" s="149">
        <f t="shared" si="365"/>
        <v>59.43530822290252</v>
      </c>
      <c r="AR103" s="149">
        <f t="shared" si="365"/>
        <v>92.867669098285191</v>
      </c>
      <c r="AS103" s="149">
        <f t="shared" si="365"/>
        <v>133.72944350153068</v>
      </c>
      <c r="AT103" s="149">
        <f t="shared" si="365"/>
        <v>182.02063143263896</v>
      </c>
      <c r="AU103" s="149">
        <f t="shared" si="365"/>
        <v>237.74123289161008</v>
      </c>
      <c r="AV103" s="149">
        <f t="shared" si="365"/>
        <v>300.89124787844406</v>
      </c>
      <c r="AW103" s="149">
        <f t="shared" si="365"/>
        <v>371.47067639314076</v>
      </c>
      <c r="AX103" s="152"/>
      <c r="AY103" s="150">
        <f t="shared" si="222"/>
        <v>5.0332784862057283</v>
      </c>
      <c r="AZ103" s="150">
        <f t="shared" si="366"/>
        <v>4.1697389448229139</v>
      </c>
      <c r="BA103" s="150">
        <f t="shared" si="367"/>
        <v>5.682617486962668</v>
      </c>
      <c r="BB103" s="150">
        <f t="shared" si="368"/>
        <v>8.1881120292916538</v>
      </c>
      <c r="BC103" s="150">
        <f t="shared" si="369"/>
        <v>11.515738155143213</v>
      </c>
      <c r="BD103" s="150">
        <f t="shared" si="370"/>
        <v>15.623428281184003</v>
      </c>
      <c r="BE103" s="150">
        <f t="shared" si="371"/>
        <v>20.49676827306029</v>
      </c>
      <c r="BF103" s="150">
        <f t="shared" si="372"/>
        <v>26.129737179666627</v>
      </c>
      <c r="BG103" s="150">
        <f t="shared" si="373"/>
        <v>32.519458617231905</v>
      </c>
      <c r="BH103" s="148"/>
      <c r="BI103" s="148">
        <f t="shared" si="223"/>
        <v>4.1697389448229139</v>
      </c>
      <c r="BJ103" s="152"/>
      <c r="BK103" s="150">
        <f t="shared" si="224"/>
        <v>5.5481532837764433</v>
      </c>
      <c r="BL103" s="150">
        <f t="shared" si="225"/>
        <v>4.2992005426129509</v>
      </c>
      <c r="BM103" s="150">
        <f t="shared" si="226"/>
        <v>5.7407062699785056</v>
      </c>
      <c r="BN103" s="150">
        <f t="shared" si="227"/>
        <v>8.2212203271365212</v>
      </c>
      <c r="BO103" s="150">
        <f t="shared" si="228"/>
        <v>11.537284056994661</v>
      </c>
      <c r="BP103" s="150">
        <f t="shared" si="229"/>
        <v>15.63869337533532</v>
      </c>
      <c r="BQ103" s="150">
        <f t="shared" si="230"/>
        <v>20.508246238264405</v>
      </c>
      <c r="BR103" s="150">
        <f t="shared" si="231"/>
        <v>26.138757152525198</v>
      </c>
      <c r="BS103" s="150">
        <f t="shared" si="232"/>
        <v>32.526793398630531</v>
      </c>
      <c r="BT103" s="148"/>
      <c r="BU103" s="148">
        <f t="shared" si="233"/>
        <v>4.2992005426129509</v>
      </c>
      <c r="BV103" s="152"/>
      <c r="BW103" s="150">
        <f t="shared" si="234"/>
        <v>6.0198184739869092</v>
      </c>
      <c r="BX103" s="150">
        <f t="shared" si="235"/>
        <v>4.419093600832146</v>
      </c>
      <c r="BY103" s="150">
        <f t="shared" si="236"/>
        <v>5.7954563407919082</v>
      </c>
      <c r="BZ103" s="150">
        <f t="shared" si="237"/>
        <v>8.2531703523578983</v>
      </c>
      <c r="CA103" s="150">
        <f t="shared" si="238"/>
        <v>11.558680918256298</v>
      </c>
      <c r="CB103" s="150">
        <f t="shared" si="239"/>
        <v>15.654357653705251</v>
      </c>
      <c r="CC103" s="150">
        <f t="shared" si="240"/>
        <v>20.520453949955659</v>
      </c>
      <c r="CD103" s="150">
        <f t="shared" si="241"/>
        <v>26.148721419497122</v>
      </c>
      <c r="CE103" s="150">
        <f t="shared" si="242"/>
        <v>32.535219567288706</v>
      </c>
      <c r="CF103" s="148"/>
      <c r="CG103" s="148">
        <f t="shared" si="243"/>
        <v>4.419093600832146</v>
      </c>
      <c r="CH103" s="152"/>
      <c r="CI103" s="150">
        <f t="shared" si="244"/>
        <v>6.8531751665091285</v>
      </c>
      <c r="CJ103" s="150">
        <f t="shared" si="245"/>
        <v>4.633923822700468</v>
      </c>
      <c r="CK103" s="150">
        <f t="shared" si="246"/>
        <v>5.895744623650252</v>
      </c>
      <c r="CL103" s="150">
        <f t="shared" si="247"/>
        <v>8.3133689565627478</v>
      </c>
      <c r="CM103" s="150">
        <f t="shared" si="248"/>
        <v>11.600323728341529</v>
      </c>
      <c r="CN103" s="150">
        <f t="shared" si="249"/>
        <v>15.685920773157607</v>
      </c>
      <c r="CO103" s="150">
        <f t="shared" si="250"/>
        <v>20.545939333868709</v>
      </c>
      <c r="CP103" s="150">
        <f t="shared" si="251"/>
        <v>26.170262119286104</v>
      </c>
      <c r="CQ103" s="150">
        <f t="shared" si="252"/>
        <v>32.554055804628845</v>
      </c>
      <c r="CR103" s="148"/>
      <c r="CS103" s="148">
        <f t="shared" si="253"/>
        <v>4.633923822700468</v>
      </c>
      <c r="CT103" s="152"/>
      <c r="CU103" s="150">
        <f t="shared" si="254"/>
        <v>7.5658731808090733</v>
      </c>
      <c r="CV103" s="150">
        <f t="shared" si="255"/>
        <v>4.8206562407977733</v>
      </c>
      <c r="CW103" s="150">
        <f t="shared" si="256"/>
        <v>5.9850760054137346</v>
      </c>
      <c r="CX103" s="150">
        <f t="shared" si="257"/>
        <v>8.3686099756093935</v>
      </c>
      <c r="CY103" s="150">
        <f t="shared" si="258"/>
        <v>11.639785779502093</v>
      </c>
      <c r="CZ103" s="150">
        <f t="shared" si="259"/>
        <v>15.716811533120795</v>
      </c>
      <c r="DA103" s="150">
        <f t="shared" si="260"/>
        <v>20.571661875577448</v>
      </c>
      <c r="DB103" s="150">
        <f t="shared" si="261"/>
        <v>26.192630288570079</v>
      </c>
      <c r="DC103" s="150">
        <f t="shared" si="262"/>
        <v>32.57412422722161</v>
      </c>
      <c r="DD103" s="148"/>
      <c r="DE103" s="148">
        <f t="shared" si="263"/>
        <v>4.8206562407977733</v>
      </c>
      <c r="DF103" s="152"/>
      <c r="DG103" s="150">
        <f t="shared" si="264"/>
        <v>8.1819841316319355</v>
      </c>
      <c r="DH103" s="150">
        <f t="shared" si="265"/>
        <v>4.9842941345618019</v>
      </c>
      <c r="DI103" s="150">
        <f t="shared" si="266"/>
        <v>6.0649225923150176</v>
      </c>
      <c r="DJ103" s="150">
        <f t="shared" si="267"/>
        <v>8.419129605108715</v>
      </c>
      <c r="DK103" s="150">
        <f t="shared" si="268"/>
        <v>11.67673121728965</v>
      </c>
      <c r="DL103" s="150">
        <f t="shared" si="269"/>
        <v>15.746383335904435</v>
      </c>
      <c r="DM103" s="150">
        <f t="shared" si="270"/>
        <v>20.596787609017344</v>
      </c>
      <c r="DN103" s="150">
        <f t="shared" si="271"/>
        <v>26.214870352003224</v>
      </c>
      <c r="DO103" s="150">
        <f t="shared" si="272"/>
        <v>32.594385884798285</v>
      </c>
      <c r="DP103" s="148"/>
      <c r="DQ103" s="148">
        <f t="shared" si="208"/>
        <v>4.9842941345618019</v>
      </c>
      <c r="DR103" s="152"/>
      <c r="DS103" s="150">
        <f t="shared" si="273"/>
        <v>9.1928291693260835</v>
      </c>
      <c r="DT103" s="150">
        <f t="shared" si="274"/>
        <v>5.2571758472524621</v>
      </c>
      <c r="DU103" s="150">
        <f t="shared" si="275"/>
        <v>6.2011444300050309</v>
      </c>
      <c r="DV103" s="150">
        <f t="shared" si="276"/>
        <v>8.5075204865485059</v>
      </c>
      <c r="DW103" s="150">
        <f t="shared" si="277"/>
        <v>11.742983198979331</v>
      </c>
      <c r="DX103" s="150">
        <f t="shared" si="278"/>
        <v>15.800609248594061</v>
      </c>
      <c r="DY103" s="150">
        <f t="shared" si="279"/>
        <v>20.64376218140081</v>
      </c>
      <c r="DZ103" s="150">
        <f t="shared" si="280"/>
        <v>26.257138525630285</v>
      </c>
      <c r="EA103" s="150">
        <f t="shared" si="281"/>
        <v>32.633427366932281</v>
      </c>
      <c r="EB103" s="148"/>
      <c r="EC103" s="148">
        <f t="shared" si="209"/>
        <v>5.2571758472524621</v>
      </c>
      <c r="ED103" s="152"/>
      <c r="EE103" s="150">
        <f t="shared" si="282"/>
        <v>9.9867374274880838</v>
      </c>
      <c r="EF103" s="150">
        <f t="shared" si="283"/>
        <v>5.4753006035619194</v>
      </c>
      <c r="EG103" s="150">
        <f t="shared" si="284"/>
        <v>6.3126426118973527</v>
      </c>
      <c r="EH103" s="150">
        <f t="shared" si="285"/>
        <v>8.5816993673948332</v>
      </c>
      <c r="EI103" s="150">
        <f t="shared" si="286"/>
        <v>11.799888574770081</v>
      </c>
      <c r="EJ103" s="150">
        <f t="shared" si="287"/>
        <v>15.848131485836115</v>
      </c>
      <c r="EK103" s="150">
        <f t="shared" si="288"/>
        <v>20.685626682041125</v>
      </c>
      <c r="EL103" s="150">
        <f t="shared" si="289"/>
        <v>26.295330937610835</v>
      </c>
      <c r="EM103" s="150">
        <f t="shared" si="290"/>
        <v>32.669102207016884</v>
      </c>
      <c r="EN103" s="148"/>
      <c r="EO103" s="148">
        <f t="shared" si="210"/>
        <v>5.4753006035619194</v>
      </c>
      <c r="EP103" s="152"/>
      <c r="EQ103" s="150">
        <f t="shared" si="291"/>
        <v>10.626330789387344</v>
      </c>
      <c r="ER103" s="150">
        <f t="shared" si="292"/>
        <v>5.6534474350927599</v>
      </c>
      <c r="ES103" s="150">
        <f t="shared" si="293"/>
        <v>6.4053363822488611</v>
      </c>
      <c r="ET103" s="150">
        <f t="shared" si="294"/>
        <v>8.6444845663335652</v>
      </c>
      <c r="EU103" s="150">
        <f t="shared" si="295"/>
        <v>11.848830377797746</v>
      </c>
      <c r="EV103" s="150">
        <f t="shared" si="296"/>
        <v>15.889553419480002</v>
      </c>
      <c r="EW103" s="150">
        <f t="shared" si="297"/>
        <v>20.722514371622434</v>
      </c>
      <c r="EX103" s="150">
        <f t="shared" si="298"/>
        <v>26.329275728401502</v>
      </c>
      <c r="EY103" s="150">
        <f t="shared" si="299"/>
        <v>32.701029356085272</v>
      </c>
      <c r="EZ103" s="148"/>
      <c r="FA103" s="148">
        <f t="shared" si="211"/>
        <v>5.6534474350927599</v>
      </c>
      <c r="FB103" s="152"/>
      <c r="FC103" s="150">
        <f t="shared" si="300"/>
        <v>11.152378861817144</v>
      </c>
      <c r="FD103" s="150">
        <f t="shared" si="301"/>
        <v>5.801580182678979</v>
      </c>
      <c r="FE103" s="150">
        <f t="shared" si="302"/>
        <v>6.4834848104195979</v>
      </c>
      <c r="FF103" s="150">
        <f t="shared" si="303"/>
        <v>8.6981384827088917</v>
      </c>
      <c r="FG103" s="150">
        <f t="shared" si="304"/>
        <v>11.891146834427772</v>
      </c>
      <c r="FH103" s="150">
        <f t="shared" si="305"/>
        <v>15.925711256001462</v>
      </c>
      <c r="FI103" s="150">
        <f t="shared" si="306"/>
        <v>20.754958754460628</v>
      </c>
      <c r="FJ103" s="150">
        <f t="shared" si="307"/>
        <v>26.359309936974118</v>
      </c>
      <c r="FK103" s="150">
        <f t="shared" si="308"/>
        <v>32.729411157116147</v>
      </c>
      <c r="FL103" s="148"/>
      <c r="FM103" s="148">
        <f t="shared" si="212"/>
        <v>5.801580182678979</v>
      </c>
      <c r="FN103" s="152"/>
      <c r="FO103" s="150">
        <f t="shared" si="309"/>
        <v>11.966125593137253</v>
      </c>
      <c r="FP103" s="150">
        <f t="shared" si="310"/>
        <v>6.0335849615582342</v>
      </c>
      <c r="FQ103" s="150">
        <f t="shared" si="311"/>
        <v>6.607759598106103</v>
      </c>
      <c r="FR103" s="150">
        <f t="shared" si="312"/>
        <v>8.7847077734779369</v>
      </c>
      <c r="FS103" s="150">
        <f t="shared" si="313"/>
        <v>11.960263866623595</v>
      </c>
      <c r="FT103" s="150">
        <f t="shared" si="314"/>
        <v>15.985348048972336</v>
      </c>
      <c r="FU103" s="150">
        <f t="shared" si="315"/>
        <v>20.808879262184526</v>
      </c>
      <c r="FV103" s="150">
        <f t="shared" si="316"/>
        <v>26.409520355715625</v>
      </c>
      <c r="FW103" s="150">
        <f t="shared" si="317"/>
        <v>32.777077951065635</v>
      </c>
      <c r="FX103" s="148"/>
      <c r="FY103" s="148">
        <f t="shared" si="213"/>
        <v>6.0335849615582342</v>
      </c>
      <c r="FZ103" s="152"/>
      <c r="GA103" s="150">
        <f t="shared" si="318"/>
        <v>12.56600027590437</v>
      </c>
      <c r="GB103" s="150">
        <f t="shared" si="319"/>
        <v>6.2068315450711289</v>
      </c>
      <c r="GC103" s="150">
        <f t="shared" si="320"/>
        <v>6.7020009780534107</v>
      </c>
      <c r="GD103" s="150">
        <f t="shared" si="321"/>
        <v>8.851297332177289</v>
      </c>
      <c r="GE103" s="150">
        <f t="shared" si="322"/>
        <v>12.014054582345302</v>
      </c>
      <c r="GF103" s="150">
        <f t="shared" si="323"/>
        <v>16.032186306780275</v>
      </c>
      <c r="GG103" s="150">
        <f t="shared" si="324"/>
        <v>20.851525407150231</v>
      </c>
      <c r="GH103" s="150">
        <f t="shared" si="325"/>
        <v>26.44944565821158</v>
      </c>
      <c r="GI103" s="150">
        <f t="shared" si="326"/>
        <v>32.81513785292185</v>
      </c>
      <c r="GJ103" s="148"/>
      <c r="GK103" s="148">
        <f t="shared" si="214"/>
        <v>6.2068315450711289</v>
      </c>
      <c r="GL103" s="152"/>
      <c r="GM103" s="150">
        <f t="shared" si="327"/>
        <v>13.54576601641558</v>
      </c>
      <c r="GN103" s="150">
        <f t="shared" si="328"/>
        <v>6.4938367599207556</v>
      </c>
      <c r="GO103" s="150">
        <f t="shared" si="329"/>
        <v>6.8607172066693991</v>
      </c>
      <c r="GP103" s="150">
        <f t="shared" si="330"/>
        <v>8.9651124156115092</v>
      </c>
      <c r="GQ103" s="150">
        <f t="shared" si="331"/>
        <v>12.107086850009665</v>
      </c>
      <c r="GR103" s="150">
        <f t="shared" si="332"/>
        <v>16.11392914365608</v>
      </c>
      <c r="GS103" s="150">
        <f t="shared" si="333"/>
        <v>20.926461073327896</v>
      </c>
      <c r="GT103" s="150">
        <f t="shared" si="334"/>
        <v>26.519963208791886</v>
      </c>
      <c r="GU103" s="150">
        <f t="shared" si="335"/>
        <v>32.882626357993907</v>
      </c>
      <c r="GV103" s="148"/>
      <c r="GW103" s="148">
        <f t="shared" si="215"/>
        <v>6.4938367599207556</v>
      </c>
      <c r="GX103" s="152"/>
      <c r="GY103" s="150">
        <f t="shared" si="336"/>
        <v>14.13620630327623</v>
      </c>
      <c r="GZ103" s="150">
        <f t="shared" si="337"/>
        <v>6.6692194443274833</v>
      </c>
      <c r="HA103" s="150">
        <f t="shared" si="338"/>
        <v>6.9592373721031935</v>
      </c>
      <c r="HB103" s="150">
        <f t="shared" si="339"/>
        <v>9.0367306994047567</v>
      </c>
      <c r="HC103" s="150">
        <f t="shared" si="340"/>
        <v>12.166253405729282</v>
      </c>
      <c r="HD103" s="150">
        <f t="shared" si="341"/>
        <v>16.166331797706079</v>
      </c>
      <c r="HE103" s="150">
        <f t="shared" si="342"/>
        <v>20.974785308003803</v>
      </c>
      <c r="HF103" s="150">
        <f t="shared" si="343"/>
        <v>26.565640392431735</v>
      </c>
      <c r="HG103" s="150">
        <f t="shared" si="344"/>
        <v>32.926488732157949</v>
      </c>
      <c r="HH103" s="148"/>
      <c r="HI103" s="148">
        <f t="shared" si="216"/>
        <v>6.6692194443274833</v>
      </c>
      <c r="HJ103" s="152"/>
      <c r="HK103" s="150">
        <f t="shared" si="345"/>
        <v>15.024888542915173</v>
      </c>
      <c r="HL103" s="150">
        <f t="shared" si="346"/>
        <v>6.9366335990425068</v>
      </c>
      <c r="HM103" s="150">
        <f t="shared" si="347"/>
        <v>7.1116018814619162</v>
      </c>
      <c r="HN103" s="150">
        <f t="shared" si="348"/>
        <v>9.1488278328887915</v>
      </c>
      <c r="HO103" s="150">
        <f t="shared" si="349"/>
        <v>12.259712496665614</v>
      </c>
      <c r="HP103" s="150">
        <f t="shared" si="350"/>
        <v>16.249666519851104</v>
      </c>
      <c r="HQ103" s="150">
        <f t="shared" si="351"/>
        <v>21.052015355089047</v>
      </c>
      <c r="HR103" s="150">
        <f t="shared" si="352"/>
        <v>26.63890827060802</v>
      </c>
      <c r="HS103" s="150">
        <f t="shared" si="353"/>
        <v>32.997040160374503</v>
      </c>
      <c r="HT103" s="148"/>
      <c r="HU103" s="148">
        <f t="shared" si="217"/>
        <v>6.9366335990425068</v>
      </c>
      <c r="HV103" s="152"/>
      <c r="HW103" s="150">
        <f t="shared" si="354"/>
        <v>16.511957977891587</v>
      </c>
      <c r="HX103" s="150">
        <f t="shared" si="355"/>
        <v>7.3934037123423977</v>
      </c>
      <c r="HY103" s="150">
        <f t="shared" si="356"/>
        <v>7.3775758240809717</v>
      </c>
      <c r="HZ103" s="150">
        <f t="shared" si="357"/>
        <v>9.3480231157695659</v>
      </c>
      <c r="IA103" s="150">
        <f t="shared" si="358"/>
        <v>12.427998799896068</v>
      </c>
      <c r="IB103" s="150">
        <f t="shared" si="359"/>
        <v>16.401162760061613</v>
      </c>
      <c r="IC103" s="150">
        <f t="shared" si="360"/>
        <v>21.193387716855355</v>
      </c>
      <c r="ID103" s="150">
        <f t="shared" si="361"/>
        <v>26.773709845883975</v>
      </c>
      <c r="IE103" s="150">
        <f t="shared" si="362"/>
        <v>33.127336826064941</v>
      </c>
      <c r="IF103" s="148"/>
      <c r="IG103" s="148">
        <f t="shared" si="218"/>
        <v>7.3775758240809717</v>
      </c>
    </row>
    <row r="104" spans="32:241" x14ac:dyDescent="0.3">
      <c r="AF104" s="141">
        <v>6.5</v>
      </c>
      <c r="AG104" s="153">
        <f t="shared" si="219"/>
        <v>0.47966863905325446</v>
      </c>
      <c r="AH104" s="152">
        <f t="shared" si="363"/>
        <v>0.15384615384615385</v>
      </c>
      <c r="AI104" s="148">
        <f t="shared" si="364"/>
        <v>6.5</v>
      </c>
      <c r="AJ104" s="86">
        <f t="shared" si="220"/>
        <v>0.43097979729545222</v>
      </c>
      <c r="AK104" s="86">
        <v>1</v>
      </c>
      <c r="AL104" s="148">
        <f t="shared" si="221"/>
        <v>0.6097560975609756</v>
      </c>
      <c r="AM104" s="148">
        <v>1.64</v>
      </c>
      <c r="AN104" s="149">
        <f t="shared" si="365"/>
        <v>3.6695435756578512</v>
      </c>
      <c r="AO104" s="149">
        <f t="shared" si="365"/>
        <v>14.678174302631405</v>
      </c>
      <c r="AP104" s="149">
        <f t="shared" si="365"/>
        <v>33.025892180920664</v>
      </c>
      <c r="AQ104" s="149">
        <f t="shared" si="365"/>
        <v>58.712697210525619</v>
      </c>
      <c r="AR104" s="149">
        <f t="shared" si="365"/>
        <v>91.738589391446268</v>
      </c>
      <c r="AS104" s="149">
        <f t="shared" si="365"/>
        <v>132.10356872368266</v>
      </c>
      <c r="AT104" s="149">
        <f t="shared" si="365"/>
        <v>179.80763520723474</v>
      </c>
      <c r="AU104" s="149">
        <f t="shared" si="365"/>
        <v>234.85078884210247</v>
      </c>
      <c r="AV104" s="149">
        <f t="shared" si="365"/>
        <v>297.23302962828598</v>
      </c>
      <c r="AW104" s="149">
        <f t="shared" si="365"/>
        <v>366.95435756578507</v>
      </c>
      <c r="AX104" s="152"/>
      <c r="AY104" s="150">
        <f t="shared" si="222"/>
        <v>5.0614024985127912</v>
      </c>
      <c r="AZ104" s="150">
        <f t="shared" si="366"/>
        <v>4.1596099940511602</v>
      </c>
      <c r="BA104" s="150">
        <f t="shared" si="367"/>
        <v>5.6450669310595547</v>
      </c>
      <c r="BB104" s="150">
        <f t="shared" si="368"/>
        <v>8.116939976204641</v>
      </c>
      <c r="BC104" s="150">
        <f t="shared" si="369"/>
        <v>11.402646462819746</v>
      </c>
      <c r="BD104" s="150">
        <f t="shared" si="370"/>
        <v>15.459601057571554</v>
      </c>
      <c r="BE104" s="150">
        <f t="shared" si="371"/>
        <v>20.273212223045078</v>
      </c>
      <c r="BF104" s="150">
        <f t="shared" si="372"/>
        <v>25.83738490481856</v>
      </c>
      <c r="BG104" s="150">
        <f t="shared" si="373"/>
        <v>32.149207317807601</v>
      </c>
      <c r="BH104" s="148"/>
      <c r="BI104" s="148">
        <f t="shared" si="223"/>
        <v>4.1596099940511602</v>
      </c>
      <c r="BJ104" s="152"/>
      <c r="BK104" s="150">
        <f t="shared" si="224"/>
        <v>5.5826019660035016</v>
      </c>
      <c r="BL104" s="150">
        <f t="shared" si="225"/>
        <v>4.2906527593211958</v>
      </c>
      <c r="BM104" s="150">
        <f t="shared" si="226"/>
        <v>5.7038584551776133</v>
      </c>
      <c r="BN104" s="150">
        <f t="shared" si="227"/>
        <v>8.1504435659195078</v>
      </c>
      <c r="BO104" s="150">
        <f t="shared" si="228"/>
        <v>11.424445351467991</v>
      </c>
      <c r="BP104" s="150">
        <f t="shared" si="229"/>
        <v>15.475041836998427</v>
      </c>
      <c r="BQ104" s="150">
        <f t="shared" si="230"/>
        <v>20.284819263145522</v>
      </c>
      <c r="BR104" s="150">
        <f t="shared" si="231"/>
        <v>25.846503700644636</v>
      </c>
      <c r="BS104" s="150">
        <f t="shared" si="232"/>
        <v>32.15662018155092</v>
      </c>
      <c r="BT104" s="148"/>
      <c r="BU104" s="148">
        <f t="shared" si="233"/>
        <v>4.2906527593211958</v>
      </c>
      <c r="BV104" s="152"/>
      <c r="BW104" s="150">
        <f t="shared" si="234"/>
        <v>6.0600397727801987</v>
      </c>
      <c r="BX104" s="150">
        <f t="shared" si="235"/>
        <v>4.4119889716819491</v>
      </c>
      <c r="BY104" s="150">
        <f t="shared" si="236"/>
        <v>5.7592499278317106</v>
      </c>
      <c r="BZ104" s="150">
        <f t="shared" si="237"/>
        <v>8.1827543796762754</v>
      </c>
      <c r="CA104" s="150">
        <f t="shared" si="238"/>
        <v>11.446073117392283</v>
      </c>
      <c r="CB104" s="150">
        <f t="shared" si="239"/>
        <v>15.490866465828528</v>
      </c>
      <c r="CC104" s="150">
        <f t="shared" si="240"/>
        <v>20.297144783338126</v>
      </c>
      <c r="CD104" s="150">
        <f t="shared" si="241"/>
        <v>25.8565581647504</v>
      </c>
      <c r="CE104" s="150">
        <f t="shared" si="242"/>
        <v>32.165117617080284</v>
      </c>
      <c r="CF104" s="148"/>
      <c r="CG104" s="148">
        <f t="shared" si="243"/>
        <v>4.4119889716819491</v>
      </c>
      <c r="CH104" s="152"/>
      <c r="CI104" s="150">
        <f t="shared" si="244"/>
        <v>6.9035465477746634</v>
      </c>
      <c r="CJ104" s="150">
        <f t="shared" si="245"/>
        <v>4.6293567141683329</v>
      </c>
      <c r="CK104" s="150">
        <f t="shared" si="246"/>
        <v>5.8606659976314122</v>
      </c>
      <c r="CL104" s="150">
        <f t="shared" si="247"/>
        <v>8.2435873640356387</v>
      </c>
      <c r="CM104" s="150">
        <f t="shared" si="248"/>
        <v>11.488121930776407</v>
      </c>
      <c r="CN104" s="150">
        <f t="shared" si="249"/>
        <v>15.522711532016221</v>
      </c>
      <c r="CO104" s="150">
        <f t="shared" si="250"/>
        <v>20.322837311791428</v>
      </c>
      <c r="CP104" s="150">
        <f t="shared" si="251"/>
        <v>25.878257459578013</v>
      </c>
      <c r="CQ104" s="150">
        <f t="shared" si="252"/>
        <v>32.184079164080572</v>
      </c>
      <c r="CR104" s="148"/>
      <c r="CS104" s="148">
        <f t="shared" si="253"/>
        <v>4.6293567141683329</v>
      </c>
      <c r="CT104" s="152"/>
      <c r="CU104" s="150">
        <f t="shared" si="254"/>
        <v>7.624875711156033</v>
      </c>
      <c r="CV104" s="150">
        <f t="shared" si="255"/>
        <v>4.8182469195359943</v>
      </c>
      <c r="CW104" s="150">
        <f t="shared" si="256"/>
        <v>5.9509563959594978</v>
      </c>
      <c r="CX104" s="150">
        <f t="shared" si="257"/>
        <v>8.2993678298998717</v>
      </c>
      <c r="CY104" s="150">
        <f t="shared" si="258"/>
        <v>11.527929227900225</v>
      </c>
      <c r="CZ104" s="150">
        <f t="shared" si="259"/>
        <v>15.553842046120561</v>
      </c>
      <c r="DA104" s="150">
        <f t="shared" si="260"/>
        <v>20.348735999399793</v>
      </c>
      <c r="DB104" s="150">
        <f t="shared" si="261"/>
        <v>25.900760490566391</v>
      </c>
      <c r="DC104" s="150">
        <f t="shared" si="262"/>
        <v>32.204254144069388</v>
      </c>
      <c r="DD104" s="148"/>
      <c r="DE104" s="148">
        <f t="shared" si="263"/>
        <v>4.8182469195359943</v>
      </c>
      <c r="DF104" s="152"/>
      <c r="DG104" s="150">
        <f t="shared" si="264"/>
        <v>8.2484117909968333</v>
      </c>
      <c r="DH104" s="150">
        <f t="shared" si="265"/>
        <v>4.9837410955545076</v>
      </c>
      <c r="DI104" s="150">
        <f t="shared" si="266"/>
        <v>6.0316279971961055</v>
      </c>
      <c r="DJ104" s="150">
        <f t="shared" si="267"/>
        <v>8.3503515299628148</v>
      </c>
      <c r="DK104" s="150">
        <f t="shared" si="268"/>
        <v>11.565171670848503</v>
      </c>
      <c r="DL104" s="150">
        <f t="shared" si="269"/>
        <v>15.583620102488029</v>
      </c>
      <c r="DM104" s="150">
        <f t="shared" si="270"/>
        <v>20.374013266084955</v>
      </c>
      <c r="DN104" s="150">
        <f t="shared" si="271"/>
        <v>25.923116571640445</v>
      </c>
      <c r="DO104" s="150">
        <f t="shared" si="272"/>
        <v>32.224607469905543</v>
      </c>
      <c r="DP104" s="148"/>
      <c r="DQ104" s="148">
        <f t="shared" si="208"/>
        <v>4.9837410955545076</v>
      </c>
      <c r="DR104" s="152"/>
      <c r="DS104" s="150">
        <f t="shared" si="273"/>
        <v>9.2713668821254895</v>
      </c>
      <c r="DT104" s="150">
        <f t="shared" si="274"/>
        <v>5.2596503216037966</v>
      </c>
      <c r="DU104" s="150">
        <f t="shared" si="275"/>
        <v>6.1691953963788455</v>
      </c>
      <c r="DV104" s="150">
        <f t="shared" si="276"/>
        <v>8.4394992897422565</v>
      </c>
      <c r="DW104" s="150">
        <f t="shared" si="277"/>
        <v>11.631908054675568</v>
      </c>
      <c r="DX104" s="150">
        <f t="shared" si="278"/>
        <v>15.638182405550834</v>
      </c>
      <c r="DY104" s="150">
        <f t="shared" si="279"/>
        <v>20.42123498241607</v>
      </c>
      <c r="DZ104" s="150">
        <f t="shared" si="280"/>
        <v>25.965573964852421</v>
      </c>
      <c r="EA104" s="150">
        <f t="shared" si="281"/>
        <v>32.263798458872053</v>
      </c>
      <c r="EB104" s="148"/>
      <c r="EC104" s="148">
        <f t="shared" si="209"/>
        <v>5.2596503216037966</v>
      </c>
      <c r="ED104" s="152"/>
      <c r="EE104" s="150">
        <f t="shared" si="282"/>
        <v>10.07472380628198</v>
      </c>
      <c r="EF104" s="150">
        <f t="shared" si="283"/>
        <v>5.4801372444118783</v>
      </c>
      <c r="EG104" s="150">
        <f t="shared" si="284"/>
        <v>6.2817434300483308</v>
      </c>
      <c r="EH104" s="150">
        <f t="shared" si="285"/>
        <v>8.5142687122132372</v>
      </c>
      <c r="EI104" s="150">
        <f t="shared" si="286"/>
        <v>11.689191377106102</v>
      </c>
      <c r="EJ104" s="150">
        <f t="shared" si="287"/>
        <v>15.685967105737173</v>
      </c>
      <c r="EK104" s="150">
        <f t="shared" si="288"/>
        <v>20.463292312974652</v>
      </c>
      <c r="EL104" s="150">
        <f t="shared" si="289"/>
        <v>26.003914012239139</v>
      </c>
      <c r="EM104" s="150">
        <f t="shared" si="290"/>
        <v>32.299589949154118</v>
      </c>
      <c r="EN104" s="148"/>
      <c r="EO104" s="148">
        <f t="shared" si="210"/>
        <v>5.4801372444118783</v>
      </c>
      <c r="EP104" s="152"/>
      <c r="EQ104" s="150">
        <f t="shared" si="291"/>
        <v>10.721889552811476</v>
      </c>
      <c r="ER104" s="150">
        <f t="shared" si="292"/>
        <v>5.6601771721002763</v>
      </c>
      <c r="ES104" s="150">
        <f t="shared" si="293"/>
        <v>6.3752785764698547</v>
      </c>
      <c r="ET104" s="150">
        <f t="shared" si="294"/>
        <v>8.577527185191359</v>
      </c>
      <c r="EU104" s="150">
        <f t="shared" si="295"/>
        <v>11.738436075518988</v>
      </c>
      <c r="EV104" s="150">
        <f t="shared" si="296"/>
        <v>15.727599383398564</v>
      </c>
      <c r="EW104" s="150">
        <f t="shared" si="297"/>
        <v>20.5003345410178</v>
      </c>
      <c r="EX104" s="150">
        <f t="shared" si="298"/>
        <v>26.037977121539683</v>
      </c>
      <c r="EY104" s="150">
        <f t="shared" si="299"/>
        <v>32.331610584452505</v>
      </c>
      <c r="EZ104" s="148"/>
      <c r="FA104" s="148">
        <f t="shared" si="211"/>
        <v>5.6601771721002763</v>
      </c>
      <c r="FB104" s="152"/>
      <c r="FC104" s="150">
        <f t="shared" si="300"/>
        <v>11.254139254268781</v>
      </c>
      <c r="FD104" s="150">
        <f t="shared" si="301"/>
        <v>5.8098603269433715</v>
      </c>
      <c r="FE104" s="150">
        <f t="shared" si="302"/>
        <v>6.4541160745325472</v>
      </c>
      <c r="FF104" s="150">
        <f t="shared" si="303"/>
        <v>8.6315687033808963</v>
      </c>
      <c r="FG104" s="150">
        <f t="shared" si="304"/>
        <v>11.78100059731011</v>
      </c>
      <c r="FH104" s="150">
        <f t="shared" si="305"/>
        <v>15.763929487393</v>
      </c>
      <c r="FI104" s="150">
        <f t="shared" si="306"/>
        <v>20.532905487713695</v>
      </c>
      <c r="FJ104" s="150">
        <f t="shared" si="307"/>
        <v>26.068108230565826</v>
      </c>
      <c r="FK104" s="150">
        <f t="shared" si="308"/>
        <v>32.360068948804646</v>
      </c>
      <c r="FL104" s="148"/>
      <c r="FM104" s="148">
        <f t="shared" si="212"/>
        <v>5.8098603269433715</v>
      </c>
      <c r="FN104" s="152"/>
      <c r="FO104" s="150">
        <f t="shared" si="309"/>
        <v>12.077432430365285</v>
      </c>
      <c r="FP104" s="150">
        <f t="shared" si="310"/>
        <v>6.0442517170167278</v>
      </c>
      <c r="FQ104" s="150">
        <f t="shared" si="311"/>
        <v>6.5794515783053154</v>
      </c>
      <c r="FR104" s="150">
        <f t="shared" si="312"/>
        <v>8.7187346469484694</v>
      </c>
      <c r="FS104" s="150">
        <f t="shared" si="313"/>
        <v>11.85049948729699</v>
      </c>
      <c r="FT104" s="150">
        <f t="shared" si="314"/>
        <v>15.823831459385445</v>
      </c>
      <c r="FU104" s="150">
        <f t="shared" si="315"/>
        <v>20.587020820841211</v>
      </c>
      <c r="FV104" s="150">
        <f t="shared" si="316"/>
        <v>26.118467812506992</v>
      </c>
      <c r="FW104" s="150">
        <f t="shared" si="317"/>
        <v>32.407853600097049</v>
      </c>
      <c r="FX104" s="148"/>
      <c r="FY104" s="148">
        <f t="shared" si="213"/>
        <v>6.0442517170167278</v>
      </c>
      <c r="FZ104" s="152"/>
      <c r="GA104" s="150">
        <f t="shared" si="318"/>
        <v>12.684308123756624</v>
      </c>
      <c r="GB104" s="150">
        <f t="shared" si="319"/>
        <v>6.219248553185686</v>
      </c>
      <c r="GC104" s="150">
        <f t="shared" si="320"/>
        <v>6.6744708483219712</v>
      </c>
      <c r="GD104" s="150">
        <f t="shared" si="321"/>
        <v>8.7857617688118221</v>
      </c>
      <c r="GE104" s="150">
        <f t="shared" si="322"/>
        <v>11.904570243443679</v>
      </c>
      <c r="GF104" s="150">
        <f t="shared" si="323"/>
        <v>15.870864189710709</v>
      </c>
      <c r="GG104" s="150">
        <f t="shared" si="324"/>
        <v>20.629809843574723</v>
      </c>
      <c r="GH104" s="150">
        <f t="shared" si="325"/>
        <v>26.158502505793908</v>
      </c>
      <c r="GI104" s="150">
        <f t="shared" si="326"/>
        <v>32.445999934183199</v>
      </c>
      <c r="GJ104" s="148"/>
      <c r="GK104" s="148">
        <f t="shared" si="214"/>
        <v>6.219248553185686</v>
      </c>
      <c r="GL104" s="152"/>
      <c r="GM104" s="150">
        <f t="shared" si="327"/>
        <v>13.675442135154512</v>
      </c>
      <c r="GN104" s="150">
        <f t="shared" si="328"/>
        <v>6.5090958357569724</v>
      </c>
      <c r="GO104" s="150">
        <f t="shared" si="329"/>
        <v>6.8344502181475963</v>
      </c>
      <c r="GP104" s="150">
        <f t="shared" si="330"/>
        <v>8.9002873691764552</v>
      </c>
      <c r="GQ104" s="150">
        <f t="shared" si="331"/>
        <v>11.998057241943526</v>
      </c>
      <c r="GR104" s="150">
        <f t="shared" si="332"/>
        <v>15.952922811888925</v>
      </c>
      <c r="GS104" s="150">
        <f t="shared" si="333"/>
        <v>20.704977515280749</v>
      </c>
      <c r="GT104" s="150">
        <f t="shared" si="334"/>
        <v>26.229197685606923</v>
      </c>
      <c r="GU104" s="150">
        <f t="shared" si="335"/>
        <v>32.513628788278545</v>
      </c>
      <c r="GV104" s="148"/>
      <c r="GW104" s="148">
        <f t="shared" si="215"/>
        <v>6.5090958357569724</v>
      </c>
      <c r="GX104" s="152"/>
      <c r="GY104" s="150">
        <f t="shared" si="336"/>
        <v>14.272693559606722</v>
      </c>
      <c r="GZ104" s="150">
        <f t="shared" si="337"/>
        <v>6.686181304561595</v>
      </c>
      <c r="HA104" s="150">
        <f t="shared" si="338"/>
        <v>6.9337271766471096</v>
      </c>
      <c r="HB104" s="150">
        <f t="shared" si="339"/>
        <v>8.9723313490691794</v>
      </c>
      <c r="HC104" s="150">
        <f t="shared" si="340"/>
        <v>12.057496243166806</v>
      </c>
      <c r="HD104" s="150">
        <f t="shared" si="341"/>
        <v>16.005514664205343</v>
      </c>
      <c r="HE104" s="150">
        <f t="shared" si="342"/>
        <v>20.753440752764604</v>
      </c>
      <c r="HF104" s="150">
        <f t="shared" si="343"/>
        <v>26.274981293271573</v>
      </c>
      <c r="HG104" s="150">
        <f t="shared" si="344"/>
        <v>32.55757525056103</v>
      </c>
      <c r="HH104" s="148"/>
      <c r="HI104" s="148">
        <f t="shared" si="216"/>
        <v>6.686181304561595</v>
      </c>
      <c r="HJ104" s="152"/>
      <c r="HK104" s="150">
        <f t="shared" si="345"/>
        <v>15.171570871887715</v>
      </c>
      <c r="HL104" s="150">
        <f t="shared" si="346"/>
        <v>6.9561442274371252</v>
      </c>
      <c r="HM104" s="150">
        <f t="shared" si="347"/>
        <v>7.0872244718549666</v>
      </c>
      <c r="HN104" s="150">
        <f t="shared" si="348"/>
        <v>9.0850656745933556</v>
      </c>
      <c r="HO104" s="150">
        <f t="shared" si="349"/>
        <v>12.15136313700884</v>
      </c>
      <c r="HP104" s="150">
        <f t="shared" si="350"/>
        <v>16.089132582812621</v>
      </c>
      <c r="HQ104" s="150">
        <f t="shared" si="351"/>
        <v>20.830878862556926</v>
      </c>
      <c r="HR104" s="150">
        <f t="shared" si="352"/>
        <v>26.348408469457965</v>
      </c>
      <c r="HS104" s="150">
        <f t="shared" si="353"/>
        <v>32.628252543871845</v>
      </c>
      <c r="HT104" s="148"/>
      <c r="HU104" s="148">
        <f t="shared" si="217"/>
        <v>6.9561442274371252</v>
      </c>
      <c r="HV104" s="152"/>
      <c r="HW104" s="150">
        <f t="shared" si="354"/>
        <v>16.675547623821885</v>
      </c>
      <c r="HX104" s="150">
        <f t="shared" si="355"/>
        <v>7.4171411699764604</v>
      </c>
      <c r="HY104" s="150">
        <f t="shared" si="356"/>
        <v>7.3550770052471028</v>
      </c>
      <c r="HZ104" s="150">
        <f t="shared" si="357"/>
        <v>9.2853176647839479</v>
      </c>
      <c r="IA104" s="150">
        <f t="shared" si="358"/>
        <v>12.320325732917611</v>
      </c>
      <c r="IB104" s="150">
        <f t="shared" si="359"/>
        <v>16.241098470716398</v>
      </c>
      <c r="IC104" s="150">
        <f t="shared" si="360"/>
        <v>20.972596271608026</v>
      </c>
      <c r="ID104" s="150">
        <f t="shared" si="361"/>
        <v>26.483474221561433</v>
      </c>
      <c r="IE104" s="150">
        <f t="shared" si="362"/>
        <v>32.758757941870329</v>
      </c>
      <c r="IF104" s="148"/>
      <c r="IG104" s="148">
        <f t="shared" si="218"/>
        <v>7.3550770052471028</v>
      </c>
    </row>
    <row r="105" spans="32:241" x14ac:dyDescent="0.3">
      <c r="AF105" s="141">
        <v>6.6</v>
      </c>
      <c r="AG105" s="153">
        <f t="shared" si="219"/>
        <v>0.47895684113865933</v>
      </c>
      <c r="AH105" s="152">
        <f t="shared" si="363"/>
        <v>0.15151515151515152</v>
      </c>
      <c r="AI105" s="148">
        <f t="shared" si="364"/>
        <v>6.6</v>
      </c>
      <c r="AJ105" s="86">
        <f t="shared" si="220"/>
        <v>0.43026799938085714</v>
      </c>
      <c r="AK105" s="86">
        <v>1</v>
      </c>
      <c r="AL105" s="148">
        <f t="shared" si="221"/>
        <v>0.60606060606060608</v>
      </c>
      <c r="AM105" s="148">
        <v>1.65</v>
      </c>
      <c r="AN105" s="149">
        <f t="shared" si="365"/>
        <v>3.6251990453955405</v>
      </c>
      <c r="AO105" s="149">
        <f t="shared" si="365"/>
        <v>14.500796181582162</v>
      </c>
      <c r="AP105" s="149">
        <f t="shared" si="365"/>
        <v>32.626791408559868</v>
      </c>
      <c r="AQ105" s="149">
        <f t="shared" si="365"/>
        <v>58.003184726328648</v>
      </c>
      <c r="AR105" s="149">
        <f t="shared" si="365"/>
        <v>90.629976134888508</v>
      </c>
      <c r="AS105" s="149">
        <f t="shared" si="365"/>
        <v>130.50716563423947</v>
      </c>
      <c r="AT105" s="149">
        <f t="shared" si="365"/>
        <v>177.63475322438148</v>
      </c>
      <c r="AU105" s="149">
        <f t="shared" si="365"/>
        <v>232.01273890531459</v>
      </c>
      <c r="AV105" s="149">
        <f t="shared" si="365"/>
        <v>293.64112267703877</v>
      </c>
      <c r="AW105" s="149">
        <f t="shared" si="365"/>
        <v>362.51990453955403</v>
      </c>
      <c r="AX105" s="152"/>
      <c r="AY105" s="150">
        <f t="shared" si="222"/>
        <v>5.0898094582185482</v>
      </c>
      <c r="AZ105" s="150">
        <f t="shared" si="366"/>
        <v>4.1498628328741969</v>
      </c>
      <c r="BA105" s="150">
        <f t="shared" si="367"/>
        <v>5.608285123966942</v>
      </c>
      <c r="BB105" s="150">
        <f t="shared" si="368"/>
        <v>8.0471075814967872</v>
      </c>
      <c r="BC105" s="150">
        <f t="shared" si="369"/>
        <v>11.291636455463728</v>
      </c>
      <c r="BD105" s="150">
        <f t="shared" si="370"/>
        <v>15.298765495867771</v>
      </c>
      <c r="BE105" s="150">
        <f t="shared" si="371"/>
        <v>20.053724677198709</v>
      </c>
      <c r="BF105" s="150">
        <f t="shared" si="372"/>
        <v>25.550344388487144</v>
      </c>
      <c r="BG105" s="150">
        <f t="shared" si="373"/>
        <v>31.785677226813597</v>
      </c>
      <c r="BH105" s="148"/>
      <c r="BI105" s="148">
        <f t="shared" si="223"/>
        <v>4.1498628328741969</v>
      </c>
      <c r="BJ105" s="152"/>
      <c r="BK105" s="150">
        <f t="shared" si="224"/>
        <v>5.617372278625707</v>
      </c>
      <c r="BL105" s="150">
        <f t="shared" si="225"/>
        <v>4.2824964363733447</v>
      </c>
      <c r="BM105" s="150">
        <f t="shared" si="226"/>
        <v>5.6677836872979412</v>
      </c>
      <c r="BN105" s="150">
        <f t="shared" si="227"/>
        <v>8.0810088807689322</v>
      </c>
      <c r="BO105" s="150">
        <f t="shared" si="228"/>
        <v>11.313689878228635</v>
      </c>
      <c r="BP105" s="150">
        <f t="shared" si="229"/>
        <v>15.314383035097881</v>
      </c>
      <c r="BQ105" s="150">
        <f t="shared" si="230"/>
        <v>20.065461581644385</v>
      </c>
      <c r="BR105" s="150">
        <f t="shared" si="231"/>
        <v>25.559562611702539</v>
      </c>
      <c r="BS105" s="150">
        <f t="shared" si="232"/>
        <v>31.793168650469465</v>
      </c>
      <c r="BT105" s="148"/>
      <c r="BU105" s="148">
        <f t="shared" si="233"/>
        <v>4.2824964363733447</v>
      </c>
      <c r="BV105" s="152"/>
      <c r="BW105" s="150">
        <f t="shared" si="234"/>
        <v>6.1006180084919759</v>
      </c>
      <c r="BX105" s="150">
        <f t="shared" si="235"/>
        <v>4.4052846295064914</v>
      </c>
      <c r="BY105" s="150">
        <f t="shared" si="236"/>
        <v>5.7238204847397665</v>
      </c>
      <c r="BZ105" s="150">
        <f t="shared" si="237"/>
        <v>8.1136826897187966</v>
      </c>
      <c r="CA105" s="150">
        <f t="shared" si="238"/>
        <v>11.335549961076502</v>
      </c>
      <c r="CB105" s="150">
        <f t="shared" si="239"/>
        <v>15.330368995124914</v>
      </c>
      <c r="CC105" s="150">
        <f t="shared" si="240"/>
        <v>20.077905630879634</v>
      </c>
      <c r="CD105" s="150">
        <f t="shared" si="241"/>
        <v>25.569707824606581</v>
      </c>
      <c r="CE105" s="150">
        <f t="shared" si="242"/>
        <v>31.801737788753019</v>
      </c>
      <c r="CF105" s="148"/>
      <c r="CG105" s="148">
        <f t="shared" si="243"/>
        <v>4.4052846295064914</v>
      </c>
      <c r="CH105" s="152"/>
      <c r="CI105" s="150">
        <f t="shared" si="244"/>
        <v>6.9543369459738065</v>
      </c>
      <c r="CJ105" s="150">
        <f t="shared" si="245"/>
        <v>4.625205412614716</v>
      </c>
      <c r="CK105" s="150">
        <f t="shared" si="246"/>
        <v>5.826371239260288</v>
      </c>
      <c r="CL105" s="150">
        <f t="shared" si="247"/>
        <v>8.1751539342336219</v>
      </c>
      <c r="CM105" s="150">
        <f t="shared" si="248"/>
        <v>11.378007260960119</v>
      </c>
      <c r="CN105" s="150">
        <f t="shared" si="249"/>
        <v>15.362497732492814</v>
      </c>
      <c r="CO105" s="150">
        <f t="shared" si="250"/>
        <v>20.103806570812267</v>
      </c>
      <c r="CP105" s="150">
        <f t="shared" si="251"/>
        <v>25.591566684473058</v>
      </c>
      <c r="CQ105" s="150">
        <f t="shared" si="252"/>
        <v>31.820825411833397</v>
      </c>
      <c r="CR105" s="148"/>
      <c r="CS105" s="148">
        <f t="shared" si="253"/>
        <v>4.625205412614716</v>
      </c>
      <c r="CT105" s="152"/>
      <c r="CU105" s="150">
        <f t="shared" si="254"/>
        <v>7.6843500483392386</v>
      </c>
      <c r="CV105" s="150">
        <f t="shared" si="255"/>
        <v>4.8162666027283922</v>
      </c>
      <c r="CW105" s="150">
        <f t="shared" si="256"/>
        <v>5.9176265196977145</v>
      </c>
      <c r="CX105" s="150">
        <f t="shared" si="257"/>
        <v>8.2314771462843588</v>
      </c>
      <c r="CY105" s="150">
        <f t="shared" si="258"/>
        <v>11.418161915643305</v>
      </c>
      <c r="CZ105" s="150">
        <f t="shared" si="259"/>
        <v>15.393869467124489</v>
      </c>
      <c r="DA105" s="150">
        <f t="shared" si="260"/>
        <v>20.129882481665206</v>
      </c>
      <c r="DB105" s="150">
        <f t="shared" si="261"/>
        <v>25.614205402008057</v>
      </c>
      <c r="DC105" s="150">
        <f t="shared" si="262"/>
        <v>31.841107600945481</v>
      </c>
      <c r="DD105" s="148"/>
      <c r="DE105" s="148">
        <f t="shared" si="263"/>
        <v>4.8162666027283922</v>
      </c>
      <c r="DF105" s="152"/>
      <c r="DG105" s="150">
        <f t="shared" si="264"/>
        <v>8.3153566708311182</v>
      </c>
      <c r="DH105" s="150">
        <f t="shared" si="265"/>
        <v>4.9836284144096759</v>
      </c>
      <c r="DI105" s="150">
        <f t="shared" si="266"/>
        <v>5.9991281812288895</v>
      </c>
      <c r="DJ105" s="150">
        <f t="shared" si="267"/>
        <v>8.2829277552629943</v>
      </c>
      <c r="DK105" s="150">
        <f t="shared" si="268"/>
        <v>11.455703180297624</v>
      </c>
      <c r="DL105" s="150">
        <f t="shared" si="269"/>
        <v>15.423855038565598</v>
      </c>
      <c r="DM105" s="150">
        <f t="shared" si="270"/>
        <v>20.155312208404467</v>
      </c>
      <c r="DN105" s="150">
        <f t="shared" si="271"/>
        <v>25.636678210311036</v>
      </c>
      <c r="DO105" s="150">
        <f t="shared" si="272"/>
        <v>31.861553155703245</v>
      </c>
      <c r="DP105" s="148"/>
      <c r="DQ105" s="148">
        <f t="shared" si="208"/>
        <v>4.9836284144096759</v>
      </c>
      <c r="DR105" s="152"/>
      <c r="DS105" s="150">
        <f t="shared" si="273"/>
        <v>9.3504958829993878</v>
      </c>
      <c r="DT105" s="150">
        <f t="shared" si="274"/>
        <v>5.2625836707188673</v>
      </c>
      <c r="DU105" s="150">
        <f t="shared" si="275"/>
        <v>6.1380493716382514</v>
      </c>
      <c r="DV105" s="150">
        <f t="shared" si="276"/>
        <v>8.3728370226074151</v>
      </c>
      <c r="DW105" s="150">
        <f t="shared" si="277"/>
        <v>11.522926928966271</v>
      </c>
      <c r="DX105" s="150">
        <f t="shared" si="278"/>
        <v>15.478755789435064</v>
      </c>
      <c r="DY105" s="150">
        <f t="shared" si="279"/>
        <v>20.202782580266998</v>
      </c>
      <c r="DZ105" s="150">
        <f t="shared" si="280"/>
        <v>25.679325980414255</v>
      </c>
      <c r="EA105" s="150">
        <f t="shared" si="281"/>
        <v>31.900894565917159</v>
      </c>
      <c r="EB105" s="148"/>
      <c r="EC105" s="148">
        <f t="shared" si="209"/>
        <v>5.2625836707188673</v>
      </c>
      <c r="ED105" s="152"/>
      <c r="EE105" s="150">
        <f t="shared" si="282"/>
        <v>10.163359263156456</v>
      </c>
      <c r="EF105" s="150">
        <f t="shared" si="283"/>
        <v>5.4854472075270913</v>
      </c>
      <c r="EG105" s="150">
        <f t="shared" si="284"/>
        <v>6.2516536781966936</v>
      </c>
      <c r="EH105" s="150">
        <f t="shared" si="285"/>
        <v>8.4482005985784312</v>
      </c>
      <c r="EI105" s="150">
        <f t="shared" si="286"/>
        <v>11.58059050963683</v>
      </c>
      <c r="EJ105" s="150">
        <f t="shared" si="287"/>
        <v>15.526804557843642</v>
      </c>
      <c r="EK105" s="150">
        <f t="shared" si="288"/>
        <v>20.245033920131704</v>
      </c>
      <c r="EL105" s="150">
        <f t="shared" si="289"/>
        <v>25.717814566175992</v>
      </c>
      <c r="EM105" s="150">
        <f t="shared" si="290"/>
        <v>31.936803419853547</v>
      </c>
      <c r="EN105" s="148"/>
      <c r="EO105" s="148">
        <f t="shared" si="210"/>
        <v>5.4854472075270913</v>
      </c>
      <c r="EP105" s="152"/>
      <c r="EQ105" s="150">
        <f t="shared" si="291"/>
        <v>10.818143708595263</v>
      </c>
      <c r="ER105" s="150">
        <f t="shared" si="292"/>
        <v>5.6673918099428198</v>
      </c>
      <c r="ES105" s="150">
        <f t="shared" si="293"/>
        <v>6.346035346719261</v>
      </c>
      <c r="ET105" s="150">
        <f t="shared" si="294"/>
        <v>8.5119352402383885</v>
      </c>
      <c r="EU105" s="150">
        <f t="shared" si="295"/>
        <v>11.630139956006087</v>
      </c>
      <c r="EV105" s="150">
        <f t="shared" si="296"/>
        <v>15.5686484660303</v>
      </c>
      <c r="EW105" s="150">
        <f t="shared" si="297"/>
        <v>20.282231631826072</v>
      </c>
      <c r="EX105" s="150">
        <f t="shared" si="298"/>
        <v>25.751996717646993</v>
      </c>
      <c r="EY105" s="150">
        <f t="shared" si="299"/>
        <v>31.968918113163156</v>
      </c>
      <c r="EZ105" s="148"/>
      <c r="FA105" s="148">
        <f t="shared" si="211"/>
        <v>5.6673918099428198</v>
      </c>
      <c r="FB105" s="152"/>
      <c r="FC105" s="150">
        <f t="shared" si="300"/>
        <v>11.356632969532841</v>
      </c>
      <c r="FD105" s="150">
        <f t="shared" si="301"/>
        <v>5.8186348546559845</v>
      </c>
      <c r="FE105" s="150">
        <f t="shared" si="302"/>
        <v>6.4255661291686437</v>
      </c>
      <c r="FF105" s="150">
        <f t="shared" si="303"/>
        <v>8.5663667308954459</v>
      </c>
      <c r="FG105" s="150">
        <f t="shared" si="304"/>
        <v>11.672954060176419</v>
      </c>
      <c r="FH105" s="150">
        <f t="shared" si="305"/>
        <v>15.605151891121425</v>
      </c>
      <c r="FI105" s="150">
        <f t="shared" si="306"/>
        <v>20.314929916470547</v>
      </c>
      <c r="FJ105" s="150">
        <f t="shared" si="307"/>
        <v>25.782225319790012</v>
      </c>
      <c r="FK105" s="150">
        <f t="shared" si="308"/>
        <v>31.99745350911385</v>
      </c>
      <c r="FL105" s="148"/>
      <c r="FM105" s="148">
        <f t="shared" si="212"/>
        <v>5.8186348546559845</v>
      </c>
      <c r="FN105" s="152"/>
      <c r="FO105" s="150">
        <f t="shared" si="309"/>
        <v>12.189530978447198</v>
      </c>
      <c r="FP105" s="150">
        <f t="shared" si="310"/>
        <v>6.055427452933797</v>
      </c>
      <c r="FQ105" s="150">
        <f t="shared" si="311"/>
        <v>6.5519688365878457</v>
      </c>
      <c r="FR105" s="150">
        <f t="shared" si="312"/>
        <v>8.6541329765141324</v>
      </c>
      <c r="FS105" s="150">
        <f t="shared" si="313"/>
        <v>11.742837143476015</v>
      </c>
      <c r="FT105" s="150">
        <f t="shared" si="314"/>
        <v>15.665320664025455</v>
      </c>
      <c r="FU105" s="150">
        <f t="shared" si="315"/>
        <v>20.369241266594326</v>
      </c>
      <c r="FV105" s="150">
        <f t="shared" si="316"/>
        <v>25.832734977243952</v>
      </c>
      <c r="FW105" s="150">
        <f t="shared" si="317"/>
        <v>32.045356738589163</v>
      </c>
      <c r="FX105" s="148"/>
      <c r="FY105" s="148">
        <f t="shared" si="213"/>
        <v>6.055427452933797</v>
      </c>
      <c r="FZ105" s="152"/>
      <c r="GA105" s="150">
        <f t="shared" si="318"/>
        <v>12.803450502099595</v>
      </c>
      <c r="GB105" s="150">
        <f t="shared" si="319"/>
        <v>6.2321852466680214</v>
      </c>
      <c r="GC105" s="150">
        <f t="shared" si="320"/>
        <v>6.6477707544112947</v>
      </c>
      <c r="GD105" s="150">
        <f t="shared" si="321"/>
        <v>8.7216003377688072</v>
      </c>
      <c r="GE105" s="150">
        <f t="shared" si="322"/>
        <v>11.797189652833143</v>
      </c>
      <c r="GF105" s="150">
        <f t="shared" si="323"/>
        <v>15.712549056302446</v>
      </c>
      <c r="GG105" s="150">
        <f t="shared" si="324"/>
        <v>20.412174040965844</v>
      </c>
      <c r="GH105" s="150">
        <f t="shared" si="325"/>
        <v>25.872879730378735</v>
      </c>
      <c r="GI105" s="150">
        <f t="shared" si="326"/>
        <v>32.083590033542734</v>
      </c>
      <c r="GJ105" s="148"/>
      <c r="GK105" s="148">
        <f t="shared" si="214"/>
        <v>6.2321852466680214</v>
      </c>
      <c r="GL105" s="152"/>
      <c r="GM105" s="150">
        <f t="shared" si="327"/>
        <v>13.806022315092967</v>
      </c>
      <c r="GN105" s="150">
        <f t="shared" si="328"/>
        <v>6.5248919796381779</v>
      </c>
      <c r="GO105" s="150">
        <f t="shared" si="329"/>
        <v>6.8090209910808648</v>
      </c>
      <c r="GP105" s="150">
        <f t="shared" si="330"/>
        <v>8.8368408007331585</v>
      </c>
      <c r="GQ105" s="150">
        <f t="shared" si="331"/>
        <v>11.891134163396801</v>
      </c>
      <c r="GR105" s="150">
        <f t="shared" si="332"/>
        <v>15.794925395191637</v>
      </c>
      <c r="GS105" s="150">
        <f t="shared" si="333"/>
        <v>20.487575137194174</v>
      </c>
      <c r="GT105" s="150">
        <f t="shared" si="334"/>
        <v>25.943753625841634</v>
      </c>
      <c r="GU105" s="150">
        <f t="shared" si="335"/>
        <v>32.151360095065151</v>
      </c>
      <c r="GV105" s="148"/>
      <c r="GW105" s="148">
        <f t="shared" si="215"/>
        <v>6.5248919796381779</v>
      </c>
      <c r="GX105" s="152"/>
      <c r="GY105" s="150">
        <f t="shared" si="336"/>
        <v>14.410126535470615</v>
      </c>
      <c r="GZ105" s="150">
        <f t="shared" si="337"/>
        <v>6.7036906474241631</v>
      </c>
      <c r="HA105" s="150">
        <f t="shared" si="338"/>
        <v>6.9090593713498736</v>
      </c>
      <c r="HB105" s="150">
        <f t="shared" si="339"/>
        <v>8.9093130803712164</v>
      </c>
      <c r="HC105" s="150">
        <f t="shared" si="340"/>
        <v>11.950847276457113</v>
      </c>
      <c r="HD105" s="150">
        <f t="shared" si="341"/>
        <v>15.847707602950454</v>
      </c>
      <c r="HE105" s="150">
        <f t="shared" si="342"/>
        <v>20.536178227656166</v>
      </c>
      <c r="HF105" s="150">
        <f t="shared" si="343"/>
        <v>25.989644308442681</v>
      </c>
      <c r="HG105" s="150">
        <f t="shared" si="344"/>
        <v>32.195391159766487</v>
      </c>
      <c r="HH105" s="148"/>
      <c r="HI105" s="148">
        <f t="shared" si="216"/>
        <v>6.7036906474241631</v>
      </c>
      <c r="HJ105" s="152"/>
      <c r="HK105" s="150">
        <f t="shared" si="345"/>
        <v>15.31926127557802</v>
      </c>
      <c r="HL105" s="150">
        <f t="shared" si="346"/>
        <v>6.9762179272562976</v>
      </c>
      <c r="HM105" s="150">
        <f t="shared" si="347"/>
        <v>7.0636963807606667</v>
      </c>
      <c r="HN105" s="150">
        <f t="shared" si="348"/>
        <v>9.0226884951345259</v>
      </c>
      <c r="HO105" s="150">
        <f t="shared" si="349"/>
        <v>12.045124467412169</v>
      </c>
      <c r="HP105" s="150">
        <f t="shared" si="350"/>
        <v>15.931610450108453</v>
      </c>
      <c r="HQ105" s="150">
        <f t="shared" si="351"/>
        <v>20.613825672710142</v>
      </c>
      <c r="HR105" s="150">
        <f t="shared" si="352"/>
        <v>26.063231756938801</v>
      </c>
      <c r="HS105" s="150">
        <f t="shared" si="353"/>
        <v>32.266195087988748</v>
      </c>
      <c r="HT105" s="148"/>
      <c r="HU105" s="148">
        <f t="shared" si="217"/>
        <v>6.9762179272562976</v>
      </c>
      <c r="HV105" s="152"/>
      <c r="HW105" s="150">
        <f t="shared" si="354"/>
        <v>16.840248753136379</v>
      </c>
      <c r="HX105" s="150">
        <f t="shared" si="355"/>
        <v>7.4414675512016686</v>
      </c>
      <c r="HY105" s="150">
        <f t="shared" si="356"/>
        <v>7.333438994777719</v>
      </c>
      <c r="HZ105" s="150">
        <f t="shared" si="357"/>
        <v>9.2240036556766647</v>
      </c>
      <c r="IA105" s="150">
        <f t="shared" si="358"/>
        <v>12.21476749234593</v>
      </c>
      <c r="IB105" s="150">
        <f t="shared" si="359"/>
        <v>16.084048858168497</v>
      </c>
      <c r="IC105" s="150">
        <f t="shared" si="360"/>
        <v>20.755890239427067</v>
      </c>
      <c r="ID105" s="150">
        <f t="shared" si="361"/>
        <v>26.198563301630163</v>
      </c>
      <c r="IE105" s="150">
        <f t="shared" si="362"/>
        <v>32.396910494945594</v>
      </c>
      <c r="IF105" s="148"/>
      <c r="IG105" s="148">
        <f t="shared" si="218"/>
        <v>7.333438994777719</v>
      </c>
    </row>
    <row r="106" spans="32:241" x14ac:dyDescent="0.3">
      <c r="AF106" s="141">
        <v>6.7</v>
      </c>
      <c r="AG106" s="153">
        <f t="shared" si="219"/>
        <v>0.47827667631989307</v>
      </c>
      <c r="AH106" s="152">
        <f t="shared" si="363"/>
        <v>0.14925373134328357</v>
      </c>
      <c r="AI106" s="148">
        <f t="shared" si="364"/>
        <v>6.7</v>
      </c>
      <c r="AJ106" s="86">
        <f t="shared" si="220"/>
        <v>0.42958783456209088</v>
      </c>
      <c r="AK106" s="86">
        <v>1</v>
      </c>
      <c r="AL106" s="148">
        <f t="shared" si="221"/>
        <v>0.5988023952095809</v>
      </c>
      <c r="AM106" s="148">
        <f t="shared" ref="AM106:AM118" si="374">AM105+0.02</f>
        <v>1.67</v>
      </c>
      <c r="AN106" s="149">
        <f t="shared" ref="AN106:AW131" si="375">(PI()*$AL106/AN$11)^2</f>
        <v>3.5388878773313346</v>
      </c>
      <c r="AO106" s="149">
        <f t="shared" si="375"/>
        <v>14.155551509325338</v>
      </c>
      <c r="AP106" s="149">
        <f t="shared" si="375"/>
        <v>31.849990895982017</v>
      </c>
      <c r="AQ106" s="149">
        <f t="shared" si="375"/>
        <v>56.622206037301353</v>
      </c>
      <c r="AR106" s="149">
        <f t="shared" si="375"/>
        <v>88.472196933283342</v>
      </c>
      <c r="AS106" s="149">
        <f t="shared" si="375"/>
        <v>127.39996358392807</v>
      </c>
      <c r="AT106" s="149">
        <f t="shared" si="375"/>
        <v>173.40550598923545</v>
      </c>
      <c r="AU106" s="149">
        <f t="shared" si="375"/>
        <v>226.48882414920541</v>
      </c>
      <c r="AV106" s="149">
        <f t="shared" si="375"/>
        <v>286.64991806383813</v>
      </c>
      <c r="AW106" s="149">
        <f t="shared" si="375"/>
        <v>353.88878773313337</v>
      </c>
      <c r="AX106" s="152"/>
      <c r="AY106" s="150">
        <f t="shared" si="222"/>
        <v>5.1474643085087299</v>
      </c>
      <c r="AZ106" s="150">
        <f t="shared" si="366"/>
        <v>4.1314822340349249</v>
      </c>
      <c r="BA106" s="150">
        <f t="shared" si="367"/>
        <v>5.5369565543563564</v>
      </c>
      <c r="BB106" s="150">
        <f t="shared" si="368"/>
        <v>7.9113351861396977</v>
      </c>
      <c r="BC106" s="150">
        <f t="shared" si="369"/>
        <v>11.075663712718278</v>
      </c>
      <c r="BD106" s="150">
        <f t="shared" si="370"/>
        <v>14.985784550758764</v>
      </c>
      <c r="BE106" s="150">
        <f t="shared" si="371"/>
        <v>19.626567443458438</v>
      </c>
      <c r="BF106" s="150">
        <f t="shared" si="372"/>
        <v>24.991692307058795</v>
      </c>
      <c r="BG106" s="150">
        <f t="shared" si="373"/>
        <v>31.078139853404753</v>
      </c>
      <c r="BH106" s="148"/>
      <c r="BI106" s="148">
        <f t="shared" si="223"/>
        <v>4.1314822340349249</v>
      </c>
      <c r="BJ106" s="152"/>
      <c r="BK106" s="150">
        <f t="shared" si="224"/>
        <v>5.6878698837381441</v>
      </c>
      <c r="BL106" s="150">
        <f t="shared" si="225"/>
        <v>4.2673265262396365</v>
      </c>
      <c r="BM106" s="150">
        <f t="shared" si="226"/>
        <v>5.597882090445383</v>
      </c>
      <c r="BN106" s="150">
        <f t="shared" si="227"/>
        <v>7.946039157588233</v>
      </c>
      <c r="BO106" s="150">
        <f t="shared" si="228"/>
        <v>11.098230845676072</v>
      </c>
      <c r="BP106" s="150">
        <f t="shared" si="229"/>
        <v>15.001758833178378</v>
      </c>
      <c r="BQ106" s="150">
        <f t="shared" si="230"/>
        <v>19.638566444941304</v>
      </c>
      <c r="BR106" s="150">
        <f t="shared" si="231"/>
        <v>25.001111198318288</v>
      </c>
      <c r="BS106" s="150">
        <f t="shared" si="232"/>
        <v>31.085789829589288</v>
      </c>
      <c r="BT106" s="148"/>
      <c r="BU106" s="148">
        <f t="shared" si="233"/>
        <v>4.2673265262396365</v>
      </c>
      <c r="BV106" s="152"/>
      <c r="BW106" s="150">
        <f t="shared" si="234"/>
        <v>6.1828373793535798</v>
      </c>
      <c r="BX106" s="150">
        <f t="shared" si="235"/>
        <v>4.3930451608100745</v>
      </c>
      <c r="BY106" s="150">
        <f t="shared" si="236"/>
        <v>5.6552213063037824</v>
      </c>
      <c r="BZ106" s="150">
        <f t="shared" si="237"/>
        <v>7.9794455768974206</v>
      </c>
      <c r="CA106" s="150">
        <f t="shared" si="238"/>
        <v>11.120559799153909</v>
      </c>
      <c r="CB106" s="150">
        <f t="shared" si="239"/>
        <v>15.018070397809554</v>
      </c>
      <c r="CC106" s="150">
        <f t="shared" si="240"/>
        <v>19.651249713885719</v>
      </c>
      <c r="CD106" s="150">
        <f t="shared" si="241"/>
        <v>25.011439563812161</v>
      </c>
      <c r="CE106" s="150">
        <f t="shared" si="242"/>
        <v>31.094503681030247</v>
      </c>
      <c r="CF106" s="148"/>
      <c r="CG106" s="148">
        <f t="shared" si="243"/>
        <v>4.3930451608100745</v>
      </c>
      <c r="CH106" s="152"/>
      <c r="CI106" s="150">
        <f t="shared" si="244"/>
        <v>7.0571668818555056</v>
      </c>
      <c r="CJ106" s="150">
        <f t="shared" si="245"/>
        <v>4.6181185851733231</v>
      </c>
      <c r="CK106" s="150">
        <f t="shared" si="246"/>
        <v>5.7600621236043157</v>
      </c>
      <c r="CL106" s="150">
        <f t="shared" si="247"/>
        <v>8.0422049817260017</v>
      </c>
      <c r="CM106" s="150">
        <f t="shared" si="248"/>
        <v>11.16384152163833</v>
      </c>
      <c r="CN106" s="150">
        <f t="shared" si="249"/>
        <v>15.050771650872461</v>
      </c>
      <c r="CO106" s="150">
        <f t="shared" si="250"/>
        <v>19.677571277594275</v>
      </c>
      <c r="CP106" s="150">
        <f t="shared" si="251"/>
        <v>25.033620463757071</v>
      </c>
      <c r="CQ106" s="150">
        <f t="shared" si="252"/>
        <v>31.113845755530622</v>
      </c>
      <c r="CR106" s="148"/>
      <c r="CS106" s="148">
        <f t="shared" si="253"/>
        <v>4.6181185851733231</v>
      </c>
      <c r="CT106" s="152"/>
      <c r="CU106" s="150">
        <f t="shared" si="254"/>
        <v>7.8047062318969793</v>
      </c>
      <c r="CV106" s="150">
        <f t="shared" si="255"/>
        <v>4.8135613372060106</v>
      </c>
      <c r="CW106" s="150">
        <f t="shared" si="256"/>
        <v>5.8532647648946341</v>
      </c>
      <c r="CX106" s="150">
        <f t="shared" si="257"/>
        <v>8.0996235842564914</v>
      </c>
      <c r="CY106" s="150">
        <f t="shared" si="258"/>
        <v>11.204697226228557</v>
      </c>
      <c r="CZ106" s="150">
        <f t="shared" si="259"/>
        <v>15.082630225717358</v>
      </c>
      <c r="DA106" s="150">
        <f t="shared" si="260"/>
        <v>19.704004866971214</v>
      </c>
      <c r="DB106" s="150">
        <f t="shared" si="261"/>
        <v>25.056533028912011</v>
      </c>
      <c r="DC106" s="150">
        <f t="shared" si="262"/>
        <v>31.134344318070813</v>
      </c>
      <c r="DD106" s="148"/>
      <c r="DE106" s="148">
        <f t="shared" si="263"/>
        <v>4.8135613372060106</v>
      </c>
      <c r="DF106" s="152"/>
      <c r="DG106" s="150">
        <f t="shared" si="264"/>
        <v>8.4507901805904257</v>
      </c>
      <c r="DH106" s="150">
        <f t="shared" si="265"/>
        <v>4.9846924804376851</v>
      </c>
      <c r="DI106" s="150">
        <f t="shared" si="266"/>
        <v>5.9364416848926496</v>
      </c>
      <c r="DJ106" s="150">
        <f t="shared" si="267"/>
        <v>8.1520165261227255</v>
      </c>
      <c r="DK106" s="150">
        <f t="shared" si="268"/>
        <v>11.242841583930934</v>
      </c>
      <c r="DL106" s="150">
        <f t="shared" si="269"/>
        <v>15.113034611775179</v>
      </c>
      <c r="DM106" s="150">
        <f t="shared" si="270"/>
        <v>19.729742294245209</v>
      </c>
      <c r="DN106" s="150">
        <f t="shared" si="271"/>
        <v>25.079241420436883</v>
      </c>
      <c r="DO106" s="150">
        <f t="shared" si="272"/>
        <v>31.154976012658224</v>
      </c>
      <c r="DP106" s="148"/>
      <c r="DQ106" s="148">
        <f t="shared" si="208"/>
        <v>4.9846924804376851</v>
      </c>
      <c r="DR106" s="152"/>
      <c r="DS106" s="150">
        <f t="shared" si="273"/>
        <v>9.5105198376532378</v>
      </c>
      <c r="DT106" s="150">
        <f t="shared" si="274"/>
        <v>5.2697953479705131</v>
      </c>
      <c r="DU106" s="150">
        <f t="shared" si="275"/>
        <v>6.0780951469569624</v>
      </c>
      <c r="DV106" s="150">
        <f t="shared" si="276"/>
        <v>8.2434626962730544</v>
      </c>
      <c r="DW106" s="150">
        <f t="shared" si="277"/>
        <v>11.311048950395362</v>
      </c>
      <c r="DX106" s="150">
        <f t="shared" si="278"/>
        <v>15.16861843055838</v>
      </c>
      <c r="DY106" s="150">
        <f t="shared" si="279"/>
        <v>19.777714511921921</v>
      </c>
      <c r="DZ106" s="150">
        <f t="shared" si="280"/>
        <v>25.122273416241576</v>
      </c>
      <c r="EA106" s="150">
        <f t="shared" si="281"/>
        <v>31.194621008611588</v>
      </c>
      <c r="EB106" s="148"/>
      <c r="EC106" s="148">
        <f t="shared" si="209"/>
        <v>5.2697953479705131</v>
      </c>
      <c r="ED106" s="152"/>
      <c r="EE106" s="150">
        <f t="shared" si="282"/>
        <v>10.342569499829709</v>
      </c>
      <c r="EF106" s="150">
        <f t="shared" si="283"/>
        <v>5.4974554552835873</v>
      </c>
      <c r="EG106" s="150">
        <f t="shared" si="284"/>
        <v>6.1938312626286685</v>
      </c>
      <c r="EH106" s="150">
        <f t="shared" si="285"/>
        <v>8.320025414870285</v>
      </c>
      <c r="EI106" s="150">
        <f t="shared" si="286"/>
        <v>11.369479982346688</v>
      </c>
      <c r="EJ106" s="150">
        <f t="shared" si="287"/>
        <v>15.217200151245276</v>
      </c>
      <c r="EK106" s="150">
        <f t="shared" si="288"/>
        <v>19.82035740856254</v>
      </c>
      <c r="EL106" s="150">
        <f t="shared" si="289"/>
        <v>25.161061787659843</v>
      </c>
      <c r="EM106" s="150">
        <f t="shared" si="290"/>
        <v>31.23076673022722</v>
      </c>
      <c r="EN106" s="148"/>
      <c r="EO106" s="148">
        <f t="shared" si="210"/>
        <v>5.4974554552835873</v>
      </c>
      <c r="EP106" s="152"/>
      <c r="EQ106" s="150">
        <f t="shared" si="291"/>
        <v>11.012730285924404</v>
      </c>
      <c r="ER106" s="150">
        <f t="shared" si="292"/>
        <v>5.6832441428632885</v>
      </c>
      <c r="ES106" s="150">
        <f t="shared" si="293"/>
        <v>6.2899214134463364</v>
      </c>
      <c r="ET106" s="150">
        <f t="shared" si="294"/>
        <v>8.3847210778212293</v>
      </c>
      <c r="EU106" s="150">
        <f t="shared" si="295"/>
        <v>11.419644482342184</v>
      </c>
      <c r="EV106" s="150">
        <f t="shared" si="296"/>
        <v>15.259471180005711</v>
      </c>
      <c r="EW106" s="150">
        <f t="shared" si="297"/>
        <v>19.857868923127441</v>
      </c>
      <c r="EX106" s="150">
        <f t="shared" si="298"/>
        <v>25.195484194453584</v>
      </c>
      <c r="EY106" s="150">
        <f t="shared" si="299"/>
        <v>31.26307125490295</v>
      </c>
      <c r="EZ106" s="148"/>
      <c r="FA106" s="148">
        <f t="shared" si="211"/>
        <v>5.6832441428632885</v>
      </c>
      <c r="FB106" s="152"/>
      <c r="FC106" s="150">
        <f t="shared" si="300"/>
        <v>11.563812457180831</v>
      </c>
      <c r="FD106" s="150">
        <f t="shared" si="301"/>
        <v>5.8376354151561634</v>
      </c>
      <c r="FE106" s="150">
        <f t="shared" si="302"/>
        <v>6.370851408153368</v>
      </c>
      <c r="FF106" s="150">
        <f t="shared" si="303"/>
        <v>8.4399396253732153</v>
      </c>
      <c r="FG106" s="150">
        <f t="shared" si="304"/>
        <v>11.462962302925268</v>
      </c>
      <c r="FH106" s="150">
        <f t="shared" si="305"/>
        <v>15.29632440816124</v>
      </c>
      <c r="FI106" s="150">
        <f t="shared" si="306"/>
        <v>19.89082420594168</v>
      </c>
      <c r="FJ106" s="150">
        <f t="shared" si="307"/>
        <v>25.225909560820345</v>
      </c>
      <c r="FK106" s="150">
        <f t="shared" si="308"/>
        <v>31.291762118882293</v>
      </c>
      <c r="FL106" s="148"/>
      <c r="FM106" s="148">
        <f t="shared" si="212"/>
        <v>5.8376354151561634</v>
      </c>
      <c r="FN106" s="152"/>
      <c r="FO106" s="150">
        <f t="shared" si="309"/>
        <v>12.416095295855218</v>
      </c>
      <c r="FP106" s="150">
        <f t="shared" si="310"/>
        <v>6.0792742208739856</v>
      </c>
      <c r="FQ106" s="150">
        <f t="shared" si="311"/>
        <v>6.4994079855459042</v>
      </c>
      <c r="FR106" s="150">
        <f t="shared" si="312"/>
        <v>8.5289174228519027</v>
      </c>
      <c r="FS106" s="150">
        <f t="shared" si="313"/>
        <v>11.533620779415251</v>
      </c>
      <c r="FT106" s="150">
        <f t="shared" si="314"/>
        <v>15.357031648558625</v>
      </c>
      <c r="FU106" s="150">
        <f t="shared" si="315"/>
        <v>19.945531164836105</v>
      </c>
      <c r="FV106" s="150">
        <f t="shared" si="316"/>
        <v>25.276722106239259</v>
      </c>
      <c r="FW106" s="150">
        <f t="shared" si="317"/>
        <v>31.339904667243545</v>
      </c>
      <c r="FX106" s="148"/>
      <c r="FY106" s="148">
        <f t="shared" si="213"/>
        <v>6.0792742208739856</v>
      </c>
      <c r="FZ106" s="152"/>
      <c r="GA106" s="150">
        <f t="shared" si="318"/>
        <v>13.044230938940281</v>
      </c>
      <c r="GB106" s="150">
        <f t="shared" si="319"/>
        <v>6.259586044466376</v>
      </c>
      <c r="GC106" s="150">
        <f t="shared" si="320"/>
        <v>6.5967894721952058</v>
      </c>
      <c r="GD106" s="150">
        <f t="shared" si="321"/>
        <v>8.5972732915711187</v>
      </c>
      <c r="GE106" s="150">
        <f t="shared" si="322"/>
        <v>11.588541933549694</v>
      </c>
      <c r="GF106" s="150">
        <f t="shared" si="323"/>
        <v>15.404654933042062</v>
      </c>
      <c r="GG106" s="150">
        <f t="shared" si="324"/>
        <v>19.988754064093971</v>
      </c>
      <c r="GH106" s="150">
        <f t="shared" si="325"/>
        <v>25.317088986240154</v>
      </c>
      <c r="GI106" s="150">
        <f t="shared" si="326"/>
        <v>31.378313469844393</v>
      </c>
      <c r="GJ106" s="148"/>
      <c r="GK106" s="148">
        <f t="shared" si="214"/>
        <v>6.259586044466376</v>
      </c>
      <c r="GL106" s="152"/>
      <c r="GM106" s="150">
        <f t="shared" si="327"/>
        <v>14.069886947250973</v>
      </c>
      <c r="GN106" s="150">
        <f t="shared" si="328"/>
        <v>6.5580638262658626</v>
      </c>
      <c r="GO106" s="150">
        <f t="shared" si="329"/>
        <v>6.7606046194555889</v>
      </c>
      <c r="GP106" s="150">
        <f t="shared" si="330"/>
        <v>8.7139565167428188</v>
      </c>
      <c r="GQ106" s="150">
        <f t="shared" si="331"/>
        <v>11.683409811926026</v>
      </c>
      <c r="GR106" s="150">
        <f t="shared" si="332"/>
        <v>15.487672499578963</v>
      </c>
      <c r="GS106" s="150">
        <f t="shared" si="333"/>
        <v>20.064626266349233</v>
      </c>
      <c r="GT106" s="150">
        <f t="shared" si="334"/>
        <v>25.388323572254876</v>
      </c>
      <c r="GU106" s="150">
        <f t="shared" si="335"/>
        <v>31.446368521432504</v>
      </c>
      <c r="GV106" s="148"/>
      <c r="GW106" s="148">
        <f t="shared" si="215"/>
        <v>6.5580638262658626</v>
      </c>
      <c r="GX106" s="152"/>
      <c r="GY106" s="150">
        <f t="shared" si="336"/>
        <v>14.687821734481178</v>
      </c>
      <c r="GZ106" s="150">
        <f t="shared" si="337"/>
        <v>6.7403201357649891</v>
      </c>
      <c r="HA106" s="150">
        <f t="shared" si="338"/>
        <v>6.862179729374871</v>
      </c>
      <c r="HB106" s="150">
        <f t="shared" si="339"/>
        <v>8.7872932068091441</v>
      </c>
      <c r="HC106" s="150">
        <f t="shared" si="340"/>
        <v>11.743676147660425</v>
      </c>
      <c r="HD106" s="150">
        <f t="shared" si="341"/>
        <v>15.540838889750342</v>
      </c>
      <c r="HE106" s="150">
        <f t="shared" si="342"/>
        <v>20.113511613277552</v>
      </c>
      <c r="HF106" s="150">
        <f t="shared" si="343"/>
        <v>25.434430357462958</v>
      </c>
      <c r="HG106" s="150">
        <f t="shared" si="344"/>
        <v>31.490570333872729</v>
      </c>
      <c r="HH106" s="148"/>
      <c r="HI106" s="148">
        <f t="shared" si="216"/>
        <v>6.7403201357649891</v>
      </c>
      <c r="HJ106" s="152"/>
      <c r="HK106" s="150">
        <f t="shared" si="345"/>
        <v>15.617658395794477</v>
      </c>
      <c r="HL106" s="150">
        <f t="shared" si="346"/>
        <v>7.0180228958985973</v>
      </c>
      <c r="HM106" s="150">
        <f t="shared" si="347"/>
        <v>7.0191169522529995</v>
      </c>
      <c r="HN106" s="150">
        <f t="shared" si="348"/>
        <v>8.9019624916478453</v>
      </c>
      <c r="HO106" s="150">
        <f t="shared" si="349"/>
        <v>11.838781415463719</v>
      </c>
      <c r="HP106" s="150">
        <f t="shared" si="350"/>
        <v>15.625316790275196</v>
      </c>
      <c r="HQ106" s="150">
        <f t="shared" si="351"/>
        <v>20.191581546519512</v>
      </c>
      <c r="HR106" s="150">
        <f t="shared" si="352"/>
        <v>25.508341273477967</v>
      </c>
      <c r="HS106" s="150">
        <f t="shared" si="353"/>
        <v>31.561629841369243</v>
      </c>
      <c r="HT106" s="148"/>
      <c r="HU106" s="148">
        <f t="shared" si="217"/>
        <v>7.0180228958985973</v>
      </c>
      <c r="HV106" s="152"/>
      <c r="HW106" s="150">
        <f t="shared" si="354"/>
        <v>17.172977550600418</v>
      </c>
      <c r="HX106" s="150">
        <f t="shared" si="355"/>
        <v>7.4918554391558656</v>
      </c>
      <c r="HY106" s="150">
        <f t="shared" si="356"/>
        <v>7.2926741970753364</v>
      </c>
      <c r="HZ106" s="150">
        <f t="shared" si="357"/>
        <v>9.1054233820179409</v>
      </c>
      <c r="IA106" s="150">
        <f t="shared" si="358"/>
        <v>12.009797707487374</v>
      </c>
      <c r="IB106" s="150">
        <f t="shared" si="359"/>
        <v>15.778708856036545</v>
      </c>
      <c r="IC106" s="150">
        <f t="shared" si="360"/>
        <v>20.334346759710897</v>
      </c>
      <c r="ID106" s="150">
        <f t="shared" si="361"/>
        <v>25.644209250626254</v>
      </c>
      <c r="IE106" s="150">
        <f t="shared" si="362"/>
        <v>31.69276909619337</v>
      </c>
      <c r="IF106" s="148"/>
      <c r="IG106" s="148">
        <f t="shared" si="218"/>
        <v>7.2926741970753364</v>
      </c>
    </row>
    <row r="107" spans="32:241" x14ac:dyDescent="0.3">
      <c r="AF107" s="141">
        <v>6.8</v>
      </c>
      <c r="AG107" s="153">
        <f t="shared" si="219"/>
        <v>0.47762629757785469</v>
      </c>
      <c r="AH107" s="152">
        <f t="shared" si="363"/>
        <v>0.14705882352941177</v>
      </c>
      <c r="AI107" s="148">
        <f t="shared" si="364"/>
        <v>6.8</v>
      </c>
      <c r="AJ107" s="86">
        <f t="shared" si="220"/>
        <v>0.42893745582005244</v>
      </c>
      <c r="AK107" s="86">
        <v>1</v>
      </c>
      <c r="AL107" s="148">
        <f t="shared" si="221"/>
        <v>0.59171597633136097</v>
      </c>
      <c r="AM107" s="148">
        <f t="shared" si="374"/>
        <v>1.69</v>
      </c>
      <c r="AN107" s="149">
        <f t="shared" si="375"/>
        <v>3.4556228427188675</v>
      </c>
      <c r="AO107" s="149">
        <f t="shared" si="375"/>
        <v>13.82249137087547</v>
      </c>
      <c r="AP107" s="149">
        <f t="shared" si="375"/>
        <v>31.100605584469811</v>
      </c>
      <c r="AQ107" s="149">
        <f t="shared" si="375"/>
        <v>55.289965483501881</v>
      </c>
      <c r="AR107" s="149">
        <f t="shared" si="375"/>
        <v>86.390571067971678</v>
      </c>
      <c r="AS107" s="149">
        <f t="shared" si="375"/>
        <v>124.40242233787924</v>
      </c>
      <c r="AT107" s="149">
        <f t="shared" si="375"/>
        <v>169.32551929322452</v>
      </c>
      <c r="AU107" s="149">
        <f t="shared" si="375"/>
        <v>221.15986193400752</v>
      </c>
      <c r="AV107" s="149">
        <f t="shared" si="375"/>
        <v>279.90545026022835</v>
      </c>
      <c r="AW107" s="149">
        <f t="shared" si="375"/>
        <v>345.56228427188671</v>
      </c>
      <c r="AX107" s="152"/>
      <c r="AY107" s="150">
        <f t="shared" si="222"/>
        <v>5.2062277966457753</v>
      </c>
      <c r="AZ107" s="150">
        <f t="shared" si="366"/>
        <v>4.1145361865831029</v>
      </c>
      <c r="BA107" s="150">
        <f t="shared" si="367"/>
        <v>5.4684946142564277</v>
      </c>
      <c r="BB107" s="150">
        <f t="shared" si="368"/>
        <v>7.7805509963324111</v>
      </c>
      <c r="BC107" s="150">
        <f t="shared" si="369"/>
        <v>10.867438916144394</v>
      </c>
      <c r="BD107" s="150">
        <f t="shared" si="370"/>
        <v>14.68393679035904</v>
      </c>
      <c r="BE107" s="150">
        <f t="shared" si="371"/>
        <v>19.214549790745053</v>
      </c>
      <c r="BF107" s="150">
        <f t="shared" si="372"/>
        <v>24.452805547829644</v>
      </c>
      <c r="BG107" s="150">
        <f t="shared" si="373"/>
        <v>30.395612022134998</v>
      </c>
      <c r="BH107" s="148"/>
      <c r="BI107" s="148">
        <f t="shared" si="223"/>
        <v>4.1145361865831029</v>
      </c>
      <c r="BJ107" s="152"/>
      <c r="BK107" s="150">
        <f t="shared" si="224"/>
        <v>5.7596308586832548</v>
      </c>
      <c r="BL107" s="150">
        <f t="shared" si="225"/>
        <v>4.2536298504898307</v>
      </c>
      <c r="BM107" s="150">
        <f t="shared" si="226"/>
        <v>5.5308643155463502</v>
      </c>
      <c r="BN107" s="150">
        <f t="shared" si="227"/>
        <v>7.8160673107064529</v>
      </c>
      <c r="BO107" s="150">
        <f t="shared" si="228"/>
        <v>10.89052594857451</v>
      </c>
      <c r="BP107" s="150">
        <f t="shared" si="229"/>
        <v>14.700272114078878</v>
      </c>
      <c r="BQ107" s="150">
        <f t="shared" si="230"/>
        <v>19.226814047060735</v>
      </c>
      <c r="BR107" s="150">
        <f t="shared" si="231"/>
        <v>24.462427524820512</v>
      </c>
      <c r="BS107" s="150">
        <f t="shared" si="232"/>
        <v>30.403422461119632</v>
      </c>
      <c r="BT107" s="148"/>
      <c r="BU107" s="148">
        <f t="shared" si="233"/>
        <v>4.2536298504898307</v>
      </c>
      <c r="BV107" s="152"/>
      <c r="BW107" s="150">
        <f t="shared" si="234"/>
        <v>6.2664613461412211</v>
      </c>
      <c r="BX107" s="150">
        <f t="shared" si="235"/>
        <v>4.3823142330209013</v>
      </c>
      <c r="BY107" s="150">
        <f t="shared" si="236"/>
        <v>5.5895216416094753</v>
      </c>
      <c r="BZ107" s="150">
        <f t="shared" si="237"/>
        <v>7.8502151670057971</v>
      </c>
      <c r="CA107" s="150">
        <f t="shared" si="238"/>
        <v>10.913329421726051</v>
      </c>
      <c r="CB107" s="150">
        <f t="shared" si="239"/>
        <v>14.716913206261239</v>
      </c>
      <c r="CC107" s="150">
        <f t="shared" si="240"/>
        <v>19.239739417879488</v>
      </c>
      <c r="CD107" s="150">
        <f t="shared" si="241"/>
        <v>24.472941249561927</v>
      </c>
      <c r="CE107" s="150">
        <f t="shared" si="242"/>
        <v>30.412282769250002</v>
      </c>
      <c r="CF107" s="148"/>
      <c r="CG107" s="148">
        <f t="shared" si="243"/>
        <v>4.3823142330209013</v>
      </c>
      <c r="CH107" s="152"/>
      <c r="CI107" s="150">
        <f t="shared" si="244"/>
        <v>7.1616497337237259</v>
      </c>
      <c r="CJ107" s="150">
        <f t="shared" si="245"/>
        <v>4.6126023786542953</v>
      </c>
      <c r="CK107" s="150">
        <f t="shared" si="246"/>
        <v>5.696680112807849</v>
      </c>
      <c r="CL107" s="150">
        <f t="shared" si="247"/>
        <v>7.9142782521519139</v>
      </c>
      <c r="CM107" s="150">
        <f t="shared" si="248"/>
        <v>10.957445499613694</v>
      </c>
      <c r="CN107" s="150">
        <f t="shared" si="249"/>
        <v>14.750193872798601</v>
      </c>
      <c r="CO107" s="150">
        <f t="shared" si="250"/>
        <v>19.266486673120301</v>
      </c>
      <c r="CP107" s="150">
        <f t="shared" si="251"/>
        <v>24.495448069586228</v>
      </c>
      <c r="CQ107" s="150">
        <f t="shared" si="252"/>
        <v>30.431882360850143</v>
      </c>
      <c r="CR107" s="148"/>
      <c r="CS107" s="148">
        <f t="shared" si="253"/>
        <v>4.6126023786542953</v>
      </c>
      <c r="CT107" s="152"/>
      <c r="CU107" s="150">
        <f t="shared" si="254"/>
        <v>7.9269264910517947</v>
      </c>
      <c r="CV107" s="150">
        <f t="shared" si="255"/>
        <v>4.812479482508631</v>
      </c>
      <c r="CW107" s="150">
        <f t="shared" si="256"/>
        <v>5.7918535771300101</v>
      </c>
      <c r="CX107" s="150">
        <f t="shared" si="257"/>
        <v>7.9728054426378154</v>
      </c>
      <c r="CY107" s="150">
        <f t="shared" si="258"/>
        <v>10.999010700495385</v>
      </c>
      <c r="CZ107" s="150">
        <f t="shared" si="259"/>
        <v>14.782545153401459</v>
      </c>
      <c r="DA107" s="150">
        <f t="shared" si="260"/>
        <v>19.293282250401042</v>
      </c>
      <c r="DB107" s="150">
        <f t="shared" si="261"/>
        <v>24.518637781730021</v>
      </c>
      <c r="DC107" s="150">
        <f t="shared" si="262"/>
        <v>30.452599903727201</v>
      </c>
      <c r="DD107" s="148"/>
      <c r="DE107" s="148">
        <f t="shared" si="263"/>
        <v>4.812479482508631</v>
      </c>
      <c r="DF107" s="152"/>
      <c r="DG107" s="150">
        <f t="shared" si="264"/>
        <v>8.5882694204793548</v>
      </c>
      <c r="DH107" s="150">
        <f t="shared" si="265"/>
        <v>4.9874253709238348</v>
      </c>
      <c r="DI107" s="150">
        <f t="shared" si="266"/>
        <v>5.8767259394318145</v>
      </c>
      <c r="DJ107" s="150">
        <f t="shared" si="267"/>
        <v>8.0261520707999328</v>
      </c>
      <c r="DK107" s="150">
        <f t="shared" si="268"/>
        <v>11.037765417427128</v>
      </c>
      <c r="DL107" s="150">
        <f t="shared" si="269"/>
        <v>14.813373400035227</v>
      </c>
      <c r="DM107" s="150">
        <f t="shared" si="270"/>
        <v>19.319331085445118</v>
      </c>
      <c r="DN107" s="150">
        <f t="shared" si="271"/>
        <v>24.541584594828869</v>
      </c>
      <c r="DO107" s="150">
        <f t="shared" si="272"/>
        <v>30.473419980792819</v>
      </c>
      <c r="DP107" s="148"/>
      <c r="DQ107" s="148">
        <f t="shared" si="208"/>
        <v>4.9874253709238348</v>
      </c>
      <c r="DR107" s="152"/>
      <c r="DS107" s="150">
        <f t="shared" si="273"/>
        <v>9.6728857928571266</v>
      </c>
      <c r="DT107" s="150">
        <f t="shared" si="274"/>
        <v>5.2787499172854027</v>
      </c>
      <c r="DU107" s="150">
        <f t="shared" si="275"/>
        <v>6.0211445920866735</v>
      </c>
      <c r="DV107" s="150">
        <f t="shared" si="276"/>
        <v>8.1191536606574459</v>
      </c>
      <c r="DW107" s="150">
        <f t="shared" si="277"/>
        <v>11.106968252504155</v>
      </c>
      <c r="DX107" s="150">
        <f t="shared" si="278"/>
        <v>14.869648516466066</v>
      </c>
      <c r="DY107" s="150">
        <f t="shared" si="279"/>
        <v>19.367811195271109</v>
      </c>
      <c r="DZ107" s="150">
        <f t="shared" si="280"/>
        <v>24.585005445560363</v>
      </c>
      <c r="EA107" s="150">
        <f t="shared" si="281"/>
        <v>30.513372220145129</v>
      </c>
      <c r="EB107" s="148"/>
      <c r="EC107" s="148">
        <f t="shared" si="209"/>
        <v>5.2787499172854027</v>
      </c>
      <c r="ED107" s="152"/>
      <c r="EE107" s="150">
        <f t="shared" si="282"/>
        <v>10.524352897077325</v>
      </c>
      <c r="EF107" s="150">
        <f t="shared" si="283"/>
        <v>5.5112643851094099</v>
      </c>
      <c r="EG107" s="150">
        <f t="shared" si="284"/>
        <v>6.1390382013187939</v>
      </c>
      <c r="EH107" s="150">
        <f t="shared" si="285"/>
        <v>8.1969299693824098</v>
      </c>
      <c r="EI107" s="150">
        <f t="shared" si="286"/>
        <v>11.166175982137231</v>
      </c>
      <c r="EJ107" s="150">
        <f t="shared" si="287"/>
        <v>14.918769610543064</v>
      </c>
      <c r="EK107" s="150">
        <f t="shared" si="288"/>
        <v>19.410850366239149</v>
      </c>
      <c r="EL107" s="150">
        <f t="shared" si="289"/>
        <v>24.624097214510588</v>
      </c>
      <c r="EM107" s="150">
        <f t="shared" si="290"/>
        <v>30.549757663267492</v>
      </c>
      <c r="EN107" s="148"/>
      <c r="EO107" s="148">
        <f t="shared" si="210"/>
        <v>5.5112643851094099</v>
      </c>
      <c r="EP107" s="152"/>
      <c r="EQ107" s="150">
        <f t="shared" si="291"/>
        <v>11.210075280944238</v>
      </c>
      <c r="ER107" s="150">
        <f t="shared" si="292"/>
        <v>5.7009434721321615</v>
      </c>
      <c r="ES107" s="150">
        <f t="shared" si="293"/>
        <v>6.2368574185555934</v>
      </c>
      <c r="ET107" s="150">
        <f t="shared" si="294"/>
        <v>8.2625982321941258</v>
      </c>
      <c r="EU107" s="150">
        <f t="shared" si="295"/>
        <v>11.216962946043614</v>
      </c>
      <c r="EV107" s="150">
        <f t="shared" si="296"/>
        <v>14.961472905908273</v>
      </c>
      <c r="EW107" s="150">
        <f t="shared" si="297"/>
        <v>19.448679464432047</v>
      </c>
      <c r="EX107" s="150">
        <f t="shared" si="298"/>
        <v>24.658762771269512</v>
      </c>
      <c r="EY107" s="150">
        <f t="shared" si="299"/>
        <v>30.582254306434244</v>
      </c>
      <c r="EZ107" s="148"/>
      <c r="FA107" s="148">
        <f t="shared" si="211"/>
        <v>5.7009434721321615</v>
      </c>
      <c r="FB107" s="152"/>
      <c r="FC107" s="150">
        <f t="shared" si="300"/>
        <v>11.773902084330585</v>
      </c>
      <c r="FD107" s="150">
        <f t="shared" si="301"/>
        <v>5.8585209024575207</v>
      </c>
      <c r="FE107" s="150">
        <f t="shared" si="302"/>
        <v>6.3192034834992752</v>
      </c>
      <c r="FF107" s="150">
        <f t="shared" si="303"/>
        <v>8.3186133192542222</v>
      </c>
      <c r="FG107" s="150">
        <f t="shared" si="304"/>
        <v>11.260790551911894</v>
      </c>
      <c r="FH107" s="150">
        <f t="shared" si="305"/>
        <v>14.99868015162297</v>
      </c>
      <c r="FI107" s="150">
        <f t="shared" si="306"/>
        <v>19.48189484177955</v>
      </c>
      <c r="FJ107" s="150">
        <f t="shared" si="307"/>
        <v>24.689387272513311</v>
      </c>
      <c r="FK107" s="150">
        <f t="shared" si="308"/>
        <v>30.611102511550989</v>
      </c>
      <c r="FL107" s="148"/>
      <c r="FM107" s="148">
        <f t="shared" si="212"/>
        <v>5.8585209024575207</v>
      </c>
      <c r="FN107" s="152"/>
      <c r="FO107" s="150">
        <f t="shared" si="309"/>
        <v>12.645803304930787</v>
      </c>
      <c r="FP107" s="150">
        <f t="shared" si="310"/>
        <v>6.1050643036567989</v>
      </c>
      <c r="FQ107" s="150">
        <f t="shared" si="311"/>
        <v>6.4499398811057924</v>
      </c>
      <c r="FR107" s="150">
        <f t="shared" si="312"/>
        <v>8.4088172656032807</v>
      </c>
      <c r="FS107" s="150">
        <f t="shared" si="313"/>
        <v>11.332233763678913</v>
      </c>
      <c r="FT107" s="150">
        <f t="shared" si="314"/>
        <v>15.05993234707384</v>
      </c>
      <c r="FU107" s="150">
        <f t="shared" si="315"/>
        <v>19.537002175815303</v>
      </c>
      <c r="FV107" s="150">
        <f t="shared" si="316"/>
        <v>24.740506355149837</v>
      </c>
      <c r="FW107" s="150">
        <f t="shared" si="317"/>
        <v>30.659487262158283</v>
      </c>
      <c r="FX107" s="148"/>
      <c r="FY107" s="148">
        <f t="shared" si="213"/>
        <v>6.1050643036567989</v>
      </c>
      <c r="FZ107" s="152"/>
      <c r="GA107" s="150">
        <f t="shared" si="318"/>
        <v>13.288326345995893</v>
      </c>
      <c r="GB107" s="150">
        <f t="shared" si="319"/>
        <v>6.288972976744196</v>
      </c>
      <c r="GC107" s="150">
        <f t="shared" si="320"/>
        <v>6.5489199675306491</v>
      </c>
      <c r="GD107" s="150">
        <f t="shared" si="321"/>
        <v>8.4780723466962549</v>
      </c>
      <c r="GE107" s="150">
        <f t="shared" si="322"/>
        <v>11.387730413732548</v>
      </c>
      <c r="GF107" s="150">
        <f t="shared" si="323"/>
        <v>15.10795528150117</v>
      </c>
      <c r="GG107" s="150">
        <f t="shared" si="324"/>
        <v>19.580518695440141</v>
      </c>
      <c r="GH107" s="150">
        <f t="shared" si="325"/>
        <v>24.781098038244203</v>
      </c>
      <c r="GI107" s="150">
        <f t="shared" si="326"/>
        <v>30.69807368695637</v>
      </c>
      <c r="GJ107" s="148"/>
      <c r="GK107" s="148">
        <f t="shared" si="214"/>
        <v>6.288972976744196</v>
      </c>
      <c r="GL107" s="152"/>
      <c r="GM107" s="150">
        <f t="shared" si="327"/>
        <v>14.337344672459045</v>
      </c>
      <c r="GN107" s="150">
        <f t="shared" si="328"/>
        <v>6.5932913380818059</v>
      </c>
      <c r="GO107" s="150">
        <f t="shared" si="329"/>
        <v>6.71533092791908</v>
      </c>
      <c r="GP107" s="150">
        <f t="shared" si="330"/>
        <v>8.5962157167524662</v>
      </c>
      <c r="GQ107" s="150">
        <f t="shared" si="331"/>
        <v>11.483532784835001</v>
      </c>
      <c r="GR107" s="150">
        <f t="shared" si="332"/>
        <v>15.191621801320101</v>
      </c>
      <c r="GS107" s="150">
        <f t="shared" si="333"/>
        <v>19.656867679698458</v>
      </c>
      <c r="GT107" s="150">
        <f t="shared" si="334"/>
        <v>24.85269766048005</v>
      </c>
      <c r="GU107" s="150">
        <f t="shared" si="335"/>
        <v>30.766417162225395</v>
      </c>
      <c r="GV107" s="148"/>
      <c r="GW107" s="148">
        <f t="shared" si="215"/>
        <v>6.5932913380818059</v>
      </c>
      <c r="GX107" s="152"/>
      <c r="GY107" s="150">
        <f t="shared" si="336"/>
        <v>14.969276659877396</v>
      </c>
      <c r="GZ107" s="150">
        <f t="shared" si="337"/>
        <v>6.7790469476279558</v>
      </c>
      <c r="HA107" s="150">
        <f t="shared" si="338"/>
        <v>6.8184612823037067</v>
      </c>
      <c r="HB107" s="150">
        <f t="shared" si="339"/>
        <v>8.6704272318305726</v>
      </c>
      <c r="HC107" s="150">
        <f t="shared" si="340"/>
        <v>11.54435900857691</v>
      </c>
      <c r="HD107" s="150">
        <f t="shared" si="341"/>
        <v>15.245177002607795</v>
      </c>
      <c r="HE107" s="150">
        <f t="shared" si="342"/>
        <v>19.706038683773496</v>
      </c>
      <c r="HF107" s="150">
        <f t="shared" si="343"/>
        <v>24.899023151941066</v>
      </c>
      <c r="HG107" s="150">
        <f t="shared" si="344"/>
        <v>30.810791779606244</v>
      </c>
      <c r="HH107" s="148"/>
      <c r="HI107" s="148">
        <f t="shared" si="216"/>
        <v>6.7790469476279558</v>
      </c>
      <c r="HJ107" s="152"/>
      <c r="HK107" s="150">
        <f t="shared" si="345"/>
        <v>15.920064663134001</v>
      </c>
      <c r="HL107" s="150">
        <f t="shared" si="346"/>
        <v>7.061987543247394</v>
      </c>
      <c r="HM107" s="150">
        <f t="shared" si="347"/>
        <v>6.9777264320644097</v>
      </c>
      <c r="HN107" s="150">
        <f t="shared" si="348"/>
        <v>8.786405975540708</v>
      </c>
      <c r="HO107" s="150">
        <f t="shared" si="349"/>
        <v>11.640302330057953</v>
      </c>
      <c r="HP107" s="150">
        <f t="shared" si="350"/>
        <v>15.330236884853282</v>
      </c>
      <c r="HQ107" s="150">
        <f t="shared" si="351"/>
        <v>19.784536195422419</v>
      </c>
      <c r="HR107" s="150">
        <f t="shared" si="352"/>
        <v>24.97326143267394</v>
      </c>
      <c r="HS107" s="150">
        <f t="shared" si="353"/>
        <v>30.882109945645308</v>
      </c>
      <c r="HT107" s="148"/>
      <c r="HU107" s="148">
        <f t="shared" si="217"/>
        <v>6.9777264320644097</v>
      </c>
      <c r="HV107" s="152"/>
      <c r="HW107" s="150">
        <f t="shared" si="354"/>
        <v>17.510129129853141</v>
      </c>
      <c r="HX107" s="150">
        <f t="shared" si="355"/>
        <v>7.5445064144829752</v>
      </c>
      <c r="HY107" s="150">
        <f t="shared" si="356"/>
        <v>7.2551442670992978</v>
      </c>
      <c r="HZ107" s="150">
        <f t="shared" si="357"/>
        <v>8.9920384479054167</v>
      </c>
      <c r="IA107" s="150">
        <f t="shared" si="358"/>
        <v>11.812708434558109</v>
      </c>
      <c r="IB107" s="150">
        <f t="shared" si="359"/>
        <v>15.484594098167783</v>
      </c>
      <c r="IC107" s="150">
        <f t="shared" si="360"/>
        <v>19.928010496611989</v>
      </c>
      <c r="ID107" s="150">
        <f t="shared" si="361"/>
        <v>25.109672305320952</v>
      </c>
      <c r="IE107" s="150">
        <f t="shared" si="362"/>
        <v>31.013678154937459</v>
      </c>
      <c r="IF107" s="148"/>
      <c r="IG107" s="148">
        <f t="shared" si="218"/>
        <v>7.2551442670992978</v>
      </c>
    </row>
    <row r="108" spans="32:241" x14ac:dyDescent="0.3">
      <c r="AF108" s="141">
        <v>6.9</v>
      </c>
      <c r="AG108" s="153">
        <f t="shared" si="219"/>
        <v>0.47700399075824407</v>
      </c>
      <c r="AH108" s="152">
        <f t="shared" si="363"/>
        <v>0.14492753623188406</v>
      </c>
      <c r="AI108" s="148">
        <f t="shared" si="364"/>
        <v>6.9</v>
      </c>
      <c r="AJ108" s="86">
        <f t="shared" si="220"/>
        <v>0.42831514900044193</v>
      </c>
      <c r="AK108" s="86">
        <v>1</v>
      </c>
      <c r="AL108" s="148">
        <f t="shared" si="221"/>
        <v>0.58479532163742687</v>
      </c>
      <c r="AM108" s="148">
        <f t="shared" si="374"/>
        <v>1.71</v>
      </c>
      <c r="AN108" s="149">
        <f t="shared" si="375"/>
        <v>3.3752622691048035</v>
      </c>
      <c r="AO108" s="149">
        <f t="shared" si="375"/>
        <v>13.501049076419214</v>
      </c>
      <c r="AP108" s="149">
        <f t="shared" si="375"/>
        <v>30.377360421943237</v>
      </c>
      <c r="AQ108" s="149">
        <f t="shared" si="375"/>
        <v>54.004196305676857</v>
      </c>
      <c r="AR108" s="149">
        <f t="shared" si="375"/>
        <v>84.381556727620065</v>
      </c>
      <c r="AS108" s="149">
        <f t="shared" si="375"/>
        <v>121.50944168777295</v>
      </c>
      <c r="AT108" s="149">
        <f t="shared" si="375"/>
        <v>165.38785118613541</v>
      </c>
      <c r="AU108" s="149">
        <f t="shared" si="375"/>
        <v>216.01678522270743</v>
      </c>
      <c r="AV108" s="149">
        <f t="shared" si="375"/>
        <v>273.39624379748915</v>
      </c>
      <c r="AW108" s="149">
        <f t="shared" si="375"/>
        <v>337.52622691048026</v>
      </c>
      <c r="AX108" s="152"/>
      <c r="AY108" s="150">
        <f t="shared" si="222"/>
        <v>5.2660855682090224</v>
      </c>
      <c r="AZ108" s="150">
        <f t="shared" si="366"/>
        <v>4.0989672728360862</v>
      </c>
      <c r="BA108" s="150">
        <f t="shared" si="367"/>
        <v>5.4027701138811937</v>
      </c>
      <c r="BB108" s="150">
        <f t="shared" si="368"/>
        <v>7.6545253413443461</v>
      </c>
      <c r="BC108" s="150">
        <f t="shared" si="369"/>
        <v>10.666603205225538</v>
      </c>
      <c r="BD108" s="150">
        <f t="shared" si="370"/>
        <v>14.392705455524776</v>
      </c>
      <c r="BE108" s="150">
        <f t="shared" si="371"/>
        <v>18.816968352446143</v>
      </c>
      <c r="BF108" s="150">
        <f t="shared" si="372"/>
        <v>23.932765427877378</v>
      </c>
      <c r="BG108" s="150">
        <f t="shared" si="373"/>
        <v>29.736931024930755</v>
      </c>
      <c r="BH108" s="148"/>
      <c r="BI108" s="148">
        <f t="shared" si="223"/>
        <v>4.0989672728360862</v>
      </c>
      <c r="BJ108" s="152"/>
      <c r="BK108" s="150">
        <f t="shared" si="224"/>
        <v>5.8326408490403772</v>
      </c>
      <c r="BL108" s="150">
        <f t="shared" si="225"/>
        <v>4.2413489914412832</v>
      </c>
      <c r="BM108" s="150">
        <f t="shared" si="226"/>
        <v>5.4666011728148804</v>
      </c>
      <c r="BN108" s="150">
        <f t="shared" si="227"/>
        <v>7.6908636693930035</v>
      </c>
      <c r="BO108" s="150">
        <f t="shared" si="228"/>
        <v>10.690216326407411</v>
      </c>
      <c r="BP108" s="150">
        <f t="shared" si="229"/>
        <v>14.409406118655555</v>
      </c>
      <c r="BQ108" s="150">
        <f t="shared" si="230"/>
        <v>18.829501021390271</v>
      </c>
      <c r="BR108" s="150">
        <f t="shared" si="231"/>
        <v>23.942592908286901</v>
      </c>
      <c r="BS108" s="150">
        <f t="shared" si="232"/>
        <v>29.744903836986918</v>
      </c>
      <c r="BT108" s="148"/>
      <c r="BU108" s="148">
        <f t="shared" si="233"/>
        <v>4.2413489914412832</v>
      </c>
      <c r="BV108" s="152"/>
      <c r="BW108" s="150">
        <f t="shared" si="234"/>
        <v>6.3514755544342369</v>
      </c>
      <c r="BX108" s="150">
        <f t="shared" si="235"/>
        <v>4.3730344284563269</v>
      </c>
      <c r="BY108" s="150">
        <f t="shared" si="236"/>
        <v>5.5265923008708837</v>
      </c>
      <c r="BZ108" s="150">
        <f t="shared" si="237"/>
        <v>7.7257617893133439</v>
      </c>
      <c r="CA108" s="150">
        <f t="shared" si="238"/>
        <v>10.713499968276386</v>
      </c>
      <c r="CB108" s="150">
        <f t="shared" si="239"/>
        <v>14.426380661336134</v>
      </c>
      <c r="CC108" s="150">
        <f t="shared" si="240"/>
        <v>18.842671376248536</v>
      </c>
      <c r="CD108" s="150">
        <f t="shared" si="241"/>
        <v>23.953294198933566</v>
      </c>
      <c r="CE108" s="150">
        <f t="shared" si="242"/>
        <v>29.753912345338719</v>
      </c>
      <c r="CF108" s="148"/>
      <c r="CG108" s="148">
        <f t="shared" si="243"/>
        <v>4.3730344284563269</v>
      </c>
      <c r="CH108" s="152"/>
      <c r="CI108" s="150">
        <f t="shared" si="244"/>
        <v>7.267771147157803</v>
      </c>
      <c r="CJ108" s="150">
        <f t="shared" si="245"/>
        <v>4.608599375374987</v>
      </c>
      <c r="CK108" s="150">
        <f t="shared" si="246"/>
        <v>5.636096017084931</v>
      </c>
      <c r="CL108" s="150">
        <f t="shared" si="247"/>
        <v>7.7911440747807754</v>
      </c>
      <c r="CM108" s="150">
        <f t="shared" si="248"/>
        <v>10.758460334369671</v>
      </c>
      <c r="CN108" s="150">
        <f t="shared" si="249"/>
        <v>14.460247639127417</v>
      </c>
      <c r="CO108" s="150">
        <f t="shared" si="250"/>
        <v>18.869849390777937</v>
      </c>
      <c r="CP108" s="150">
        <f t="shared" si="251"/>
        <v>23.976130819038193</v>
      </c>
      <c r="CQ108" s="150">
        <f t="shared" si="252"/>
        <v>29.773772519718374</v>
      </c>
      <c r="CR108" s="148"/>
      <c r="CS108" s="148">
        <f t="shared" si="253"/>
        <v>4.608599375374987</v>
      </c>
      <c r="CT108" s="152"/>
      <c r="CU108" s="150">
        <f t="shared" si="254"/>
        <v>8.0509964713830229</v>
      </c>
      <c r="CV108" s="150">
        <f t="shared" si="255"/>
        <v>4.8129636209536102</v>
      </c>
      <c r="CW108" s="150">
        <f t="shared" si="256"/>
        <v>5.7332637666178883</v>
      </c>
      <c r="CX108" s="150">
        <f t="shared" si="257"/>
        <v>7.8507930506977477</v>
      </c>
      <c r="CY108" s="150">
        <f t="shared" si="258"/>
        <v>10.800743477927245</v>
      </c>
      <c r="CZ108" s="150">
        <f t="shared" si="259"/>
        <v>14.493097491032973</v>
      </c>
      <c r="DA108" s="150">
        <f t="shared" si="260"/>
        <v>18.897011265342293</v>
      </c>
      <c r="DB108" s="150">
        <f t="shared" si="261"/>
        <v>23.99960097753975</v>
      </c>
      <c r="DC108" s="150">
        <f t="shared" si="262"/>
        <v>29.794711649841076</v>
      </c>
      <c r="DD108" s="148"/>
      <c r="DE108" s="148">
        <f t="shared" si="263"/>
        <v>4.8129636209536102</v>
      </c>
      <c r="DF108" s="152"/>
      <c r="DG108" s="150">
        <f t="shared" si="264"/>
        <v>8.7277800360772471</v>
      </c>
      <c r="DH108" s="150">
        <f t="shared" si="265"/>
        <v>4.9917696681854808</v>
      </c>
      <c r="DI108" s="150">
        <f t="shared" si="266"/>
        <v>5.8198517550604336</v>
      </c>
      <c r="DJ108" s="150">
        <f t="shared" si="267"/>
        <v>7.9051047185640293</v>
      </c>
      <c r="DK108" s="150">
        <f t="shared" si="268"/>
        <v>10.840115820269657</v>
      </c>
      <c r="DL108" s="150">
        <f t="shared" si="269"/>
        <v>14.52435464420193</v>
      </c>
      <c r="DM108" s="150">
        <f t="shared" si="270"/>
        <v>18.923375215391811</v>
      </c>
      <c r="DN108" s="150">
        <f t="shared" si="271"/>
        <v>24.02278905056464</v>
      </c>
      <c r="DO108" s="150">
        <f t="shared" si="272"/>
        <v>29.815722352033433</v>
      </c>
      <c r="DP108" s="148"/>
      <c r="DQ108" s="148">
        <f t="shared" si="208"/>
        <v>4.9917696681854808</v>
      </c>
      <c r="DR108" s="152"/>
      <c r="DS108" s="150">
        <f t="shared" si="273"/>
        <v>9.837579394190394</v>
      </c>
      <c r="DT108" s="150">
        <f t="shared" si="274"/>
        <v>5.2893899609808912</v>
      </c>
      <c r="DU108" s="150">
        <f t="shared" si="275"/>
        <v>5.9670685172414517</v>
      </c>
      <c r="DV108" s="150">
        <f t="shared" si="276"/>
        <v>7.999680245030004</v>
      </c>
      <c r="DW108" s="150">
        <f t="shared" si="277"/>
        <v>10.910325974776098</v>
      </c>
      <c r="DX108" s="150">
        <f t="shared" si="278"/>
        <v>14.581329288014304</v>
      </c>
      <c r="DY108" s="150">
        <f t="shared" si="279"/>
        <v>18.972369263702198</v>
      </c>
      <c r="DZ108" s="150">
        <f t="shared" si="280"/>
        <v>24.066603385448254</v>
      </c>
      <c r="EA108" s="150">
        <f t="shared" si="281"/>
        <v>29.855985492444201</v>
      </c>
      <c r="EB108" s="148"/>
      <c r="EC108" s="148">
        <f t="shared" si="209"/>
        <v>5.2893899609808912</v>
      </c>
      <c r="ED108" s="152"/>
      <c r="EE108" s="150">
        <f t="shared" si="282"/>
        <v>10.708695100478653</v>
      </c>
      <c r="EF108" s="150">
        <f t="shared" si="283"/>
        <v>5.5268165793219159</v>
      </c>
      <c r="EG108" s="150">
        <f t="shared" si="284"/>
        <v>6.0871453044811332</v>
      </c>
      <c r="EH108" s="150">
        <f t="shared" si="285"/>
        <v>8.0786845913842189</v>
      </c>
      <c r="EI108" s="150">
        <f t="shared" si="286"/>
        <v>10.970319648491895</v>
      </c>
      <c r="EJ108" s="150">
        <f t="shared" si="287"/>
        <v>14.630996176593193</v>
      </c>
      <c r="EK108" s="150">
        <f t="shared" si="288"/>
        <v>19.015809426549175</v>
      </c>
      <c r="EL108" s="150">
        <f t="shared" si="289"/>
        <v>24.106002163805787</v>
      </c>
      <c r="EM108" s="150">
        <f t="shared" si="290"/>
        <v>29.892613510900716</v>
      </c>
      <c r="EN108" s="148"/>
      <c r="EO108" s="148">
        <f t="shared" si="210"/>
        <v>5.5268165793219159</v>
      </c>
      <c r="EP108" s="152"/>
      <c r="EQ108" s="150">
        <f t="shared" si="291"/>
        <v>11.410164339234118</v>
      </c>
      <c r="ER108" s="150">
        <f t="shared" si="292"/>
        <v>5.7204323800668098</v>
      </c>
      <c r="ES108" s="150">
        <f t="shared" si="293"/>
        <v>6.1867141722611034</v>
      </c>
      <c r="ET108" s="150">
        <f t="shared" si="294"/>
        <v>8.1453370326264647</v>
      </c>
      <c r="EU108" s="150">
        <f t="shared" si="295"/>
        <v>11.021736486593818</v>
      </c>
      <c r="EV108" s="150">
        <f t="shared" si="296"/>
        <v>14.674136884594201</v>
      </c>
      <c r="EW108" s="150">
        <f t="shared" si="297"/>
        <v>19.05395988912754</v>
      </c>
      <c r="EX108" s="150">
        <f t="shared" si="298"/>
        <v>24.140913765172336</v>
      </c>
      <c r="EY108" s="150">
        <f t="shared" si="299"/>
        <v>29.925304559683372</v>
      </c>
      <c r="EZ108" s="148"/>
      <c r="FA108" s="148">
        <f t="shared" si="211"/>
        <v>5.7204323800668098</v>
      </c>
      <c r="FB108" s="152"/>
      <c r="FC108" s="150">
        <f t="shared" si="300"/>
        <v>11.98688749656146</v>
      </c>
      <c r="FD108" s="150">
        <f t="shared" si="301"/>
        <v>5.8812338988774098</v>
      </c>
      <c r="FE108" s="150">
        <f t="shared" si="302"/>
        <v>6.2704931654204676</v>
      </c>
      <c r="FF108" s="150">
        <f t="shared" si="303"/>
        <v>8.2021581418078853</v>
      </c>
      <c r="FG108" s="150">
        <f t="shared" si="304"/>
        <v>11.066079946619743</v>
      </c>
      <c r="FH108" s="150">
        <f t="shared" si="305"/>
        <v>14.711702362362812</v>
      </c>
      <c r="FI108" s="150">
        <f t="shared" si="306"/>
        <v>19.0874384573718</v>
      </c>
      <c r="FJ108" s="150">
        <f t="shared" si="307"/>
        <v>24.171739771946466</v>
      </c>
      <c r="FK108" s="150">
        <f t="shared" si="308"/>
        <v>29.954311979046292</v>
      </c>
      <c r="FL108" s="148"/>
      <c r="FM108" s="148">
        <f t="shared" si="212"/>
        <v>5.8812338988774098</v>
      </c>
      <c r="FN108" s="152"/>
      <c r="FO108" s="150">
        <f t="shared" si="309"/>
        <v>12.878640651253262</v>
      </c>
      <c r="FP108" s="150">
        <f t="shared" si="310"/>
        <v>6.1327402835995928</v>
      </c>
      <c r="FQ108" s="150">
        <f t="shared" si="311"/>
        <v>6.403435333481597</v>
      </c>
      <c r="FR108" s="150">
        <f t="shared" si="312"/>
        <v>8.293602834037662</v>
      </c>
      <c r="FS108" s="150">
        <f t="shared" si="313"/>
        <v>11.138317235750426</v>
      </c>
      <c r="FT108" s="150">
        <f t="shared" si="314"/>
        <v>14.773506000427343</v>
      </c>
      <c r="FU108" s="150">
        <f t="shared" si="315"/>
        <v>19.142950932919632</v>
      </c>
      <c r="FV108" s="150">
        <f t="shared" si="316"/>
        <v>24.223169041053183</v>
      </c>
      <c r="FW108" s="150">
        <f t="shared" si="317"/>
        <v>30.002941815259589</v>
      </c>
      <c r="FX108" s="148"/>
      <c r="FY108" s="148">
        <f t="shared" si="213"/>
        <v>6.1327402835995928</v>
      </c>
      <c r="FZ108" s="152"/>
      <c r="GA108" s="150">
        <f t="shared" si="318"/>
        <v>13.535722368845795</v>
      </c>
      <c r="GB108" s="150">
        <f t="shared" si="319"/>
        <v>6.3202886258188462</v>
      </c>
      <c r="GC108" s="150">
        <f t="shared" si="320"/>
        <v>6.5040330506317323</v>
      </c>
      <c r="GD108" s="150">
        <f t="shared" si="321"/>
        <v>8.3637678324135916</v>
      </c>
      <c r="GE108" s="150">
        <f t="shared" si="322"/>
        <v>11.194396232865149</v>
      </c>
      <c r="GF108" s="150">
        <f t="shared" si="323"/>
        <v>14.821933342535994</v>
      </c>
      <c r="GG108" s="150">
        <f t="shared" si="324"/>
        <v>19.186764568391958</v>
      </c>
      <c r="GH108" s="150">
        <f t="shared" si="325"/>
        <v>24.263988203468283</v>
      </c>
      <c r="GI108" s="150">
        <f t="shared" si="326"/>
        <v>30.041707976805</v>
      </c>
      <c r="GJ108" s="148"/>
      <c r="GK108" s="148">
        <f t="shared" si="214"/>
        <v>6.3202886258188462</v>
      </c>
      <c r="GL108" s="152"/>
      <c r="GM108" s="150">
        <f t="shared" si="327"/>
        <v>14.608381136296547</v>
      </c>
      <c r="GN108" s="150">
        <f t="shared" si="328"/>
        <v>6.6305170974033585</v>
      </c>
      <c r="GO108" s="150">
        <f t="shared" si="329"/>
        <v>6.6730707266854479</v>
      </c>
      <c r="GP108" s="150">
        <f t="shared" si="330"/>
        <v>8.4833887300315229</v>
      </c>
      <c r="GQ108" s="150">
        <f t="shared" si="331"/>
        <v>11.291144221607103</v>
      </c>
      <c r="GR108" s="150">
        <f t="shared" si="332"/>
        <v>14.906256541271244</v>
      </c>
      <c r="GS108" s="150">
        <f t="shared" si="333"/>
        <v>19.263596010629659</v>
      </c>
      <c r="GT108" s="150">
        <f t="shared" si="334"/>
        <v>24.335957207594557</v>
      </c>
      <c r="GU108" s="150">
        <f t="shared" si="335"/>
        <v>30.11034330937008</v>
      </c>
      <c r="GV108" s="148"/>
      <c r="GW108" s="148">
        <f t="shared" si="215"/>
        <v>6.6305170974033585</v>
      </c>
      <c r="GX108" s="152"/>
      <c r="GY108" s="150">
        <f t="shared" si="336"/>
        <v>15.254476957238616</v>
      </c>
      <c r="GZ108" s="150">
        <f t="shared" si="337"/>
        <v>6.819813665330452</v>
      </c>
      <c r="HA108" s="150">
        <f t="shared" si="338"/>
        <v>6.7777748403505012</v>
      </c>
      <c r="HB108" s="150">
        <f t="shared" si="339"/>
        <v>8.5584854847048693</v>
      </c>
      <c r="HC108" s="150">
        <f t="shared" si="340"/>
        <v>11.352536998689967</v>
      </c>
      <c r="HD108" s="150">
        <f t="shared" si="341"/>
        <v>14.960205182379051</v>
      </c>
      <c r="HE108" s="150">
        <f t="shared" si="342"/>
        <v>19.313056072531694</v>
      </c>
      <c r="HF108" s="150">
        <f t="shared" si="343"/>
        <v>24.382504008954427</v>
      </c>
      <c r="HG108" s="150">
        <f t="shared" si="344"/>
        <v>30.154892788893193</v>
      </c>
      <c r="HH108" s="148"/>
      <c r="HI108" s="148">
        <f t="shared" si="216"/>
        <v>6.7777748403505012</v>
      </c>
      <c r="HJ108" s="152"/>
      <c r="HK108" s="150">
        <f t="shared" si="345"/>
        <v>16.226465723175959</v>
      </c>
      <c r="HL108" s="150">
        <f t="shared" si="346"/>
        <v>7.1080544516200641</v>
      </c>
      <c r="HM108" s="150">
        <f t="shared" si="347"/>
        <v>6.9393956304090683</v>
      </c>
      <c r="HN108" s="150">
        <f t="shared" si="348"/>
        <v>8.6757892760825719</v>
      </c>
      <c r="HO108" s="150">
        <f t="shared" si="349"/>
        <v>11.449328350678243</v>
      </c>
      <c r="HP108" s="150">
        <f t="shared" si="350"/>
        <v>15.045853974698991</v>
      </c>
      <c r="HQ108" s="150">
        <f t="shared" si="351"/>
        <v>19.391986252806738</v>
      </c>
      <c r="HR108" s="150">
        <f t="shared" si="352"/>
        <v>24.457073551604172</v>
      </c>
      <c r="HS108" s="150">
        <f t="shared" si="353"/>
        <v>30.226472692743087</v>
      </c>
      <c r="HT108" s="148"/>
      <c r="HU108" s="148">
        <f t="shared" si="217"/>
        <v>6.9393956304090683</v>
      </c>
      <c r="HV108" s="152"/>
      <c r="HW108" s="150">
        <f t="shared" si="354"/>
        <v>17.851689136473944</v>
      </c>
      <c r="HX108" s="150">
        <f t="shared" si="355"/>
        <v>7.5993630595003623</v>
      </c>
      <c r="HY108" s="150">
        <f t="shared" si="356"/>
        <v>7.220720015063864</v>
      </c>
      <c r="HZ108" s="150">
        <f t="shared" si="357"/>
        <v>8.8836191826083883</v>
      </c>
      <c r="IA108" s="150">
        <f t="shared" si="358"/>
        <v>11.623140813041546</v>
      </c>
      <c r="IB108" s="150">
        <f t="shared" si="359"/>
        <v>15.201187825418492</v>
      </c>
      <c r="IC108" s="150">
        <f t="shared" si="360"/>
        <v>19.536178083518333</v>
      </c>
      <c r="ID108" s="150">
        <f t="shared" si="361"/>
        <v>24.594033782791406</v>
      </c>
      <c r="IE108" s="150">
        <f t="shared" si="362"/>
        <v>30.358474963104072</v>
      </c>
      <c r="IF108" s="148"/>
      <c r="IG108" s="148">
        <f t="shared" si="218"/>
        <v>7.220720015063864</v>
      </c>
    </row>
    <row r="109" spans="32:241" x14ac:dyDescent="0.3">
      <c r="AF109" s="141">
        <v>7</v>
      </c>
      <c r="AG109" s="153">
        <f t="shared" si="219"/>
        <v>0.47640816326530616</v>
      </c>
      <c r="AH109" s="152">
        <f t="shared" si="363"/>
        <v>0.14285714285714285</v>
      </c>
      <c r="AI109" s="148">
        <f t="shared" si="364"/>
        <v>7</v>
      </c>
      <c r="AJ109" s="86">
        <f t="shared" si="220"/>
        <v>0.42771932150750391</v>
      </c>
      <c r="AK109" s="86">
        <v>1</v>
      </c>
      <c r="AL109" s="148">
        <f t="shared" si="221"/>
        <v>0.5780346820809249</v>
      </c>
      <c r="AM109" s="148">
        <f t="shared" si="374"/>
        <v>1.73</v>
      </c>
      <c r="AN109" s="149">
        <f t="shared" si="375"/>
        <v>3.2976726255769853</v>
      </c>
      <c r="AO109" s="149">
        <f t="shared" si="375"/>
        <v>13.190690502307941</v>
      </c>
      <c r="AP109" s="149">
        <f t="shared" si="375"/>
        <v>29.679053630192865</v>
      </c>
      <c r="AQ109" s="149">
        <f t="shared" si="375"/>
        <v>52.762762009231764</v>
      </c>
      <c r="AR109" s="149">
        <f t="shared" si="375"/>
        <v>82.441815639424632</v>
      </c>
      <c r="AS109" s="149">
        <f t="shared" si="375"/>
        <v>118.71621452077146</v>
      </c>
      <c r="AT109" s="149">
        <f t="shared" si="375"/>
        <v>161.58595865327226</v>
      </c>
      <c r="AU109" s="149">
        <f t="shared" si="375"/>
        <v>211.05104803692706</v>
      </c>
      <c r="AV109" s="149">
        <f t="shared" si="375"/>
        <v>267.11148267173587</v>
      </c>
      <c r="AW109" s="149">
        <f t="shared" si="375"/>
        <v>329.76726255769853</v>
      </c>
      <c r="AX109" s="152"/>
      <c r="AY109" s="150">
        <f t="shared" si="222"/>
        <v>5.3270240936883955</v>
      </c>
      <c r="AZ109" s="150">
        <f t="shared" si="366"/>
        <v>4.0847213747535838</v>
      </c>
      <c r="BA109" s="150">
        <f t="shared" si="367"/>
        <v>5.3396612876400082</v>
      </c>
      <c r="BB109" s="150">
        <f t="shared" si="368"/>
        <v>7.5330417490143358</v>
      </c>
      <c r="BC109" s="150">
        <f t="shared" si="369"/>
        <v>10.472818342209898</v>
      </c>
      <c r="BD109" s="150">
        <f t="shared" si="370"/>
        <v>14.111603483893365</v>
      </c>
      <c r="BE109" s="150">
        <f t="shared" si="371"/>
        <v>18.433160182568137</v>
      </c>
      <c r="BF109" s="150">
        <f t="shared" si="372"/>
        <v>23.430706058557334</v>
      </c>
      <c r="BG109" s="150">
        <f t="shared" si="373"/>
        <v>29.101000971476115</v>
      </c>
      <c r="BH109" s="148"/>
      <c r="BI109" s="148">
        <f t="shared" si="223"/>
        <v>4.0847213747535838</v>
      </c>
      <c r="BJ109" s="152"/>
      <c r="BK109" s="150">
        <f t="shared" si="224"/>
        <v>5.9068863252994364</v>
      </c>
      <c r="BL109" s="150">
        <f t="shared" si="225"/>
        <v>4.2304298310537023</v>
      </c>
      <c r="BM109" s="150">
        <f t="shared" si="226"/>
        <v>5.404970896660326</v>
      </c>
      <c r="BN109" s="150">
        <f t="shared" si="227"/>
        <v>7.5702117614867248</v>
      </c>
      <c r="BO109" s="150">
        <f t="shared" si="228"/>
        <v>10.496963741422956</v>
      </c>
      <c r="BP109" s="150">
        <f t="shared" si="229"/>
        <v>14.128673784545802</v>
      </c>
      <c r="BQ109" s="150">
        <f t="shared" si="230"/>
        <v>18.445964421936342</v>
      </c>
      <c r="BR109" s="150">
        <f t="shared" si="231"/>
        <v>23.44074146007279</v>
      </c>
      <c r="BS109" s="150">
        <f t="shared" si="232"/>
        <v>29.109138066875243</v>
      </c>
      <c r="BT109" s="148"/>
      <c r="BU109" s="148">
        <f t="shared" si="233"/>
        <v>4.2304298310537023</v>
      </c>
      <c r="BV109" s="152"/>
      <c r="BW109" s="150">
        <f t="shared" si="234"/>
        <v>6.4378664747225525</v>
      </c>
      <c r="BX109" s="150">
        <f t="shared" si="235"/>
        <v>4.3651516290760597</v>
      </c>
      <c r="BY109" s="150">
        <f t="shared" si="236"/>
        <v>5.4663115184973581</v>
      </c>
      <c r="BZ109" s="150">
        <f t="shared" si="237"/>
        <v>7.6058689716588903</v>
      </c>
      <c r="CA109" s="150">
        <f t="shared" si="238"/>
        <v>10.520733201053103</v>
      </c>
      <c r="CB109" s="150">
        <f t="shared" si="239"/>
        <v>14.145985700671639</v>
      </c>
      <c r="CC109" s="150">
        <f t="shared" si="240"/>
        <v>18.459382642999284</v>
      </c>
      <c r="CD109" s="150">
        <f t="shared" si="241"/>
        <v>23.451632523282409</v>
      </c>
      <c r="CE109" s="150">
        <f t="shared" si="242"/>
        <v>29.118296518980486</v>
      </c>
      <c r="CF109" s="148"/>
      <c r="CG109" s="148">
        <f t="shared" si="243"/>
        <v>4.3651516290760597</v>
      </c>
      <c r="CH109" s="152"/>
      <c r="CI109" s="150">
        <f t="shared" si="244"/>
        <v>7.3755175926476628</v>
      </c>
      <c r="CJ109" s="150">
        <f t="shared" si="245"/>
        <v>4.6060554572951053</v>
      </c>
      <c r="CK109" s="150">
        <f t="shared" si="246"/>
        <v>5.5781880708449103</v>
      </c>
      <c r="CL109" s="150">
        <f t="shared" si="247"/>
        <v>7.6725859774514209</v>
      </c>
      <c r="CM109" s="150">
        <f t="shared" si="248"/>
        <v>10.56654778815445</v>
      </c>
      <c r="CN109" s="150">
        <f t="shared" si="249"/>
        <v>14.180445887496296</v>
      </c>
      <c r="CO109" s="150">
        <f t="shared" si="250"/>
        <v>18.486996484573613</v>
      </c>
      <c r="CP109" s="150">
        <f t="shared" si="251"/>
        <v>23.474802823468316</v>
      </c>
      <c r="CQ109" s="150">
        <f t="shared" si="252"/>
        <v>29.138420341819426</v>
      </c>
      <c r="CR109" s="148"/>
      <c r="CS109" s="148">
        <f t="shared" si="253"/>
        <v>4.6060554572951053</v>
      </c>
      <c r="CT109" s="152"/>
      <c r="CU109" s="150">
        <f t="shared" si="254"/>
        <v>8.176902643380588</v>
      </c>
      <c r="CV109" s="150">
        <f t="shared" si="255"/>
        <v>4.8149596345006547</v>
      </c>
      <c r="CW109" s="150">
        <f t="shared" si="256"/>
        <v>5.6773735677676109</v>
      </c>
      <c r="CX109" s="150">
        <f t="shared" si="257"/>
        <v>7.7333699362751247</v>
      </c>
      <c r="CY109" s="150">
        <f t="shared" si="258"/>
        <v>10.609557320772334</v>
      </c>
      <c r="CZ109" s="150">
        <f t="shared" si="259"/>
        <v>14.21380017624929</v>
      </c>
      <c r="DA109" s="150">
        <f t="shared" si="260"/>
        <v>18.514528965801393</v>
      </c>
      <c r="DB109" s="150">
        <f t="shared" si="261"/>
        <v>23.49855672769656</v>
      </c>
      <c r="DC109" s="150">
        <f t="shared" si="262"/>
        <v>29.159583666096552</v>
      </c>
      <c r="DD109" s="148"/>
      <c r="DE109" s="148">
        <f t="shared" si="263"/>
        <v>4.8149596345006547</v>
      </c>
      <c r="DF109" s="152"/>
      <c r="DG109" s="150">
        <f t="shared" si="264"/>
        <v>8.8693084978740284</v>
      </c>
      <c r="DH109" s="150">
        <f t="shared" si="265"/>
        <v>4.9976712541823289</v>
      </c>
      <c r="DI109" s="150">
        <f t="shared" si="266"/>
        <v>5.7656973661878475</v>
      </c>
      <c r="DJ109" s="150">
        <f t="shared" si="267"/>
        <v>7.7886579972538579</v>
      </c>
      <c r="DK109" s="150">
        <f t="shared" si="268"/>
        <v>10.649554554706715</v>
      </c>
      <c r="DL109" s="150">
        <f t="shared" si="269"/>
        <v>14.245491281912662</v>
      </c>
      <c r="DM109" s="150">
        <f t="shared" si="270"/>
        <v>18.541211738091711</v>
      </c>
      <c r="DN109" s="150">
        <f t="shared" si="271"/>
        <v>23.521988898999567</v>
      </c>
      <c r="DO109" s="150">
        <f t="shared" si="272"/>
        <v>29.180787236064223</v>
      </c>
      <c r="DP109" s="148"/>
      <c r="DQ109" s="148">
        <f t="shared" si="208"/>
        <v>4.9976712541823289</v>
      </c>
      <c r="DR109" s="152"/>
      <c r="DS109" s="150">
        <f t="shared" si="273"/>
        <v>10.004587112142964</v>
      </c>
      <c r="DT109" s="150">
        <f t="shared" si="274"/>
        <v>5.3016613610166861</v>
      </c>
      <c r="DU109" s="150">
        <f t="shared" si="275"/>
        <v>5.9157451568306154</v>
      </c>
      <c r="DV109" s="150">
        <f t="shared" si="276"/>
        <v>7.8848259772295686</v>
      </c>
      <c r="DW109" s="150">
        <f t="shared" si="277"/>
        <v>10.72078387945939</v>
      </c>
      <c r="DX109" s="150">
        <f t="shared" si="278"/>
        <v>14.303173682840479</v>
      </c>
      <c r="DY109" s="150">
        <f t="shared" si="279"/>
        <v>18.590725771221599</v>
      </c>
      <c r="DZ109" s="150">
        <f t="shared" si="280"/>
        <v>23.56620134726062</v>
      </c>
      <c r="EA109" s="150">
        <f t="shared" si="281"/>
        <v>29.221364935192977</v>
      </c>
      <c r="EB109" s="148"/>
      <c r="EC109" s="148">
        <f t="shared" si="209"/>
        <v>5.3016613610166861</v>
      </c>
      <c r="ED109" s="152"/>
      <c r="EE109" s="150">
        <f t="shared" si="282"/>
        <v>10.895582580523616</v>
      </c>
      <c r="EF109" s="150">
        <f t="shared" si="283"/>
        <v>5.5440579198808075</v>
      </c>
      <c r="EG109" s="150">
        <f t="shared" si="284"/>
        <v>6.0380308065250086</v>
      </c>
      <c r="EH109" s="150">
        <f t="shared" si="285"/>
        <v>7.9650728087145577</v>
      </c>
      <c r="EI109" s="150">
        <f t="shared" si="286"/>
        <v>10.78157274365889</v>
      </c>
      <c r="EJ109" s="150">
        <f t="shared" si="287"/>
        <v>14.353392787033041</v>
      </c>
      <c r="EK109" s="150">
        <f t="shared" si="288"/>
        <v>18.634571643499033</v>
      </c>
      <c r="EL109" s="150">
        <f t="shared" si="289"/>
        <v>23.605910746900854</v>
      </c>
      <c r="EM109" s="150">
        <f t="shared" si="290"/>
        <v>29.25823838281114</v>
      </c>
      <c r="EN109" s="148"/>
      <c r="EO109" s="148">
        <f t="shared" si="210"/>
        <v>5.5440579198808075</v>
      </c>
      <c r="EP109" s="152"/>
      <c r="EQ109" s="150">
        <f t="shared" si="291"/>
        <v>11.612983931283974</v>
      </c>
      <c r="ER109" s="150">
        <f t="shared" si="292"/>
        <v>5.7416567486269265</v>
      </c>
      <c r="ES109" s="150">
        <f t="shared" si="293"/>
        <v>6.1393699089721867</v>
      </c>
      <c r="ET109" s="150">
        <f t="shared" si="294"/>
        <v>8.0327210069571091</v>
      </c>
      <c r="EU109" s="150">
        <f t="shared" si="295"/>
        <v>10.833626866241001</v>
      </c>
      <c r="EV109" s="150">
        <f t="shared" si="296"/>
        <v>14.396976053700843</v>
      </c>
      <c r="EW109" s="150">
        <f t="shared" si="297"/>
        <v>18.673047251220368</v>
      </c>
      <c r="EX109" s="150">
        <f t="shared" si="298"/>
        <v>23.641071287517498</v>
      </c>
      <c r="EY109" s="150">
        <f t="shared" si="299"/>
        <v>29.291126124334621</v>
      </c>
      <c r="EZ109" s="148"/>
      <c r="FA109" s="148">
        <f t="shared" si="211"/>
        <v>5.7416567486269265</v>
      </c>
      <c r="FB109" s="152"/>
      <c r="FC109" s="150">
        <f t="shared" si="300"/>
        <v>12.202755164363372</v>
      </c>
      <c r="FD109" s="150">
        <f t="shared" si="301"/>
        <v>5.9057202863755407</v>
      </c>
      <c r="FE109" s="150">
        <f t="shared" si="302"/>
        <v>6.2245986883262159</v>
      </c>
      <c r="FF109" s="150">
        <f t="shared" si="303"/>
        <v>8.0903576208730303</v>
      </c>
      <c r="FG109" s="150">
        <f t="shared" si="304"/>
        <v>10.878492249297013</v>
      </c>
      <c r="FH109" s="150">
        <f t="shared" si="305"/>
        <v>14.434903978018127</v>
      </c>
      <c r="FI109" s="150">
        <f t="shared" si="306"/>
        <v>18.706792106724876</v>
      </c>
      <c r="FJ109" s="150">
        <f t="shared" si="307"/>
        <v>23.672101170475266</v>
      </c>
      <c r="FK109" s="150">
        <f t="shared" si="308"/>
        <v>29.320294631052516</v>
      </c>
      <c r="FL109" s="148"/>
      <c r="FM109" s="148">
        <f t="shared" si="212"/>
        <v>5.9057202863755407</v>
      </c>
      <c r="FN109" s="152"/>
      <c r="FO109" s="150">
        <f t="shared" si="309"/>
        <v>13.114593805312564</v>
      </c>
      <c r="FP109" s="150">
        <f t="shared" si="310"/>
        <v>6.1622480426620667</v>
      </c>
      <c r="FQ109" s="150">
        <f t="shared" si="311"/>
        <v>6.359772577082623</v>
      </c>
      <c r="FR109" s="150">
        <f t="shared" si="312"/>
        <v>8.1830576559938972</v>
      </c>
      <c r="FS109" s="150">
        <f t="shared" si="313"/>
        <v>10.951532957877989</v>
      </c>
      <c r="FT109" s="150">
        <f t="shared" si="314"/>
        <v>14.497265546256468</v>
      </c>
      <c r="FU109" s="150">
        <f t="shared" si="315"/>
        <v>18.762714490155489</v>
      </c>
      <c r="FV109" s="150">
        <f t="shared" si="316"/>
        <v>23.723844275304735</v>
      </c>
      <c r="FW109" s="150">
        <f t="shared" si="317"/>
        <v>29.369172436231981</v>
      </c>
      <c r="FX109" s="148"/>
      <c r="FY109" s="148">
        <f t="shared" si="213"/>
        <v>6.1622480426620667</v>
      </c>
      <c r="FZ109" s="152"/>
      <c r="GA109" s="150">
        <f t="shared" si="318"/>
        <v>13.786405477979901</v>
      </c>
      <c r="GB109" s="150">
        <f t="shared" si="319"/>
        <v>6.3534788736500234</v>
      </c>
      <c r="GC109" s="150">
        <f t="shared" si="320"/>
        <v>6.4620069559077233</v>
      </c>
      <c r="GD109" s="150">
        <f t="shared" si="321"/>
        <v>8.2541432765620062</v>
      </c>
      <c r="GE109" s="150">
        <f t="shared" si="322"/>
        <v>11.008201153195722</v>
      </c>
      <c r="GF109" s="150">
        <f t="shared" si="323"/>
        <v>14.546102053783864</v>
      </c>
      <c r="GG109" s="150">
        <f t="shared" si="324"/>
        <v>18.806828736955875</v>
      </c>
      <c r="GH109" s="150">
        <f t="shared" si="325"/>
        <v>23.764893593267892</v>
      </c>
      <c r="GI109" s="150">
        <f t="shared" si="326"/>
        <v>29.408120449074637</v>
      </c>
      <c r="GJ109" s="148"/>
      <c r="GK109" s="148">
        <f t="shared" si="214"/>
        <v>6.3534788736500234</v>
      </c>
      <c r="GL109" s="152"/>
      <c r="GM109" s="150">
        <f t="shared" si="327"/>
        <v>14.882982809253422</v>
      </c>
      <c r="GN109" s="150">
        <f t="shared" si="328"/>
        <v>6.6696869861902215</v>
      </c>
      <c r="GO109" s="150">
        <f t="shared" si="329"/>
        <v>6.6337022501639682</v>
      </c>
      <c r="GP109" s="150">
        <f t="shared" si="330"/>
        <v>8.375259084418861</v>
      </c>
      <c r="GQ109" s="150">
        <f t="shared" si="331"/>
        <v>11.105905884490573</v>
      </c>
      <c r="GR109" s="150">
        <f t="shared" si="332"/>
        <v>14.631089657069731</v>
      </c>
      <c r="GS109" s="150">
        <f t="shared" si="333"/>
        <v>18.884148313149112</v>
      </c>
      <c r="GT109" s="150">
        <f t="shared" si="334"/>
        <v>23.837236324953924</v>
      </c>
      <c r="GU109" s="150">
        <f t="shared" si="335"/>
        <v>29.47705107255117</v>
      </c>
      <c r="GV109" s="148"/>
      <c r="GW109" s="148">
        <f t="shared" si="215"/>
        <v>6.6337022501639682</v>
      </c>
      <c r="GX109" s="152"/>
      <c r="GY109" s="150">
        <f t="shared" si="336"/>
        <v>15.543409097054774</v>
      </c>
      <c r="GZ109" s="150">
        <f t="shared" si="337"/>
        <v>6.8625661708321326</v>
      </c>
      <c r="HA109" s="150">
        <f t="shared" si="338"/>
        <v>6.7399986379244998</v>
      </c>
      <c r="HB109" s="150">
        <f t="shared" si="339"/>
        <v>8.4512514932709024</v>
      </c>
      <c r="HC109" s="150">
        <f t="shared" si="340"/>
        <v>11.167871880247825</v>
      </c>
      <c r="HD109" s="150">
        <f t="shared" si="341"/>
        <v>14.685436366701415</v>
      </c>
      <c r="HE109" s="150">
        <f t="shared" si="342"/>
        <v>18.933900833558539</v>
      </c>
      <c r="HF109" s="150">
        <f t="shared" si="343"/>
        <v>23.884007039858471</v>
      </c>
      <c r="HG109" s="150">
        <f t="shared" si="344"/>
        <v>29.521777471418243</v>
      </c>
      <c r="HH109" s="148"/>
      <c r="HI109" s="148">
        <f t="shared" si="216"/>
        <v>6.7399986379244998</v>
      </c>
      <c r="HJ109" s="152"/>
      <c r="HK109" s="150">
        <f t="shared" si="345"/>
        <v>16.536848046410267</v>
      </c>
      <c r="HL109" s="150">
        <f t="shared" si="346"/>
        <v>7.1561695029762857</v>
      </c>
      <c r="HM109" s="150">
        <f t="shared" si="347"/>
        <v>6.9040027816961871</v>
      </c>
      <c r="HN109" s="150">
        <f t="shared" si="348"/>
        <v>8.5698959211122396</v>
      </c>
      <c r="HO109" s="150">
        <f t="shared" si="349"/>
        <v>11.265521239572795</v>
      </c>
      <c r="HP109" s="150">
        <f t="shared" si="350"/>
        <v>14.771680997449634</v>
      </c>
      <c r="HQ109" s="150">
        <f t="shared" si="351"/>
        <v>19.013268772678774</v>
      </c>
      <c r="HR109" s="150">
        <f t="shared" si="352"/>
        <v>23.958911741624092</v>
      </c>
      <c r="HS109" s="150">
        <f t="shared" si="353"/>
        <v>29.593622192347365</v>
      </c>
      <c r="HT109" s="148"/>
      <c r="HU109" s="148">
        <f t="shared" si="217"/>
        <v>6.9040027816961871</v>
      </c>
      <c r="HV109" s="152"/>
      <c r="HW109" s="150">
        <f t="shared" si="354"/>
        <v>18.197644040952749</v>
      </c>
      <c r="HX109" s="150">
        <f t="shared" si="355"/>
        <v>7.6563712561676986</v>
      </c>
      <c r="HY109" s="150">
        <f t="shared" si="356"/>
        <v>7.1892796753781152</v>
      </c>
      <c r="HZ109" s="150">
        <f t="shared" si="357"/>
        <v>8.7799491139658752</v>
      </c>
      <c r="IA109" s="150">
        <f t="shared" si="358"/>
        <v>11.44075660518592</v>
      </c>
      <c r="IB109" s="150">
        <f t="shared" si="359"/>
        <v>14.928002975425931</v>
      </c>
      <c r="IC109" s="150">
        <f t="shared" si="360"/>
        <v>19.158186574436193</v>
      </c>
      <c r="ID109" s="150">
        <f t="shared" si="361"/>
        <v>24.096427794393374</v>
      </c>
      <c r="IE109" s="150">
        <f t="shared" si="362"/>
        <v>29.726063630378199</v>
      </c>
      <c r="IF109" s="148"/>
      <c r="IG109" s="148">
        <f t="shared" si="218"/>
        <v>7.1892796753781152</v>
      </c>
    </row>
    <row r="110" spans="32:241" x14ac:dyDescent="0.3">
      <c r="AF110" s="141">
        <v>7.1</v>
      </c>
      <c r="AG110" s="153">
        <f t="shared" si="219"/>
        <v>0.4758373338623289</v>
      </c>
      <c r="AH110" s="152">
        <f t="shared" si="363"/>
        <v>0.14084507042253522</v>
      </c>
      <c r="AI110" s="148">
        <f t="shared" si="364"/>
        <v>7.1</v>
      </c>
      <c r="AJ110" s="86">
        <f t="shared" si="220"/>
        <v>0.42714849210452671</v>
      </c>
      <c r="AK110" s="86">
        <v>1</v>
      </c>
      <c r="AL110" s="148">
        <f t="shared" si="221"/>
        <v>0.5714285714285714</v>
      </c>
      <c r="AM110" s="148">
        <f t="shared" si="374"/>
        <v>1.75</v>
      </c>
      <c r="AN110" s="149">
        <f t="shared" si="375"/>
        <v>3.2227279677026472</v>
      </c>
      <c r="AO110" s="149">
        <f t="shared" si="375"/>
        <v>12.890911870810589</v>
      </c>
      <c r="AP110" s="149">
        <f t="shared" si="375"/>
        <v>29.004551709323827</v>
      </c>
      <c r="AQ110" s="149">
        <f t="shared" si="375"/>
        <v>51.563647483242356</v>
      </c>
      <c r="AR110" s="149">
        <f t="shared" si="375"/>
        <v>80.568199192566183</v>
      </c>
      <c r="AS110" s="149">
        <f t="shared" si="375"/>
        <v>116.01820683729531</v>
      </c>
      <c r="AT110" s="149">
        <f t="shared" si="375"/>
        <v>157.91367041742973</v>
      </c>
      <c r="AU110" s="149">
        <f t="shared" si="375"/>
        <v>206.25458993296942</v>
      </c>
      <c r="AV110" s="149">
        <f t="shared" si="375"/>
        <v>261.04096538391445</v>
      </c>
      <c r="AW110" s="149">
        <f t="shared" si="375"/>
        <v>322.27279677026473</v>
      </c>
      <c r="AX110" s="152"/>
      <c r="AY110" s="150">
        <f t="shared" si="222"/>
        <v>5.3890306122448965</v>
      </c>
      <c r="AZ110" s="150">
        <f t="shared" si="366"/>
        <v>4.0717474489795915</v>
      </c>
      <c r="BA110" s="150">
        <f t="shared" si="367"/>
        <v>5.279053287981859</v>
      </c>
      <c r="BB110" s="150">
        <f t="shared" si="368"/>
        <v>7.4158960459183669</v>
      </c>
      <c r="BC110" s="150">
        <f t="shared" si="369"/>
        <v>10.285765306122448</v>
      </c>
      <c r="BD110" s="150">
        <f t="shared" si="370"/>
        <v>13.840171485260768</v>
      </c>
      <c r="BE110" s="150">
        <f t="shared" si="371"/>
        <v>18.0625</v>
      </c>
      <c r="BF110" s="150">
        <f t="shared" si="372"/>
        <v>22.945810746173468</v>
      </c>
      <c r="BG110" s="150">
        <f t="shared" si="373"/>
        <v>28.486788233812049</v>
      </c>
      <c r="BH110" s="148"/>
      <c r="BI110" s="148">
        <f t="shared" si="223"/>
        <v>4.0717474489795915</v>
      </c>
      <c r="BJ110" s="152"/>
      <c r="BK110" s="150">
        <f t="shared" si="224"/>
        <v>5.9823545266214335</v>
      </c>
      <c r="BL110" s="150">
        <f t="shared" si="225"/>
        <v>4.2208213259710856</v>
      </c>
      <c r="BM110" s="150">
        <f t="shared" si="226"/>
        <v>5.3458586395316763</v>
      </c>
      <c r="BN110" s="150">
        <f t="shared" si="227"/>
        <v>7.4539074135635977</v>
      </c>
      <c r="BO110" s="150">
        <f t="shared" si="228"/>
        <v>10.310449172646127</v>
      </c>
      <c r="BP110" s="150">
        <f t="shared" si="229"/>
        <v>13.85761572154558</v>
      </c>
      <c r="BQ110" s="150">
        <f t="shared" si="230"/>
        <v>18.075578967587909</v>
      </c>
      <c r="BR110" s="150">
        <f t="shared" si="231"/>
        <v>22.956056486482133</v>
      </c>
      <c r="BS110" s="150">
        <f t="shared" si="232"/>
        <v>28.495091522825561</v>
      </c>
      <c r="BT110" s="148"/>
      <c r="BU110" s="148">
        <f t="shared" si="233"/>
        <v>4.2208213259710856</v>
      </c>
      <c r="BV110" s="152"/>
      <c r="BW110" s="150">
        <f t="shared" si="234"/>
        <v>6.5256213461671706</v>
      </c>
      <c r="BX110" s="150">
        <f t="shared" si="235"/>
        <v>4.3586147915240963</v>
      </c>
      <c r="BY110" s="150">
        <f t="shared" si="236"/>
        <v>5.4085644469378886</v>
      </c>
      <c r="BZ110" s="150">
        <f t="shared" si="237"/>
        <v>7.4903325406184305</v>
      </c>
      <c r="CA110" s="150">
        <f t="shared" si="238"/>
        <v>10.334710099081178</v>
      </c>
      <c r="CB110" s="150">
        <f t="shared" si="239"/>
        <v>13.87526893406371</v>
      </c>
      <c r="CC110" s="150">
        <f t="shared" si="240"/>
        <v>18.089247937020701</v>
      </c>
      <c r="CD110" s="150">
        <f t="shared" si="241"/>
        <v>22.967139528912419</v>
      </c>
      <c r="CE110" s="150">
        <f t="shared" si="242"/>
        <v>28.504401662216271</v>
      </c>
      <c r="CF110" s="148"/>
      <c r="CG110" s="148">
        <f t="shared" si="243"/>
        <v>4.3586147915240963</v>
      </c>
      <c r="CH110" s="152"/>
      <c r="CI110" s="150">
        <f t="shared" si="244"/>
        <v>7.48487630935431</v>
      </c>
      <c r="CJ110" s="150">
        <f t="shared" si="245"/>
        <v>4.6049195810586498</v>
      </c>
      <c r="CK110" s="150">
        <f t="shared" si="246"/>
        <v>5.522841426536778</v>
      </c>
      <c r="CL110" s="150">
        <f t="shared" si="247"/>
        <v>7.5583997867398374</v>
      </c>
      <c r="CM110" s="150">
        <f t="shared" si="248"/>
        <v>10.381388839993008</v>
      </c>
      <c r="CN110" s="150">
        <f t="shared" si="249"/>
        <v>13.910329227701205</v>
      </c>
      <c r="CO110" s="150">
        <f t="shared" si="250"/>
        <v>18.117302673396299</v>
      </c>
      <c r="CP110" s="150">
        <f t="shared" si="251"/>
        <v>22.990647389180541</v>
      </c>
      <c r="CQ110" s="150">
        <f t="shared" si="252"/>
        <v>28.524792199194245</v>
      </c>
      <c r="CR110" s="148"/>
      <c r="CS110" s="148">
        <f t="shared" si="253"/>
        <v>4.6049195810586498</v>
      </c>
      <c r="CT110" s="152"/>
      <c r="CU110" s="150">
        <f t="shared" si="254"/>
        <v>8.3046322462054949</v>
      </c>
      <c r="CV110" s="150">
        <f t="shared" si="255"/>
        <v>4.8184164797937639</v>
      </c>
      <c r="CW110" s="150">
        <f t="shared" si="256"/>
        <v>5.6240681330281754</v>
      </c>
      <c r="CX110" s="150">
        <f t="shared" si="257"/>
        <v>7.6203319259459334</v>
      </c>
      <c r="CY110" s="150">
        <f t="shared" si="258"/>
        <v>10.425133208055623</v>
      </c>
      <c r="CZ110" s="150">
        <f t="shared" si="259"/>
        <v>13.944193818846372</v>
      </c>
      <c r="DA110" s="150">
        <f t="shared" si="260"/>
        <v>18.145210070667307</v>
      </c>
      <c r="DB110" s="150">
        <f t="shared" si="261"/>
        <v>23.014688338504385</v>
      </c>
      <c r="DC110" s="150">
        <f t="shared" si="262"/>
        <v>28.546182324534552</v>
      </c>
      <c r="DD110" s="148"/>
      <c r="DE110" s="148">
        <f t="shared" si="263"/>
        <v>4.8184164797937639</v>
      </c>
      <c r="DF110" s="152"/>
      <c r="DG110" s="150">
        <f t="shared" si="264"/>
        <v>9.0128420450306965</v>
      </c>
      <c r="DH110" s="150">
        <f t="shared" si="265"/>
        <v>5.0050790855583784</v>
      </c>
      <c r="DI110" s="150">
        <f t="shared" si="266"/>
        <v>5.7141479252630525</v>
      </c>
      <c r="DJ110" s="150">
        <f t="shared" si="267"/>
        <v>7.6766077334454019</v>
      </c>
      <c r="DK110" s="150">
        <f t="shared" si="268"/>
        <v>10.465762599763275</v>
      </c>
      <c r="DL110" s="150">
        <f t="shared" si="269"/>
        <v>13.976323922963411</v>
      </c>
      <c r="DM110" s="150">
        <f t="shared" si="270"/>
        <v>18.17221537243379</v>
      </c>
      <c r="DN110" s="150">
        <f t="shared" si="271"/>
        <v>23.038367446437565</v>
      </c>
      <c r="DO110" s="150">
        <f t="shared" si="272"/>
        <v>28.567581004926058</v>
      </c>
      <c r="DP110" s="148"/>
      <c r="DQ110" s="148">
        <f t="shared" si="208"/>
        <v>5.0050790855583784</v>
      </c>
      <c r="DR110" s="152"/>
      <c r="DS110" s="150">
        <f t="shared" si="273"/>
        <v>10.17389618587584</v>
      </c>
      <c r="DT110" s="150">
        <f t="shared" si="274"/>
        <v>5.3155130740367884</v>
      </c>
      <c r="DU110" s="150">
        <f t="shared" si="275"/>
        <v>5.8670596633031789</v>
      </c>
      <c r="DV110" s="150">
        <f t="shared" si="276"/>
        <v>7.7743866838321303</v>
      </c>
      <c r="DW110" s="150">
        <f t="shared" si="277"/>
        <v>10.538022945578998</v>
      </c>
      <c r="DX110" s="150">
        <f t="shared" si="278"/>
        <v>14.034722310740564</v>
      </c>
      <c r="DY110" s="150">
        <f t="shared" si="279"/>
        <v>18.222255436718292</v>
      </c>
      <c r="DZ110" s="150">
        <f t="shared" si="280"/>
        <v>23.08298263730137</v>
      </c>
      <c r="EA110" s="150">
        <f t="shared" si="281"/>
        <v>28.608476920432281</v>
      </c>
      <c r="EB110" s="148"/>
      <c r="EC110" s="148">
        <f t="shared" si="209"/>
        <v>5.3155130740367884</v>
      </c>
      <c r="ED110" s="152"/>
      <c r="EE110" s="150">
        <f t="shared" si="282"/>
        <v>11.085002576373213</v>
      </c>
      <c r="EF110" s="150">
        <f t="shared" si="283"/>
        <v>5.5629373634300894</v>
      </c>
      <c r="EG110" s="150">
        <f t="shared" si="284"/>
        <v>5.9915798598994314</v>
      </c>
      <c r="EH110" s="150">
        <f t="shared" si="285"/>
        <v>7.8558904479494149</v>
      </c>
      <c r="EI110" s="150">
        <f t="shared" si="286"/>
        <v>10.599616246663167</v>
      </c>
      <c r="EJ110" s="150">
        <f t="shared" si="287"/>
        <v>14.085500051658597</v>
      </c>
      <c r="EK110" s="150">
        <f t="shared" si="288"/>
        <v>18.266511735977705</v>
      </c>
      <c r="EL110" s="150">
        <f t="shared" si="289"/>
        <v>23.123006270099669</v>
      </c>
      <c r="EM110" s="150">
        <f t="shared" si="290"/>
        <v>28.645598651039535</v>
      </c>
      <c r="EN110" s="148"/>
      <c r="EO110" s="148">
        <f t="shared" si="210"/>
        <v>5.5629373634300894</v>
      </c>
      <c r="EP110" s="152"/>
      <c r="EQ110" s="150">
        <f t="shared" si="291"/>
        <v>11.818521296254797</v>
      </c>
      <c r="ER110" s="150">
        <f t="shared" si="292"/>
        <v>5.7645655344565148</v>
      </c>
      <c r="ES110" s="150">
        <f t="shared" si="293"/>
        <v>6.0947097811378628</v>
      </c>
      <c r="ET110" s="150">
        <f t="shared" si="294"/>
        <v>7.9245459817620434</v>
      </c>
      <c r="EU110" s="150">
        <f t="shared" si="295"/>
        <v>10.652315064010141</v>
      </c>
      <c r="EV110" s="150">
        <f t="shared" si="296"/>
        <v>14.129531023024221</v>
      </c>
      <c r="EW110" s="150">
        <f t="shared" si="297"/>
        <v>18.305316269599462</v>
      </c>
      <c r="EX110" s="150">
        <f t="shared" si="298"/>
        <v>23.158418644608812</v>
      </c>
      <c r="EY110" s="150">
        <f t="shared" si="299"/>
        <v>28.678685372428681</v>
      </c>
      <c r="EZ110" s="148"/>
      <c r="FA110" s="148">
        <f t="shared" si="211"/>
        <v>5.7645655344565148</v>
      </c>
      <c r="FB110" s="152"/>
      <c r="FC110" s="150">
        <f t="shared" si="300"/>
        <v>12.421492326897331</v>
      </c>
      <c r="FD110" s="150">
        <f t="shared" si="301"/>
        <v>5.9319290215959137</v>
      </c>
      <c r="FE110" s="150">
        <f t="shared" si="302"/>
        <v>6.1814052046655714</v>
      </c>
      <c r="FF110" s="150">
        <f t="shared" si="303"/>
        <v>7.9830075830256684</v>
      </c>
      <c r="FG110" s="150">
        <f t="shared" si="304"/>
        <v>10.697708438968659</v>
      </c>
      <c r="FH110" s="150">
        <f t="shared" si="305"/>
        <v>14.167825608384922</v>
      </c>
      <c r="FI110" s="150">
        <f t="shared" si="306"/>
        <v>18.33933050872772</v>
      </c>
      <c r="FJ110" s="150">
        <f t="shared" si="307"/>
        <v>23.189654774403515</v>
      </c>
      <c r="FK110" s="150">
        <f t="shared" si="308"/>
        <v>28.708016839610313</v>
      </c>
      <c r="FL110" s="148"/>
      <c r="FM110" s="148">
        <f t="shared" si="212"/>
        <v>5.9319290215959137</v>
      </c>
      <c r="FN110" s="152"/>
      <c r="FO110" s="150">
        <f t="shared" si="309"/>
        <v>13.353650006269687</v>
      </c>
      <c r="FP110" s="150">
        <f t="shared" si="310"/>
        <v>6.1935365374882281</v>
      </c>
      <c r="FQ110" s="150">
        <f t="shared" si="311"/>
        <v>6.3188367643578829</v>
      </c>
      <c r="FR110" s="150">
        <f t="shared" si="312"/>
        <v>8.0769775580479806</v>
      </c>
      <c r="FS110" s="150">
        <f t="shared" si="313"/>
        <v>10.771561909086582</v>
      </c>
      <c r="FT110" s="150">
        <f t="shared" si="314"/>
        <v>14.230751594357246</v>
      </c>
      <c r="FU110" s="150">
        <f t="shared" si="315"/>
        <v>18.395667566411881</v>
      </c>
      <c r="FV110" s="150">
        <f t="shared" si="316"/>
        <v>23.24171536420835</v>
      </c>
      <c r="FW110" s="150">
        <f t="shared" si="317"/>
        <v>28.757145497115964</v>
      </c>
      <c r="FX110" s="148"/>
      <c r="FY110" s="148">
        <f t="shared" si="213"/>
        <v>6.1935365374882281</v>
      </c>
      <c r="FZ110" s="152"/>
      <c r="GA110" s="150">
        <f t="shared" si="318"/>
        <v>14.040362912559209</v>
      </c>
      <c r="GB110" s="150">
        <f t="shared" si="319"/>
        <v>6.3884926768817376</v>
      </c>
      <c r="GC110" s="150">
        <f t="shared" si="320"/>
        <v>6.422726835807679</v>
      </c>
      <c r="GD110" s="150">
        <f t="shared" si="321"/>
        <v>8.1489945057174715</v>
      </c>
      <c r="GE110" s="150">
        <f t="shared" si="322"/>
        <v>10.828826153749208</v>
      </c>
      <c r="GF110" s="150">
        <f t="shared" si="323"/>
        <v>14.280002025040831</v>
      </c>
      <c r="GG110" s="150">
        <f t="shared" si="324"/>
        <v>18.44008592002087</v>
      </c>
      <c r="GH110" s="150">
        <f t="shared" si="325"/>
        <v>23.282997513946835</v>
      </c>
      <c r="GI110" s="150">
        <f t="shared" si="326"/>
        <v>28.796277475805763</v>
      </c>
      <c r="GJ110" s="148"/>
      <c r="GK110" s="148">
        <f t="shared" si="214"/>
        <v>6.3884926768817376</v>
      </c>
      <c r="GL110" s="152"/>
      <c r="GM110" s="150">
        <f t="shared" si="327"/>
        <v>15.161136930490645</v>
      </c>
      <c r="GN110" s="150">
        <f t="shared" si="328"/>
        <v>6.7107499610864068</v>
      </c>
      <c r="GO110" s="150">
        <f t="shared" si="329"/>
        <v>6.597110650803697</v>
      </c>
      <c r="GP110" s="150">
        <f t="shared" si="330"/>
        <v>8.2716226064904514</v>
      </c>
      <c r="GQ110" s="150">
        <f t="shared" si="331"/>
        <v>10.927498752510383</v>
      </c>
      <c r="GR110" s="150">
        <f t="shared" si="332"/>
        <v>14.365661758511626</v>
      </c>
      <c r="GS110" s="150">
        <f t="shared" si="333"/>
        <v>18.517899306145917</v>
      </c>
      <c r="GT110" s="150">
        <f t="shared" si="334"/>
        <v>23.355718318861896</v>
      </c>
      <c r="GU110" s="150">
        <f t="shared" si="335"/>
        <v>28.865506823808886</v>
      </c>
      <c r="GV110" s="148"/>
      <c r="GW110" s="148">
        <f t="shared" si="215"/>
        <v>6.597110650803697</v>
      </c>
      <c r="GX110" s="152"/>
      <c r="GY110" s="150">
        <f t="shared" si="336"/>
        <v>15.836060318486853</v>
      </c>
      <c r="GZ110" s="150">
        <f t="shared" si="337"/>
        <v>6.9072534207770397</v>
      </c>
      <c r="HA110" s="150">
        <f t="shared" si="338"/>
        <v>6.7050178274747703</v>
      </c>
      <c r="HB110" s="150">
        <f t="shared" si="339"/>
        <v>8.3485210841046875</v>
      </c>
      <c r="HC110" s="150">
        <f t="shared" si="340"/>
        <v>10.990044632275433</v>
      </c>
      <c r="HD110" s="150">
        <f t="shared" si="341"/>
        <v>14.420411165370956</v>
      </c>
      <c r="HE110" s="150">
        <f t="shared" si="342"/>
        <v>18.567947685742961</v>
      </c>
      <c r="HF110" s="150">
        <f t="shared" si="343"/>
        <v>23.402715550956948</v>
      </c>
      <c r="HG110" s="150">
        <f t="shared" si="344"/>
        <v>28.910412199221572</v>
      </c>
      <c r="HH110" s="148"/>
      <c r="HI110" s="148">
        <f t="shared" si="216"/>
        <v>6.7050178274747703</v>
      </c>
      <c r="HJ110" s="152"/>
      <c r="HK110" s="150">
        <f t="shared" si="345"/>
        <v>16.851198871997919</v>
      </c>
      <c r="HL110" s="150">
        <f t="shared" si="346"/>
        <v>7.2062816539600849</v>
      </c>
      <c r="HM110" s="150">
        <f t="shared" si="347"/>
        <v>6.8714330383748594</v>
      </c>
      <c r="HN110" s="150">
        <f t="shared" si="348"/>
        <v>8.4685217372057249</v>
      </c>
      <c r="HO110" s="150">
        <f t="shared" si="349"/>
        <v>11.088561975766657</v>
      </c>
      <c r="HP110" s="150">
        <f t="shared" si="350"/>
        <v>14.507258562901285</v>
      </c>
      <c r="HQ110" s="150">
        <f t="shared" si="351"/>
        <v>18.64775847392767</v>
      </c>
      <c r="HR110" s="150">
        <f t="shared" si="352"/>
        <v>23.477959309037544</v>
      </c>
      <c r="HS110" s="150">
        <f t="shared" si="353"/>
        <v>28.982524816498287</v>
      </c>
      <c r="HT110" s="148"/>
      <c r="HU110" s="148">
        <f t="shared" si="217"/>
        <v>6.8714330383748594</v>
      </c>
      <c r="HV110" s="152"/>
      <c r="HW110" s="150">
        <f t="shared" si="354"/>
        <v>18.547981082450509</v>
      </c>
      <c r="HX110" s="150">
        <f t="shared" si="355"/>
        <v>7.7154799611290175</v>
      </c>
      <c r="HY110" s="150">
        <f t="shared" si="356"/>
        <v>7.1607084004912673</v>
      </c>
      <c r="HZ110" s="150">
        <f t="shared" si="357"/>
        <v>8.6808240685537594</v>
      </c>
      <c r="IA110" s="150">
        <f t="shared" si="358"/>
        <v>11.265236790016175</v>
      </c>
      <c r="IB110" s="150">
        <f t="shared" si="359"/>
        <v>14.66458015798619</v>
      </c>
      <c r="IC110" s="150">
        <f t="shared" si="360"/>
        <v>18.793410688254667</v>
      </c>
      <c r="ID110" s="150">
        <f t="shared" si="361"/>
        <v>23.616037646430321</v>
      </c>
      <c r="IE110" s="150">
        <f t="shared" si="362"/>
        <v>29.115410528799373</v>
      </c>
      <c r="IF110" s="148"/>
      <c r="IG110" s="148">
        <f t="shared" si="218"/>
        <v>7.1607084004912673</v>
      </c>
    </row>
    <row r="111" spans="32:241" x14ac:dyDescent="0.3">
      <c r="AF111" s="141">
        <v>7.2</v>
      </c>
      <c r="AG111" s="153">
        <f t="shared" si="219"/>
        <v>0.47529012345679011</v>
      </c>
      <c r="AH111" s="152">
        <f t="shared" si="363"/>
        <v>0.1388888888888889</v>
      </c>
      <c r="AI111" s="148">
        <f t="shared" si="364"/>
        <v>7.2</v>
      </c>
      <c r="AJ111" s="86">
        <f t="shared" si="220"/>
        <v>0.42660128169898798</v>
      </c>
      <c r="AK111" s="86">
        <v>1</v>
      </c>
      <c r="AL111" s="148">
        <f t="shared" si="221"/>
        <v>0.56497175141242939</v>
      </c>
      <c r="AM111" s="148">
        <f t="shared" si="374"/>
        <v>1.77</v>
      </c>
      <c r="AN111" s="149">
        <f t="shared" si="375"/>
        <v>3.1503094261193647</v>
      </c>
      <c r="AO111" s="149">
        <f t="shared" si="375"/>
        <v>12.601237704477459</v>
      </c>
      <c r="AP111" s="149">
        <f t="shared" si="375"/>
        <v>28.352784835074289</v>
      </c>
      <c r="AQ111" s="149">
        <f t="shared" si="375"/>
        <v>50.404950817909835</v>
      </c>
      <c r="AR111" s="149">
        <f t="shared" si="375"/>
        <v>78.757735652984096</v>
      </c>
      <c r="AS111" s="149">
        <f t="shared" si="375"/>
        <v>113.41113934029715</v>
      </c>
      <c r="AT111" s="149">
        <f t="shared" si="375"/>
        <v>154.3651618798489</v>
      </c>
      <c r="AU111" s="149">
        <f t="shared" si="375"/>
        <v>201.61980327163934</v>
      </c>
      <c r="AV111" s="149">
        <f t="shared" si="375"/>
        <v>255.17506351566857</v>
      </c>
      <c r="AW111" s="149">
        <f t="shared" si="375"/>
        <v>315.03094261193638</v>
      </c>
      <c r="AX111" s="152"/>
      <c r="AY111" s="150">
        <f t="shared" si="222"/>
        <v>5.4520930798940288</v>
      </c>
      <c r="AZ111" s="150">
        <f t="shared" si="366"/>
        <v>4.0599973195761114</v>
      </c>
      <c r="BA111" s="150">
        <f t="shared" si="367"/>
        <v>5.2208377190462523</v>
      </c>
      <c r="BB111" s="150">
        <f t="shared" si="368"/>
        <v>7.3028955283044459</v>
      </c>
      <c r="BC111" s="150">
        <f t="shared" si="369"/>
        <v>10.105142997350697</v>
      </c>
      <c r="BD111" s="150">
        <f t="shared" si="370"/>
        <v>13.577975876185006</v>
      </c>
      <c r="BE111" s="150">
        <f t="shared" si="371"/>
        <v>17.704397649501246</v>
      </c>
      <c r="BF111" s="150">
        <f t="shared" si="372"/>
        <v>22.47730867571779</v>
      </c>
      <c r="BG111" s="150">
        <f t="shared" si="373"/>
        <v>27.893317249194041</v>
      </c>
      <c r="BH111" s="148"/>
      <c r="BI111" s="148">
        <f t="shared" si="223"/>
        <v>4.0599973195761114</v>
      </c>
      <c r="BJ111" s="152"/>
      <c r="BK111" s="150">
        <f t="shared" si="224"/>
        <v>6.0590334090218727</v>
      </c>
      <c r="BL111" s="150">
        <f t="shared" si="225"/>
        <v>4.2124753002554307</v>
      </c>
      <c r="BM111" s="150">
        <f t="shared" si="226"/>
        <v>5.2891560055684366</v>
      </c>
      <c r="BN111" s="150">
        <f t="shared" si="227"/>
        <v>7.3417579218716327</v>
      </c>
      <c r="BO111" s="150">
        <f t="shared" si="228"/>
        <v>10.130371520464427</v>
      </c>
      <c r="BP111" s="150">
        <f t="shared" si="229"/>
        <v>13.595798346212908</v>
      </c>
      <c r="BQ111" s="150">
        <f t="shared" si="230"/>
        <v>17.717754503104484</v>
      </c>
      <c r="BR111" s="150">
        <f t="shared" si="231"/>
        <v>22.487767172506945</v>
      </c>
      <c r="BS111" s="150">
        <f t="shared" si="232"/>
        <v>27.901788642093376</v>
      </c>
      <c r="BT111" s="148"/>
      <c r="BU111" s="148">
        <f t="shared" si="233"/>
        <v>4.2124753002554307</v>
      </c>
      <c r="BV111" s="152"/>
      <c r="BW111" s="150">
        <f t="shared" si="234"/>
        <v>6.6147281247835936</v>
      </c>
      <c r="BX111" s="150">
        <f t="shared" si="235"/>
        <v>4.3533757398624386</v>
      </c>
      <c r="BY111" s="150">
        <f t="shared" si="236"/>
        <v>5.3532426903319807</v>
      </c>
      <c r="BZ111" s="150">
        <f t="shared" si="237"/>
        <v>7.3789597924399635</v>
      </c>
      <c r="CA111" s="150">
        <f t="shared" si="238"/>
        <v>10.155129562748119</v>
      </c>
      <c r="CB111" s="150">
        <f t="shared" si="239"/>
        <v>13.613796778070375</v>
      </c>
      <c r="CC111" s="150">
        <f t="shared" si="240"/>
        <v>17.731677103072297</v>
      </c>
      <c r="CD111" s="150">
        <f t="shared" si="241"/>
        <v>22.499044400815606</v>
      </c>
      <c r="CE111" s="150">
        <f t="shared" si="242"/>
        <v>27.911252212301569</v>
      </c>
      <c r="CF111" s="148"/>
      <c r="CG111" s="148">
        <f t="shared" si="243"/>
        <v>4.3533757398624386</v>
      </c>
      <c r="CH111" s="152"/>
      <c r="CI111" s="150">
        <f t="shared" si="244"/>
        <v>7.5958352532932425</v>
      </c>
      <c r="CJ111" s="150">
        <f t="shared" si="245"/>
        <v>4.6051435707276198</v>
      </c>
      <c r="CK111" s="150">
        <f t="shared" si="246"/>
        <v>5.4699476883000377</v>
      </c>
      <c r="CL111" s="150">
        <f t="shared" si="247"/>
        <v>7.4483927988940284</v>
      </c>
      <c r="CM111" s="150">
        <f t="shared" si="248"/>
        <v>10.202682390272848</v>
      </c>
      <c r="CN111" s="150">
        <f t="shared" si="249"/>
        <v>13.649464076300159</v>
      </c>
      <c r="CO111" s="150">
        <f t="shared" si="250"/>
        <v>17.760177802005501</v>
      </c>
      <c r="CP111" s="150">
        <f t="shared" si="251"/>
        <v>22.522893701166893</v>
      </c>
      <c r="CQ111" s="150">
        <f t="shared" si="252"/>
        <v>27.931912529098334</v>
      </c>
      <c r="CR111" s="148"/>
      <c r="CS111" s="148">
        <f t="shared" si="253"/>
        <v>4.6051435707276198</v>
      </c>
      <c r="CT111" s="152"/>
      <c r="CU111" s="150">
        <f t="shared" si="254"/>
        <v>8.4341732358732422</v>
      </c>
      <c r="CV111" s="150">
        <f t="shared" si="255"/>
        <v>4.8232859808949389</v>
      </c>
      <c r="CW111" s="150">
        <f t="shared" si="256"/>
        <v>5.573239066539081</v>
      </c>
      <c r="CX111" s="150">
        <f t="shared" si="257"/>
        <v>7.5114863159581766</v>
      </c>
      <c r="CY111" s="150">
        <f t="shared" si="258"/>
        <v>10.247170040164614</v>
      </c>
      <c r="CZ111" s="150">
        <f t="shared" si="259"/>
        <v>13.683844835382239</v>
      </c>
      <c r="DA111" s="150">
        <f t="shared" si="260"/>
        <v>17.788464424699548</v>
      </c>
      <c r="DB111" s="150">
        <f t="shared" si="261"/>
        <v>22.547224994955243</v>
      </c>
      <c r="DC111" s="150">
        <f t="shared" si="262"/>
        <v>27.953532062410606</v>
      </c>
      <c r="DD111" s="148"/>
      <c r="DE111" s="148">
        <f t="shared" si="263"/>
        <v>4.8232859808949389</v>
      </c>
      <c r="DF111" s="152"/>
      <c r="DG111" s="150">
        <f t="shared" si="264"/>
        <v>9.1583686335627537</v>
      </c>
      <c r="DH111" s="150">
        <f t="shared" si="265"/>
        <v>5.0139449863756305</v>
      </c>
      <c r="DI111" s="150">
        <f t="shared" si="266"/>
        <v>5.6650950364255452</v>
      </c>
      <c r="DJ111" s="150">
        <f t="shared" si="267"/>
        <v>7.5687612233866641</v>
      </c>
      <c r="DK111" s="150">
        <f t="shared" si="268"/>
        <v>10.288438855826836</v>
      </c>
      <c r="DL111" s="150">
        <f t="shared" si="269"/>
        <v>13.716418983912172</v>
      </c>
      <c r="DM111" s="150">
        <f t="shared" si="270"/>
        <v>17.815795963177543</v>
      </c>
      <c r="DN111" s="150">
        <f t="shared" si="271"/>
        <v>22.571153877870682</v>
      </c>
      <c r="DO111" s="150">
        <f t="shared" si="272"/>
        <v>27.975128095874513</v>
      </c>
      <c r="DP111" s="148"/>
      <c r="DQ111" s="148">
        <f t="shared" si="208"/>
        <v>5.0139449863756305</v>
      </c>
      <c r="DR111" s="152"/>
      <c r="DS111" s="150">
        <f t="shared" si="273"/>
        <v>10.345494571404519</v>
      </c>
      <c r="DT111" s="150">
        <f t="shared" si="274"/>
        <v>5.3308969241031976</v>
      </c>
      <c r="DU111" s="150">
        <f t="shared" si="275"/>
        <v>5.8209036407986297</v>
      </c>
      <c r="DV111" s="150">
        <f t="shared" si="276"/>
        <v>7.6681696610856802</v>
      </c>
      <c r="DW111" s="150">
        <f t="shared" si="277"/>
        <v>10.36174207352242</v>
      </c>
      <c r="DX111" s="150">
        <f t="shared" si="278"/>
        <v>13.775541588272565</v>
      </c>
      <c r="DY111" s="150">
        <f t="shared" si="279"/>
        <v>17.866368104951782</v>
      </c>
      <c r="DZ111" s="150">
        <f t="shared" si="280"/>
        <v>22.616176440562555</v>
      </c>
      <c r="EA111" s="150">
        <f t="shared" si="281"/>
        <v>28.016345885417739</v>
      </c>
      <c r="EB111" s="148"/>
      <c r="EC111" s="148">
        <f t="shared" si="209"/>
        <v>5.3308969241031976</v>
      </c>
      <c r="ED111" s="152"/>
      <c r="EE111" s="150">
        <f t="shared" si="282"/>
        <v>11.276943044042943</v>
      </c>
      <c r="EF111" s="150">
        <f t="shared" si="283"/>
        <v>5.5834067340317617</v>
      </c>
      <c r="EG111" s="150">
        <f t="shared" si="284"/>
        <v>5.9476840687438859</v>
      </c>
      <c r="EH111" s="150">
        <f t="shared" si="285"/>
        <v>7.7509448053367835</v>
      </c>
      <c r="EI111" s="150">
        <f t="shared" si="286"/>
        <v>10.42414905789223</v>
      </c>
      <c r="EJ111" s="150">
        <f t="shared" si="287"/>
        <v>13.826884387027853</v>
      </c>
      <c r="EK111" s="150">
        <f t="shared" si="288"/>
        <v>17.911039548744689</v>
      </c>
      <c r="EL111" s="150">
        <f t="shared" si="289"/>
        <v>22.65651791839429</v>
      </c>
      <c r="EM111" s="150">
        <f t="shared" si="290"/>
        <v>28.053718752841544</v>
      </c>
      <c r="EN111" s="148"/>
      <c r="EO111" s="148">
        <f t="shared" si="210"/>
        <v>5.5834067340317617</v>
      </c>
      <c r="EP111" s="152"/>
      <c r="EQ111" s="150">
        <f t="shared" si="291"/>
        <v>12.026764390162088</v>
      </c>
      <c r="ER111" s="150">
        <f t="shared" si="292"/>
        <v>5.7891105616175791</v>
      </c>
      <c r="ES111" s="150">
        <f t="shared" si="293"/>
        <v>6.052625392897597</v>
      </c>
      <c r="ET111" s="150">
        <f t="shared" si="294"/>
        <v>7.8206192532892587</v>
      </c>
      <c r="EU111" s="150">
        <f t="shared" si="295"/>
        <v>10.4774999802887</v>
      </c>
      <c r="EV111" s="150">
        <f t="shared" si="296"/>
        <v>13.871368209122291</v>
      </c>
      <c r="EW111" s="150">
        <f t="shared" si="297"/>
        <v>17.950176789024372</v>
      </c>
      <c r="EX111" s="150">
        <f t="shared" si="298"/>
        <v>22.692185021438419</v>
      </c>
      <c r="EY111" s="150">
        <f t="shared" si="299"/>
        <v>28.087006741221298</v>
      </c>
      <c r="EZ111" s="148"/>
      <c r="FA111" s="148">
        <f t="shared" si="211"/>
        <v>5.7891105616175791</v>
      </c>
      <c r="FB111" s="152"/>
      <c r="FC111" s="150">
        <f t="shared" si="300"/>
        <v>12.643086940178826</v>
      </c>
      <c r="FD111" s="150">
        <f t="shared" si="301"/>
        <v>5.95981192860053</v>
      </c>
      <c r="FE111" s="150">
        <f t="shared" si="302"/>
        <v>6.1408043185779997</v>
      </c>
      <c r="FF111" s="150">
        <f t="shared" si="303"/>
        <v>7.8799153245137674</v>
      </c>
      <c r="FG111" s="150">
        <f t="shared" si="304"/>
        <v>10.523427416022193</v>
      </c>
      <c r="FH111" s="150">
        <f t="shared" si="305"/>
        <v>13.910033670021175</v>
      </c>
      <c r="FI111" s="150">
        <f t="shared" si="306"/>
        <v>17.984463508139836</v>
      </c>
      <c r="FJ111" s="150">
        <f t="shared" si="307"/>
        <v>22.72362976872332</v>
      </c>
      <c r="FK111" s="150">
        <f t="shared" si="308"/>
        <v>28.116503041975438</v>
      </c>
      <c r="FL111" s="148"/>
      <c r="FM111" s="148">
        <f t="shared" si="212"/>
        <v>5.95981192860053</v>
      </c>
      <c r="FN111" s="152"/>
      <c r="FO111" s="150">
        <f t="shared" si="309"/>
        <v>13.59579721014013</v>
      </c>
      <c r="FP111" s="150">
        <f t="shared" si="310"/>
        <v>6.2265575921400806</v>
      </c>
      <c r="FQ111" s="150">
        <f t="shared" si="311"/>
        <v>6.2805194994468563</v>
      </c>
      <c r="FR111" s="150">
        <f t="shared" si="312"/>
        <v>7.9751698364478898</v>
      </c>
      <c r="FS111" s="150">
        <f t="shared" si="313"/>
        <v>10.598102989763657</v>
      </c>
      <c r="FT111" s="150">
        <f t="shared" si="314"/>
        <v>13.973530561287625</v>
      </c>
      <c r="FU111" s="150">
        <f t="shared" si="315"/>
        <v>18.041220006448281</v>
      </c>
      <c r="FV111" s="150">
        <f t="shared" si="316"/>
        <v>22.776011492756091</v>
      </c>
      <c r="FW111" s="150">
        <f t="shared" si="317"/>
        <v>28.165885435167386</v>
      </c>
      <c r="FX111" s="148"/>
      <c r="FY111" s="148">
        <f t="shared" si="213"/>
        <v>6.2265575921400806</v>
      </c>
      <c r="FZ111" s="152"/>
      <c r="GA111" s="150">
        <f t="shared" si="318"/>
        <v>14.297582628599217</v>
      </c>
      <c r="GB111" s="150">
        <f t="shared" si="319"/>
        <v>6.4252818595759811</v>
      </c>
      <c r="GC111" s="150">
        <f t="shared" si="320"/>
        <v>6.386084294471047</v>
      </c>
      <c r="GD111" s="150">
        <f t="shared" si="321"/>
        <v>8.0481288161279885</v>
      </c>
      <c r="GE111" s="150">
        <f t="shared" si="322"/>
        <v>10.65597013491306</v>
      </c>
      <c r="GF111" s="150">
        <f t="shared" si="323"/>
        <v>14.023199672864788</v>
      </c>
      <c r="GG111" s="150">
        <f t="shared" si="324"/>
        <v>18.08594596234645</v>
      </c>
      <c r="GH111" s="150">
        <f t="shared" si="325"/>
        <v>22.817529150497215</v>
      </c>
      <c r="GI111" s="150">
        <f t="shared" si="326"/>
        <v>28.205203494254391</v>
      </c>
      <c r="GJ111" s="148"/>
      <c r="GK111" s="148">
        <f t="shared" si="214"/>
        <v>6.386084294471047</v>
      </c>
      <c r="GL111" s="152"/>
      <c r="GM111" s="150">
        <f t="shared" si="327"/>
        <v>15.442831456023702</v>
      </c>
      <c r="GN111" s="150">
        <f t="shared" si="328"/>
        <v>6.7536578461539225</v>
      </c>
      <c r="GO111" s="150">
        <f t="shared" si="329"/>
        <v>6.5631875327440641</v>
      </c>
      <c r="GP111" s="150">
        <f t="shared" si="330"/>
        <v>8.172286592494288</v>
      </c>
      <c r="GQ111" s="150">
        <f t="shared" si="331"/>
        <v>10.755621726053951</v>
      </c>
      <c r="GR111" s="150">
        <f t="shared" si="332"/>
        <v>14.109539262154865</v>
      </c>
      <c r="GS111" s="150">
        <f t="shared" si="333"/>
        <v>18.164258834379531</v>
      </c>
      <c r="GT111" s="150">
        <f t="shared" si="334"/>
        <v>22.890632374310602</v>
      </c>
      <c r="GU111" s="150">
        <f t="shared" si="335"/>
        <v>28.274735000399453</v>
      </c>
      <c r="GV111" s="148"/>
      <c r="GW111" s="148">
        <f t="shared" si="215"/>
        <v>6.5631875327440641</v>
      </c>
      <c r="GX111" s="152"/>
      <c r="GY111" s="150">
        <f t="shared" si="336"/>
        <v>16.132418577550347</v>
      </c>
      <c r="GZ111" s="150">
        <f t="shared" si="337"/>
        <v>6.9538272392271585</v>
      </c>
      <c r="HA111" s="150">
        <f t="shared" si="338"/>
        <v>6.6727240131407353</v>
      </c>
      <c r="HB111" s="150">
        <f t="shared" si="339"/>
        <v>8.2501015534541668</v>
      </c>
      <c r="HC111" s="150">
        <f t="shared" si="340"/>
        <v>10.818754155160223</v>
      </c>
      <c r="HD111" s="150">
        <f t="shared" si="341"/>
        <v>14.164695994945582</v>
      </c>
      <c r="HE111" s="150">
        <f t="shared" si="342"/>
        <v>18.214606473844576</v>
      </c>
      <c r="HF111" s="150">
        <f t="shared" si="343"/>
        <v>22.93785872724207</v>
      </c>
      <c r="HG111" s="150">
        <f t="shared" si="344"/>
        <v>28.319821409559367</v>
      </c>
      <c r="HH111" s="148"/>
      <c r="HI111" s="148">
        <f t="shared" si="216"/>
        <v>6.6727240131407353</v>
      </c>
      <c r="HJ111" s="152"/>
      <c r="HK111" s="150">
        <f t="shared" si="345"/>
        <v>17.169506155954405</v>
      </c>
      <c r="HL111" s="150">
        <f t="shared" si="346"/>
        <v>7.2583427286334539</v>
      </c>
      <c r="HM111" s="150">
        <f t="shared" si="347"/>
        <v>6.8415780045844867</v>
      </c>
      <c r="HN111" s="150">
        <f t="shared" si="348"/>
        <v>8.3714740206110321</v>
      </c>
      <c r="HO111" s="150">
        <f t="shared" si="349"/>
        <v>10.918149459647154</v>
      </c>
      <c r="HP111" s="150">
        <f t="shared" si="350"/>
        <v>14.252153087611841</v>
      </c>
      <c r="HQ111" s="150">
        <f t="shared" si="351"/>
        <v>18.294865201312792</v>
      </c>
      <c r="HR111" s="150">
        <f t="shared" si="352"/>
        <v>23.013445438836612</v>
      </c>
      <c r="HS111" s="150">
        <f t="shared" si="353"/>
        <v>28.392205002452052</v>
      </c>
      <c r="HT111" s="148"/>
      <c r="HU111" s="148">
        <f t="shared" si="217"/>
        <v>6.8415780045844867</v>
      </c>
      <c r="HV111" s="152"/>
      <c r="HW111" s="150">
        <f t="shared" si="354"/>
        <v>18.902688216982732</v>
      </c>
      <c r="HX111" s="150">
        <f t="shared" si="355"/>
        <v>7.7766409984463323</v>
      </c>
      <c r="HY111" s="150">
        <f t="shared" si="356"/>
        <v>7.1348977945426348</v>
      </c>
      <c r="HZ111" s="150">
        <f t="shared" si="357"/>
        <v>8.5860513426200171</v>
      </c>
      <c r="IA111" s="150">
        <f t="shared" si="358"/>
        <v>11.096280267919679</v>
      </c>
      <c r="IB111" s="150">
        <f t="shared" si="359"/>
        <v>14.410485789657168</v>
      </c>
      <c r="IC111" s="150">
        <f t="shared" si="360"/>
        <v>18.44126026973321</v>
      </c>
      <c r="ID111" s="150">
        <f t="shared" si="361"/>
        <v>23.152092523894602</v>
      </c>
      <c r="IE111" s="150">
        <f t="shared" si="362"/>
        <v>28.525540095624603</v>
      </c>
      <c r="IF111" s="148"/>
      <c r="IG111" s="148">
        <f t="shared" si="218"/>
        <v>7.1348977945426348</v>
      </c>
    </row>
    <row r="112" spans="32:241" x14ac:dyDescent="0.3">
      <c r="AF112" s="141">
        <v>7.3</v>
      </c>
      <c r="AG112" s="153">
        <f t="shared" si="219"/>
        <v>0.47476524676299492</v>
      </c>
      <c r="AH112" s="152">
        <f t="shared" si="363"/>
        <v>0.13698630136986301</v>
      </c>
      <c r="AI112" s="148">
        <f t="shared" si="364"/>
        <v>7.3</v>
      </c>
      <c r="AJ112" s="86">
        <f t="shared" si="220"/>
        <v>0.42607640500519273</v>
      </c>
      <c r="AK112" s="86">
        <v>1</v>
      </c>
      <c r="AL112" s="148">
        <f t="shared" si="221"/>
        <v>0.55865921787709494</v>
      </c>
      <c r="AM112" s="148">
        <f t="shared" si="374"/>
        <v>1.79</v>
      </c>
      <c r="AN112" s="149">
        <f t="shared" si="375"/>
        <v>3.0803047348988346</v>
      </c>
      <c r="AO112" s="149">
        <f t="shared" si="375"/>
        <v>12.321218939595338</v>
      </c>
      <c r="AP112" s="149">
        <f t="shared" si="375"/>
        <v>27.722742614089515</v>
      </c>
      <c r="AQ112" s="149">
        <f t="shared" si="375"/>
        <v>49.284875758381354</v>
      </c>
      <c r="AR112" s="149">
        <f t="shared" si="375"/>
        <v>77.007618372470859</v>
      </c>
      <c r="AS112" s="149">
        <f t="shared" si="375"/>
        <v>110.89097045635806</v>
      </c>
      <c r="AT112" s="149">
        <f t="shared" si="375"/>
        <v>150.93493201004293</v>
      </c>
      <c r="AU112" s="149">
        <f t="shared" si="375"/>
        <v>197.13950303352541</v>
      </c>
      <c r="AV112" s="149">
        <f t="shared" si="375"/>
        <v>249.50468352680562</v>
      </c>
      <c r="AW112" s="149">
        <f t="shared" si="375"/>
        <v>308.03047348988343</v>
      </c>
      <c r="AX112" s="152"/>
      <c r="AY112" s="150">
        <f t="shared" si="222"/>
        <v>5.5162001217190477</v>
      </c>
      <c r="AZ112" s="150">
        <f t="shared" si="366"/>
        <v>4.0494254868761885</v>
      </c>
      <c r="BA112" s="150">
        <f t="shared" si="367"/>
        <v>5.164912206582537</v>
      </c>
      <c r="BB112" s="150">
        <f t="shared" si="368"/>
        <v>7.1938581975047597</v>
      </c>
      <c r="BC112" s="150">
        <f t="shared" si="369"/>
        <v>9.9306670429761841</v>
      </c>
      <c r="BD112" s="150">
        <f t="shared" si="370"/>
        <v>13.324607159663486</v>
      </c>
      <c r="BE112" s="150">
        <f t="shared" si="371"/>
        <v>17.358295760151691</v>
      </c>
      <c r="BF112" s="150">
        <f t="shared" si="372"/>
        <v>22.024471852519035</v>
      </c>
      <c r="BG112" s="150">
        <f t="shared" si="373"/>
        <v>27.319666649366305</v>
      </c>
      <c r="BH112" s="148"/>
      <c r="BI112" s="148">
        <f t="shared" si="223"/>
        <v>4.0494254868761885</v>
      </c>
      <c r="BJ112" s="152"/>
      <c r="BK112" s="150">
        <f t="shared" si="224"/>
        <v>6.1369115975840085</v>
      </c>
      <c r="BL112" s="150">
        <f t="shared" si="225"/>
        <v>4.205346254239787</v>
      </c>
      <c r="BM112" s="150">
        <f t="shared" si="226"/>
        <v>5.2347606205199577</v>
      </c>
      <c r="BN112" s="150">
        <f t="shared" si="227"/>
        <v>7.233581287743017</v>
      </c>
      <c r="BO112" s="150">
        <f t="shared" si="228"/>
        <v>9.9564464119594014</v>
      </c>
      <c r="BP112" s="150">
        <f t="shared" si="229"/>
        <v>13.342812161545199</v>
      </c>
      <c r="BQ112" s="150">
        <f t="shared" si="230"/>
        <v>17.37193365756589</v>
      </c>
      <c r="BR112" s="150">
        <f t="shared" si="231"/>
        <v>22.035145523475961</v>
      </c>
      <c r="BS112" s="150">
        <f t="shared" si="232"/>
        <v>27.328308056422884</v>
      </c>
      <c r="BT112" s="148"/>
      <c r="BU112" s="148">
        <f t="shared" si="233"/>
        <v>4.205346254239787</v>
      </c>
      <c r="BV112" s="152"/>
      <c r="BW112" s="150">
        <f t="shared" si="234"/>
        <v>6.7051754356550743</v>
      </c>
      <c r="BX112" s="150">
        <f t="shared" si="235"/>
        <v>4.3493889744241319</v>
      </c>
      <c r="BY112" s="150">
        <f t="shared" si="236"/>
        <v>5.3002438744289844</v>
      </c>
      <c r="BZ112" s="150">
        <f t="shared" si="237"/>
        <v>7.2715687284556818</v>
      </c>
      <c r="CA112" s="150">
        <f t="shared" si="238"/>
        <v>9.9817072191354654</v>
      </c>
      <c r="CB112" s="150">
        <f t="shared" si="239"/>
        <v>13.361159735689034</v>
      </c>
      <c r="CC112" s="150">
        <f t="shared" si="240"/>
        <v>17.386112770233897</v>
      </c>
      <c r="CD112" s="150">
        <f t="shared" si="241"/>
        <v>22.046619144320697</v>
      </c>
      <c r="CE112" s="150">
        <f t="shared" si="242"/>
        <v>27.337926800980576</v>
      </c>
      <c r="CF112" s="148"/>
      <c r="CG112" s="148">
        <f t="shared" si="243"/>
        <v>4.3493889744241319</v>
      </c>
      <c r="CH112" s="152"/>
      <c r="CI112" s="150">
        <f t="shared" si="244"/>
        <v>7.7083830495477192</v>
      </c>
      <c r="CJ112" s="150">
        <f t="shared" si="245"/>
        <v>4.606681926635062</v>
      </c>
      <c r="CK112" s="150">
        <f t="shared" si="246"/>
        <v>5.4194044818840394</v>
      </c>
      <c r="CL112" s="150">
        <f t="shared" si="247"/>
        <v>7.3423830152461829</v>
      </c>
      <c r="CM112" s="150">
        <f t="shared" si="248"/>
        <v>10.030144066075513</v>
      </c>
      <c r="CN112" s="150">
        <f t="shared" si="249"/>
        <v>13.39744093629057</v>
      </c>
      <c r="CO112" s="150">
        <f t="shared" si="250"/>
        <v>17.415064499481037</v>
      </c>
      <c r="CP112" s="150">
        <f t="shared" si="251"/>
        <v>22.0708137647561</v>
      </c>
      <c r="CQ112" s="150">
        <f t="shared" si="252"/>
        <v>27.358859963275897</v>
      </c>
      <c r="CR112" s="148"/>
      <c r="CS112" s="148">
        <f t="shared" si="253"/>
        <v>4.606681926635062</v>
      </c>
      <c r="CT112" s="152"/>
      <c r="CU112" s="150">
        <f t="shared" si="254"/>
        <v>8.5655142374670898</v>
      </c>
      <c r="CV112" s="150">
        <f t="shared" si="255"/>
        <v>4.8295226381372238</v>
      </c>
      <c r="CW112" s="150">
        <f t="shared" si="256"/>
        <v>5.5247839940496819</v>
      </c>
      <c r="CX112" s="150">
        <f t="shared" si="257"/>
        <v>7.4066511076440404</v>
      </c>
      <c r="CY112" s="150">
        <f t="shared" si="258"/>
        <v>10.075383444180856</v>
      </c>
      <c r="CZ112" s="150">
        <f t="shared" si="259"/>
        <v>13.432343728854296</v>
      </c>
      <c r="DA112" s="150">
        <f t="shared" si="260"/>
        <v>17.443734656977927</v>
      </c>
      <c r="DB112" s="150">
        <f t="shared" si="261"/>
        <v>22.09543870237788</v>
      </c>
      <c r="DC112" s="150">
        <f t="shared" si="262"/>
        <v>27.380711511468899</v>
      </c>
      <c r="DD112" s="148"/>
      <c r="DE112" s="148">
        <f t="shared" si="263"/>
        <v>4.8295226381372238</v>
      </c>
      <c r="DF112" s="152"/>
      <c r="DG112" s="150">
        <f t="shared" si="264"/>
        <v>9.3058768885534633</v>
      </c>
      <c r="DH112" s="150">
        <f t="shared" si="265"/>
        <v>5.0242234569671318</v>
      </c>
      <c r="DI112" s="150">
        <f t="shared" si="266"/>
        <v>5.6184363254246881</v>
      </c>
      <c r="DJ112" s="150">
        <f t="shared" si="267"/>
        <v>7.4649364684098307</v>
      </c>
      <c r="DK112" s="150">
        <f t="shared" si="268"/>
        <v>10.117298949978952</v>
      </c>
      <c r="DL112" s="150">
        <f t="shared" si="269"/>
        <v>13.465366967756363</v>
      </c>
      <c r="DM112" s="150">
        <f t="shared" si="270"/>
        <v>17.471396139402803</v>
      </c>
      <c r="DN112" s="150">
        <f t="shared" si="271"/>
        <v>22.119620198627651</v>
      </c>
      <c r="DO112" s="150">
        <f t="shared" si="272"/>
        <v>27.40250714065375</v>
      </c>
      <c r="DP112" s="148"/>
      <c r="DQ112" s="148">
        <f t="shared" si="208"/>
        <v>5.0242234569671318</v>
      </c>
      <c r="DR112" s="152"/>
      <c r="DS112" s="150">
        <f t="shared" si="273"/>
        <v>10.519370893812267</v>
      </c>
      <c r="DT112" s="150">
        <f t="shared" si="274"/>
        <v>5.3477674115489586</v>
      </c>
      <c r="DU112" s="150">
        <f t="shared" si="275"/>
        <v>5.7771747150663337</v>
      </c>
      <c r="DV112" s="150">
        <f t="shared" si="276"/>
        <v>7.5659929103224108</v>
      </c>
      <c r="DW112" s="150">
        <f t="shared" si="277"/>
        <v>10.191656890371224</v>
      </c>
      <c r="DX112" s="150">
        <f t="shared" si="278"/>
        <v>13.525222018433901</v>
      </c>
      <c r="DY112" s="150">
        <f t="shared" si="279"/>
        <v>17.522506405001874</v>
      </c>
      <c r="DZ112" s="150">
        <f t="shared" si="280"/>
        <v>22.165054762372911</v>
      </c>
      <c r="EA112" s="150">
        <f t="shared" si="281"/>
        <v>27.444050461893475</v>
      </c>
      <c r="EB112" s="148"/>
      <c r="EC112" s="148">
        <f t="shared" si="209"/>
        <v>5.3477674115489586</v>
      </c>
      <c r="ED112" s="152"/>
      <c r="EE112" s="150">
        <f t="shared" si="282"/>
        <v>11.471392608616071</v>
      </c>
      <c r="EF112" s="150">
        <f t="shared" si="283"/>
        <v>5.6054205320188695</v>
      </c>
      <c r="EG112" s="150">
        <f t="shared" si="284"/>
        <v>5.9062410588077459</v>
      </c>
      <c r="EH112" s="150">
        <f t="shared" si="285"/>
        <v>7.650053882208848</v>
      </c>
      <c r="EI112" s="150">
        <f t="shared" si="286"/>
        <v>10.254886804427649</v>
      </c>
      <c r="EJ112" s="150">
        <f t="shared" si="287"/>
        <v>13.577136296138217</v>
      </c>
      <c r="EK112" s="150">
        <f t="shared" si="288"/>
        <v>17.567597710879792</v>
      </c>
      <c r="EL112" s="150">
        <f t="shared" si="289"/>
        <v>22.205717697113496</v>
      </c>
      <c r="EM112" s="150">
        <f t="shared" si="290"/>
        <v>27.481677319961292</v>
      </c>
      <c r="EN112" s="148"/>
      <c r="EO112" s="148">
        <f t="shared" si="210"/>
        <v>5.6054205320188695</v>
      </c>
      <c r="EP112" s="152"/>
      <c r="EQ112" s="150">
        <f t="shared" si="291"/>
        <v>12.237701838089125</v>
      </c>
      <c r="ER112" s="150">
        <f t="shared" si="292"/>
        <v>5.8152463304431592</v>
      </c>
      <c r="ES112" s="150">
        <f t="shared" si="293"/>
        <v>6.0130143700007839</v>
      </c>
      <c r="ET112" s="150">
        <f t="shared" si="294"/>
        <v>7.7207588228709447</v>
      </c>
      <c r="EU112" s="150">
        <f t="shared" si="295"/>
        <v>10.308897242158274</v>
      </c>
      <c r="EV112" s="150">
        <f t="shared" si="296"/>
        <v>13.622078114992492</v>
      </c>
      <c r="EW112" s="150">
        <f t="shared" si="297"/>
        <v>17.607071438574863</v>
      </c>
      <c r="EX112" s="150">
        <f t="shared" si="298"/>
        <v>22.241642423335033</v>
      </c>
      <c r="EY112" s="150">
        <f t="shared" si="299"/>
        <v>27.515168862456512</v>
      </c>
      <c r="EZ112" s="148"/>
      <c r="FA112" s="148">
        <f t="shared" si="211"/>
        <v>5.8152463304431592</v>
      </c>
      <c r="FB112" s="152"/>
      <c r="FC112" s="150">
        <f t="shared" si="300"/>
        <v>12.867527629291128</v>
      </c>
      <c r="FD112" s="150">
        <f t="shared" si="301"/>
        <v>5.9893235077224292</v>
      </c>
      <c r="FE112" s="150">
        <f t="shared" si="302"/>
        <v>6.1026936558128808</v>
      </c>
      <c r="FF112" s="150">
        <f t="shared" si="303"/>
        <v>7.7808988466695261</v>
      </c>
      <c r="FG112" s="150">
        <f t="shared" si="304"/>
        <v>10.35536480753918</v>
      </c>
      <c r="FH112" s="150">
        <f t="shared" si="305"/>
        <v>13.661118665924286</v>
      </c>
      <c r="FI112" s="150">
        <f t="shared" si="306"/>
        <v>17.641633734041044</v>
      </c>
      <c r="FJ112" s="150">
        <f t="shared" si="307"/>
        <v>22.273298158763449</v>
      </c>
      <c r="FK112" s="150">
        <f t="shared" si="308"/>
        <v>27.544831869891954</v>
      </c>
      <c r="FL112" s="148"/>
      <c r="FM112" s="148">
        <f t="shared" si="212"/>
        <v>5.9893235077224292</v>
      </c>
      <c r="FN112" s="152"/>
      <c r="FO112" s="150">
        <f t="shared" si="309"/>
        <v>13.841024042007168</v>
      </c>
      <c r="FP112" s="150">
        <f t="shared" si="310"/>
        <v>6.2612657069506712</v>
      </c>
      <c r="FQ112" s="150">
        <f t="shared" si="311"/>
        <v>6.2447184080989357</v>
      </c>
      <c r="FR112" s="150">
        <f t="shared" si="312"/>
        <v>7.8774524925258138</v>
      </c>
      <c r="FS112" s="150">
        <f t="shared" si="313"/>
        <v>10.430871826990844</v>
      </c>
      <c r="FT112" s="150">
        <f t="shared" si="314"/>
        <v>13.725192950045047</v>
      </c>
      <c r="FU112" s="150">
        <f t="shared" si="315"/>
        <v>17.698814439344478</v>
      </c>
      <c r="FV112" s="150">
        <f t="shared" si="316"/>
        <v>22.326004666276773</v>
      </c>
      <c r="FW112" s="150">
        <f t="shared" si="317"/>
        <v>27.594470882130263</v>
      </c>
      <c r="FX112" s="148"/>
      <c r="FY112" s="148">
        <f t="shared" si="213"/>
        <v>6.2447184080989357</v>
      </c>
      <c r="FZ112" s="152"/>
      <c r="GA112" s="150">
        <f t="shared" si="318"/>
        <v>14.558053251183214</v>
      </c>
      <c r="GB112" s="150">
        <f t="shared" si="319"/>
        <v>6.463800922065805</v>
      </c>
      <c r="GC112" s="150">
        <f t="shared" si="320"/>
        <v>6.3519769576472322</v>
      </c>
      <c r="GD112" s="150">
        <f t="shared" si="321"/>
        <v>7.9513642091257291</v>
      </c>
      <c r="GE112" s="150">
        <f t="shared" si="322"/>
        <v>10.489348723768932</v>
      </c>
      <c r="GF112" s="150">
        <f t="shared" si="323"/>
        <v>13.775285500253236</v>
      </c>
      <c r="GG112" s="150">
        <f t="shared" si="324"/>
        <v>17.743851493012411</v>
      </c>
      <c r="GH112" s="150">
        <f t="shared" si="325"/>
        <v>22.367760508247869</v>
      </c>
      <c r="GI112" s="150">
        <f t="shared" si="326"/>
        <v>27.633977136164358</v>
      </c>
      <c r="GJ112" s="148"/>
      <c r="GK112" s="148">
        <f t="shared" si="214"/>
        <v>6.3519769576472322</v>
      </c>
      <c r="GL112" s="152"/>
      <c r="GM112" s="150">
        <f t="shared" si="327"/>
        <v>15.728055010935906</v>
      </c>
      <c r="GN112" s="150">
        <f t="shared" si="328"/>
        <v>6.7983651417257986</v>
      </c>
      <c r="GO112" s="150">
        <f t="shared" si="329"/>
        <v>6.5318305217345012</v>
      </c>
      <c r="GP112" s="150">
        <f t="shared" si="330"/>
        <v>8.077069043762533</v>
      </c>
      <c r="GQ112" s="150">
        <f t="shared" si="331"/>
        <v>10.589990432202937</v>
      </c>
      <c r="GR112" s="150">
        <f t="shared" si="332"/>
        <v>13.862312670996861</v>
      </c>
      <c r="GS112" s="150">
        <f t="shared" si="333"/>
        <v>17.822669526929737</v>
      </c>
      <c r="GT112" s="150">
        <f t="shared" si="334"/>
        <v>22.441250496628868</v>
      </c>
      <c r="GU112" s="150">
        <f t="shared" si="335"/>
        <v>27.703814234066531</v>
      </c>
      <c r="GV112" s="148"/>
      <c r="GW112" s="148">
        <f t="shared" si="215"/>
        <v>6.5318305217345012</v>
      </c>
      <c r="GX112" s="152"/>
      <c r="GY112" s="150">
        <f t="shared" si="336"/>
        <v>16.432472499328558</v>
      </c>
      <c r="GZ112" s="150">
        <f t="shared" si="337"/>
        <v>7.0022421265155375</v>
      </c>
      <c r="HA112" s="150">
        <f t="shared" si="338"/>
        <v>6.643014820671846</v>
      </c>
      <c r="HB112" s="150">
        <f t="shared" si="339"/>
        <v>8.1558109026515311</v>
      </c>
      <c r="HC112" s="150">
        <f t="shared" si="340"/>
        <v>10.653716075983859</v>
      </c>
      <c r="HD112" s="150">
        <f t="shared" si="341"/>
        <v>13.91788135842274</v>
      </c>
      <c r="HE112" s="150">
        <f t="shared" si="342"/>
        <v>17.873319826943032</v>
      </c>
      <c r="HF112" s="150">
        <f t="shared" si="343"/>
        <v>22.488708574042661</v>
      </c>
      <c r="HG112" s="150">
        <f t="shared" si="344"/>
        <v>27.749083734175411</v>
      </c>
      <c r="HH112" s="148"/>
      <c r="HI112" s="148">
        <f t="shared" si="216"/>
        <v>6.643014820671846</v>
      </c>
      <c r="HJ112" s="152"/>
      <c r="HK112" s="150">
        <f t="shared" si="345"/>
        <v>17.491758523363014</v>
      </c>
      <c r="HL112" s="150">
        <f t="shared" si="346"/>
        <v>7.3123072273294403</v>
      </c>
      <c r="HM112" s="150">
        <f t="shared" si="347"/>
        <v>6.8143353060745318</v>
      </c>
      <c r="HN112" s="150">
        <f t="shared" si="348"/>
        <v>8.2785707726602809</v>
      </c>
      <c r="HO112" s="150">
        <f t="shared" si="349"/>
        <v>10.753999318296005</v>
      </c>
      <c r="HP112" s="150">
        <f t="shared" si="350"/>
        <v>14.005955074578736</v>
      </c>
      <c r="HQ112" s="150">
        <f t="shared" si="351"/>
        <v>17.954031583913913</v>
      </c>
      <c r="HR112" s="150">
        <f t="shared" si="352"/>
        <v>22.564642136350155</v>
      </c>
      <c r="HS112" s="150">
        <f t="shared" si="353"/>
        <v>27.821741381952407</v>
      </c>
      <c r="HT112" s="148"/>
      <c r="HU112" s="148">
        <f t="shared" si="217"/>
        <v>6.8143353060745318</v>
      </c>
      <c r="HV112" s="152"/>
      <c r="HW112" s="150">
        <f t="shared" si="354"/>
        <v>19.26175406963273</v>
      </c>
      <c r="HX112" s="150">
        <f t="shared" si="355"/>
        <v>7.8398088684526659</v>
      </c>
      <c r="HY112" s="150">
        <f t="shared" si="356"/>
        <v>7.1117454832817346</v>
      </c>
      <c r="HZ112" s="150">
        <f t="shared" si="357"/>
        <v>8.4954489374968691</v>
      </c>
      <c r="IA112" s="150">
        <f t="shared" si="358"/>
        <v>10.933602665978201</v>
      </c>
      <c r="IB112" s="150">
        <f t="shared" si="359"/>
        <v>14.165310373436341</v>
      </c>
      <c r="IC112" s="150">
        <f t="shared" si="360"/>
        <v>18.101177947951452</v>
      </c>
      <c r="ID112" s="150">
        <f t="shared" si="361"/>
        <v>22.703864432115072</v>
      </c>
      <c r="IE112" s="150">
        <f t="shared" si="362"/>
        <v>27.955530962596999</v>
      </c>
      <c r="IF112" s="148"/>
      <c r="IG112" s="148">
        <f t="shared" si="218"/>
        <v>7.1117454832817346</v>
      </c>
    </row>
    <row r="113" spans="32:241" x14ac:dyDescent="0.3">
      <c r="AF113" s="141">
        <v>7.4</v>
      </c>
      <c r="AG113" s="153">
        <f t="shared" si="219"/>
        <v>0.47426150474799122</v>
      </c>
      <c r="AH113" s="152">
        <f t="shared" si="363"/>
        <v>0.13513513513513511</v>
      </c>
      <c r="AI113" s="148">
        <f t="shared" si="364"/>
        <v>7.4</v>
      </c>
      <c r="AJ113" s="86">
        <f t="shared" si="220"/>
        <v>0.42557266299018903</v>
      </c>
      <c r="AK113" s="86">
        <v>1</v>
      </c>
      <c r="AL113" s="148">
        <f t="shared" si="221"/>
        <v>0.5524861878453039</v>
      </c>
      <c r="AM113" s="148">
        <f t="shared" si="374"/>
        <v>1.81</v>
      </c>
      <c r="AN113" s="149">
        <f t="shared" si="375"/>
        <v>3.0126077961873441</v>
      </c>
      <c r="AO113" s="149">
        <f t="shared" si="375"/>
        <v>12.050431184749376</v>
      </c>
      <c r="AP113" s="149">
        <f t="shared" si="375"/>
        <v>27.113470165686103</v>
      </c>
      <c r="AQ113" s="149">
        <f t="shared" si="375"/>
        <v>48.201724738997505</v>
      </c>
      <c r="AR113" s="149">
        <f t="shared" si="375"/>
        <v>75.315194904683594</v>
      </c>
      <c r="AS113" s="149">
        <f t="shared" si="375"/>
        <v>108.45388066274441</v>
      </c>
      <c r="AT113" s="149">
        <f t="shared" si="375"/>
        <v>147.61778201317989</v>
      </c>
      <c r="AU113" s="149">
        <f t="shared" si="375"/>
        <v>192.80689895599002</v>
      </c>
      <c r="AV113" s="149">
        <f t="shared" si="375"/>
        <v>244.02123149117492</v>
      </c>
      <c r="AW113" s="149">
        <f t="shared" si="375"/>
        <v>301.26077961873438</v>
      </c>
      <c r="AX113" s="152"/>
      <c r="AY113" s="150">
        <f t="shared" si="222"/>
        <v>5.5813409877598366</v>
      </c>
      <c r="AZ113" s="150">
        <f t="shared" si="366"/>
        <v>4.0399889510393461</v>
      </c>
      <c r="BA113" s="150">
        <f t="shared" si="367"/>
        <v>5.1111800009496386</v>
      </c>
      <c r="BB113" s="150">
        <f t="shared" si="368"/>
        <v>7.0886120541573838</v>
      </c>
      <c r="BC113" s="150">
        <f t="shared" si="369"/>
        <v>9.7620686939959107</v>
      </c>
      <c r="BD113" s="150">
        <f t="shared" si="370"/>
        <v>13.079678337131892</v>
      </c>
      <c r="BE113" s="150">
        <f t="shared" si="371"/>
        <v>17.023667583905457</v>
      </c>
      <c r="BF113" s="150">
        <f t="shared" si="372"/>
        <v>21.586612279129533</v>
      </c>
      <c r="BG113" s="150">
        <f t="shared" si="373"/>
        <v>26.764965687559098</v>
      </c>
      <c r="BH113" s="148"/>
      <c r="BI113" s="148">
        <f t="shared" si="223"/>
        <v>4.0399889510393461</v>
      </c>
      <c r="BJ113" s="152"/>
      <c r="BK113" s="150">
        <f t="shared" si="224"/>
        <v>6.2159783423477242</v>
      </c>
      <c r="BL113" s="150">
        <f t="shared" si="225"/>
        <v>4.199391188083677</v>
      </c>
      <c r="BM113" s="150">
        <f t="shared" si="226"/>
        <v>5.1825757347451606</v>
      </c>
      <c r="BN113" s="150">
        <f t="shared" si="227"/>
        <v>7.1292055118158242</v>
      </c>
      <c r="BO113" s="150">
        <f t="shared" si="228"/>
        <v>9.7884050981280453</v>
      </c>
      <c r="BP113" s="150">
        <f t="shared" si="229"/>
        <v>13.09827016897813</v>
      </c>
      <c r="BQ113" s="150">
        <f t="shared" si="230"/>
        <v>17.037589682926246</v>
      </c>
      <c r="BR113" s="150">
        <f t="shared" si="231"/>
        <v>21.597503541941496</v>
      </c>
      <c r="BS113" s="150">
        <f t="shared" si="232"/>
        <v>26.773779019044351</v>
      </c>
      <c r="BT113" s="148"/>
      <c r="BU113" s="148">
        <f t="shared" si="233"/>
        <v>4.199391188083677</v>
      </c>
      <c r="BV113" s="152"/>
      <c r="BW113" s="150">
        <f t="shared" si="234"/>
        <v>6.7969525288215022</v>
      </c>
      <c r="BX113" s="150">
        <f t="shared" si="235"/>
        <v>4.3466114953686983</v>
      </c>
      <c r="BY113" s="150">
        <f t="shared" si="236"/>
        <v>5.2494712495878231</v>
      </c>
      <c r="BZ113" s="150">
        <f t="shared" si="237"/>
        <v>7.167987349303659</v>
      </c>
      <c r="CA113" s="150">
        <f t="shared" si="238"/>
        <v>9.814174319240216</v>
      </c>
      <c r="CB113" s="150">
        <f t="shared" si="239"/>
        <v>13.116970808355372</v>
      </c>
      <c r="CC113" s="150">
        <f t="shared" si="240"/>
        <v>17.052028190459612</v>
      </c>
      <c r="CD113" s="150">
        <f t="shared" si="241"/>
        <v>21.60917576198004</v>
      </c>
      <c r="CE113" s="150">
        <f t="shared" si="242"/>
        <v>26.783554681483558</v>
      </c>
      <c r="CF113" s="148"/>
      <c r="CG113" s="148">
        <f t="shared" si="243"/>
        <v>4.3466114953686983</v>
      </c>
      <c r="CH113" s="152"/>
      <c r="CI113" s="150">
        <f t="shared" si="244"/>
        <v>7.8225089481576227</v>
      </c>
      <c r="CJ113" s="150">
        <f t="shared" si="245"/>
        <v>4.6094916489404971</v>
      </c>
      <c r="CK113" s="150">
        <f t="shared" si="246"/>
        <v>5.3711150576477094</v>
      </c>
      <c r="CL113" s="150">
        <f t="shared" si="247"/>
        <v>7.2401984364343752</v>
      </c>
      <c r="CM113" s="150">
        <f t="shared" si="248"/>
        <v>9.8635051183980043</v>
      </c>
      <c r="CN113" s="150">
        <f t="shared" si="249"/>
        <v>13.153872809108115</v>
      </c>
      <c r="CO113" s="150">
        <f t="shared" si="250"/>
        <v>17.081436017777026</v>
      </c>
      <c r="CP113" s="150">
        <f t="shared" si="251"/>
        <v>21.633719582500486</v>
      </c>
      <c r="CQ113" s="150">
        <f t="shared" si="252"/>
        <v>26.804763754957204</v>
      </c>
      <c r="CR113" s="148"/>
      <c r="CS113" s="148">
        <f t="shared" si="253"/>
        <v>4.6094916489404971</v>
      </c>
      <c r="CT113" s="152"/>
      <c r="CU113" s="150">
        <f t="shared" si="254"/>
        <v>8.6986445010269158</v>
      </c>
      <c r="CV113" s="150">
        <f t="shared" si="255"/>
        <v>4.8370834516801384</v>
      </c>
      <c r="CW113" s="150">
        <f t="shared" si="256"/>
        <v>5.4786061659188983</v>
      </c>
      <c r="CX113" s="150">
        <f t="shared" si="257"/>
        <v>7.3056543016416029</v>
      </c>
      <c r="CY113" s="150">
        <f t="shared" si="258"/>
        <v>9.9095046711013435</v>
      </c>
      <c r="CZ113" s="150">
        <f t="shared" si="259"/>
        <v>13.189303500698228</v>
      </c>
      <c r="DA113" s="150">
        <f t="shared" si="260"/>
        <v>17.110494019456571</v>
      </c>
      <c r="DB113" s="150">
        <f t="shared" si="261"/>
        <v>21.658641463324606</v>
      </c>
      <c r="DC113" s="150">
        <f t="shared" si="262"/>
        <v>26.826849924939705</v>
      </c>
      <c r="DD113" s="148"/>
      <c r="DE113" s="148">
        <f t="shared" si="263"/>
        <v>4.8370834516801384</v>
      </c>
      <c r="DF113" s="152"/>
      <c r="DG113" s="150">
        <f t="shared" si="264"/>
        <v>9.455356060042698</v>
      </c>
      <c r="DH113" s="150">
        <f t="shared" si="265"/>
        <v>5.0358714974923977</v>
      </c>
      <c r="DI113" s="150">
        <f t="shared" si="266"/>
        <v>5.5740750426193939</v>
      </c>
      <c r="DJ113" s="150">
        <f t="shared" si="267"/>
        <v>7.3649614691529823</v>
      </c>
      <c r="DK113" s="150">
        <f t="shared" si="268"/>
        <v>9.9520741332166143</v>
      </c>
      <c r="DL113" s="150">
        <f t="shared" si="269"/>
        <v>13.222780875931669</v>
      </c>
      <c r="DM113" s="150">
        <f t="shared" si="270"/>
        <v>17.138489153063674</v>
      </c>
      <c r="DN113" s="150">
        <f t="shared" si="271"/>
        <v>21.68307841126077</v>
      </c>
      <c r="DO113" s="150">
        <f t="shared" si="272"/>
        <v>26.848847392494065</v>
      </c>
      <c r="DP113" s="148"/>
      <c r="DQ113" s="148">
        <f t="shared" si="208"/>
        <v>5.0358714974923977</v>
      </c>
      <c r="DR113" s="152"/>
      <c r="DS113" s="150">
        <f t="shared" si="273"/>
        <v>10.695514403138958</v>
      </c>
      <c r="DT113" s="150">
        <f t="shared" si="274"/>
        <v>5.3660815365335859</v>
      </c>
      <c r="DU113" s="150">
        <f t="shared" si="275"/>
        <v>5.7357761364652005</v>
      </c>
      <c r="DV113" s="150">
        <f t="shared" si="276"/>
        <v>7.4676844321803992</v>
      </c>
      <c r="DW113" s="150">
        <f t="shared" si="277"/>
        <v>10.027498647122382</v>
      </c>
      <c r="DX113" s="150">
        <f t="shared" si="278"/>
        <v>13.283376602660242</v>
      </c>
      <c r="DY113" s="150">
        <f t="shared" si="279"/>
        <v>17.190143588822693</v>
      </c>
      <c r="DZ113" s="150">
        <f t="shared" si="280"/>
        <v>21.728929605284744</v>
      </c>
      <c r="EA113" s="150">
        <f t="shared" si="281"/>
        <v>26.890719903089817</v>
      </c>
      <c r="EB113" s="148"/>
      <c r="EC113" s="148">
        <f t="shared" si="209"/>
        <v>5.3660815365335859</v>
      </c>
      <c r="ED113" s="152"/>
      <c r="EE113" s="150">
        <f t="shared" si="282"/>
        <v>11.668340520132471</v>
      </c>
      <c r="EF113" s="150">
        <f t="shared" si="283"/>
        <v>5.6289357575509218</v>
      </c>
      <c r="EG113" s="150">
        <f t="shared" si="284"/>
        <v>5.8671540804499136</v>
      </c>
      <c r="EH113" s="150">
        <f t="shared" si="285"/>
        <v>7.5530456792036933</v>
      </c>
      <c r="EI113" s="150">
        <f t="shared" si="286"/>
        <v>10.09156073726639</v>
      </c>
      <c r="EJ113" s="150">
        <f t="shared" si="287"/>
        <v>13.335868780425379</v>
      </c>
      <c r="EK113" s="150">
        <f t="shared" si="288"/>
        <v>17.23565947433713</v>
      </c>
      <c r="EL113" s="150">
        <f t="shared" si="289"/>
        <v>21.769917608809532</v>
      </c>
      <c r="EM113" s="150">
        <f t="shared" si="290"/>
        <v>26.928603605629128</v>
      </c>
      <c r="EN113" s="148"/>
      <c r="EO113" s="148">
        <f t="shared" si="210"/>
        <v>5.6289357575509218</v>
      </c>
      <c r="EP113" s="152"/>
      <c r="EQ113" s="150">
        <f t="shared" si="291"/>
        <v>12.451322890075755</v>
      </c>
      <c r="ER113" s="150">
        <f t="shared" si="292"/>
        <v>5.8429298410927721</v>
      </c>
      <c r="ES113" s="150">
        <f t="shared" si="293"/>
        <v>5.975779962806306</v>
      </c>
      <c r="ET113" s="150">
        <f t="shared" si="294"/>
        <v>7.624792691145176</v>
      </c>
      <c r="EU113" s="150">
        <f t="shared" si="295"/>
        <v>10.146238100615827</v>
      </c>
      <c r="EV113" s="150">
        <f t="shared" si="296"/>
        <v>13.381273742070507</v>
      </c>
      <c r="EW113" s="150">
        <f t="shared" si="297"/>
        <v>17.275473470205057</v>
      </c>
      <c r="EX113" s="150">
        <f t="shared" si="298"/>
        <v>21.806102852850888</v>
      </c>
      <c r="EY113" s="150">
        <f t="shared" si="299"/>
        <v>26.962300989364728</v>
      </c>
      <c r="EZ113" s="148"/>
      <c r="FA113" s="148">
        <f t="shared" si="211"/>
        <v>5.8429298410927721</v>
      </c>
      <c r="FB113" s="152"/>
      <c r="FC113" s="150">
        <f t="shared" si="300"/>
        <v>13.094803644274105</v>
      </c>
      <c r="FD113" s="150">
        <f t="shared" si="301"/>
        <v>6.0204207591211238</v>
      </c>
      <c r="FE113" s="150">
        <f t="shared" si="302"/>
        <v>6.0669764667291117</v>
      </c>
      <c r="FF113" s="150">
        <f t="shared" si="303"/>
        <v>7.6857861501310323</v>
      </c>
      <c r="FG113" s="150">
        <f t="shared" si="304"/>
        <v>10.193251864516588</v>
      </c>
      <c r="FH113" s="150">
        <f t="shared" si="305"/>
        <v>13.420693597529974</v>
      </c>
      <c r="FI113" s="150">
        <f t="shared" si="306"/>
        <v>17.310314438385451</v>
      </c>
      <c r="FJ113" s="150">
        <f t="shared" si="307"/>
        <v>21.837971947076145</v>
      </c>
      <c r="FK113" s="150">
        <f t="shared" si="308"/>
        <v>26.992132576590247</v>
      </c>
      <c r="FL113" s="148"/>
      <c r="FM113" s="148">
        <f t="shared" si="212"/>
        <v>6.0204207591211238</v>
      </c>
      <c r="FN113" s="152"/>
      <c r="FO113" s="150">
        <f t="shared" si="309"/>
        <v>14.089319751910658</v>
      </c>
      <c r="FP113" s="150">
        <f t="shared" si="310"/>
        <v>6.2976178820794866</v>
      </c>
      <c r="FQ113" s="150">
        <f t="shared" si="311"/>
        <v>6.2113367406730005</v>
      </c>
      <c r="FR113" s="150">
        <f t="shared" si="312"/>
        <v>7.7836535269198528</v>
      </c>
      <c r="FS113" s="150">
        <f t="shared" si="313"/>
        <v>10.269599671765064</v>
      </c>
      <c r="FT113" s="150">
        <f t="shared" si="314"/>
        <v>13.48535176206518</v>
      </c>
      <c r="FU113" s="150">
        <f t="shared" si="315"/>
        <v>17.367924117054599</v>
      </c>
      <c r="FV113" s="150">
        <f t="shared" si="316"/>
        <v>21.891006887322597</v>
      </c>
      <c r="FW113" s="150">
        <f t="shared" si="317"/>
        <v>27.042031091234993</v>
      </c>
      <c r="FX113" s="148"/>
      <c r="FY113" s="148">
        <f t="shared" si="213"/>
        <v>6.2113367406730005</v>
      </c>
      <c r="FZ113" s="152"/>
      <c r="GA113" s="150">
        <f t="shared" si="318"/>
        <v>14.821764030351028</v>
      </c>
      <c r="GB113" s="150">
        <f t="shared" si="319"/>
        <v>6.504006864510707</v>
      </c>
      <c r="GC113" s="150">
        <f t="shared" si="320"/>
        <v>6.3203080756951158</v>
      </c>
      <c r="GD113" s="150">
        <f t="shared" si="321"/>
        <v>7.8585286853487677</v>
      </c>
      <c r="GE113" s="150">
        <f t="shared" si="322"/>
        <v>10.328693171313711</v>
      </c>
      <c r="GF113" s="150">
        <f t="shared" si="323"/>
        <v>13.535872508641823</v>
      </c>
      <c r="GG113" s="150">
        <f t="shared" si="324"/>
        <v>17.413275763972795</v>
      </c>
      <c r="GH113" s="150">
        <f t="shared" si="325"/>
        <v>21.933003589750921</v>
      </c>
      <c r="GI113" s="150">
        <f t="shared" si="326"/>
        <v>27.081727654766155</v>
      </c>
      <c r="GJ113" s="148"/>
      <c r="GK113" s="148">
        <f t="shared" si="214"/>
        <v>6.3203080756951158</v>
      </c>
      <c r="GL113" s="152"/>
      <c r="GM113" s="150">
        <f t="shared" si="327"/>
        <v>16.016796845267077</v>
      </c>
      <c r="GN113" s="150">
        <f t="shared" si="328"/>
        <v>6.8448288479615265</v>
      </c>
      <c r="GO113" s="150">
        <f t="shared" si="329"/>
        <v>6.5029428681338626</v>
      </c>
      <c r="GP113" s="150">
        <f t="shared" si="330"/>
        <v>7.9857979609332945</v>
      </c>
      <c r="GQ113" s="150">
        <f t="shared" si="331"/>
        <v>10.430336121954269</v>
      </c>
      <c r="GR113" s="150">
        <f t="shared" si="332"/>
        <v>13.623594986473325</v>
      </c>
      <c r="GS113" s="150">
        <f t="shared" si="333"/>
        <v>17.492604635750595</v>
      </c>
      <c r="GT113" s="150">
        <f t="shared" si="334"/>
        <v>22.006884688368856</v>
      </c>
      <c r="GU113" s="150">
        <f t="shared" si="335"/>
        <v>27.151873778040777</v>
      </c>
      <c r="GV113" s="148"/>
      <c r="GW113" s="148">
        <f t="shared" si="215"/>
        <v>6.5029428681338626</v>
      </c>
      <c r="GX113" s="152"/>
      <c r="GY113" s="150">
        <f t="shared" si="336"/>
        <v>16.736211333861299</v>
      </c>
      <c r="GZ113" s="150">
        <f t="shared" si="337"/>
        <v>7.052455082801667</v>
      </c>
      <c r="HA113" s="150">
        <f t="shared" si="338"/>
        <v>6.6157935004269346</v>
      </c>
      <c r="HB113" s="150">
        <f t="shared" si="339"/>
        <v>8.0654771323348786</v>
      </c>
      <c r="HC113" s="150">
        <f t="shared" si="340"/>
        <v>10.494661645743236</v>
      </c>
      <c r="HD113" s="150">
        <f t="shared" si="341"/>
        <v>13.679580257238138</v>
      </c>
      <c r="HE113" s="150">
        <f t="shared" si="342"/>
        <v>17.543560996992511</v>
      </c>
      <c r="HF113" s="150">
        <f t="shared" si="343"/>
        <v>22.054577093910773</v>
      </c>
      <c r="HG113" s="150">
        <f t="shared" si="344"/>
        <v>27.197328426300299</v>
      </c>
      <c r="HH113" s="148"/>
      <c r="HI113" s="148">
        <f t="shared" si="216"/>
        <v>6.6157935004269346</v>
      </c>
      <c r="HJ113" s="152"/>
      <c r="HK113" s="150">
        <f t="shared" si="345"/>
        <v>17.817945224263596</v>
      </c>
      <c r="HL113" s="150">
        <f t="shared" si="346"/>
        <v>7.3681321502075168</v>
      </c>
      <c r="HM113" s="150">
        <f t="shared" si="347"/>
        <v>6.7896081932038266</v>
      </c>
      <c r="HN113" s="150">
        <f t="shared" si="348"/>
        <v>8.1896399939916424</v>
      </c>
      <c r="HO113" s="150">
        <f t="shared" si="349"/>
        <v>10.595842802710099</v>
      </c>
      <c r="HP113" s="150">
        <f t="shared" si="350"/>
        <v>13.768277525237657</v>
      </c>
      <c r="HQ113" s="150">
        <f t="shared" si="351"/>
        <v>17.62473087368517</v>
      </c>
      <c r="HR113" s="150">
        <f t="shared" si="352"/>
        <v>22.130861404130286</v>
      </c>
      <c r="HS113" s="150">
        <f t="shared" si="353"/>
        <v>27.270263208229974</v>
      </c>
      <c r="HT113" s="148"/>
      <c r="HU113" s="148">
        <f t="shared" si="217"/>
        <v>6.7896081932038266</v>
      </c>
      <c r="HV113" s="152"/>
      <c r="HW113" s="150">
        <f t="shared" si="354"/>
        <v>19.625167890440341</v>
      </c>
      <c r="HX113" s="150">
        <f t="shared" si="355"/>
        <v>7.9049405713074874</v>
      </c>
      <c r="HY113" s="150">
        <f t="shared" si="356"/>
        <v>7.0911547170673614</v>
      </c>
      <c r="HZ113" s="150">
        <f t="shared" si="357"/>
        <v>8.4088448538224139</v>
      </c>
      <c r="IA113" s="150">
        <f t="shared" si="358"/>
        <v>10.776935235188549</v>
      </c>
      <c r="IB113" s="150">
        <f t="shared" si="359"/>
        <v>13.928666910759299</v>
      </c>
      <c r="IC113" s="150">
        <f t="shared" si="360"/>
        <v>17.772636974863694</v>
      </c>
      <c r="ID113" s="150">
        <f t="shared" si="361"/>
        <v>22.270665373643716</v>
      </c>
      <c r="IE113" s="150">
        <f t="shared" si="362"/>
        <v>27.404512382947537</v>
      </c>
      <c r="IF113" s="148"/>
      <c r="IG113" s="148">
        <f t="shared" si="218"/>
        <v>7.0911547170673614</v>
      </c>
    </row>
    <row r="114" spans="32:241" x14ac:dyDescent="0.3">
      <c r="AF114" s="141">
        <v>7.5</v>
      </c>
      <c r="AG114" s="153">
        <f t="shared" si="219"/>
        <v>0.4737777777777778</v>
      </c>
      <c r="AH114" s="152">
        <f t="shared" si="363"/>
        <v>0.13333333333333333</v>
      </c>
      <c r="AI114" s="148">
        <f t="shared" si="364"/>
        <v>7.5</v>
      </c>
      <c r="AJ114" s="86">
        <f t="shared" si="220"/>
        <v>0.42508893601997561</v>
      </c>
      <c r="AK114" s="86">
        <v>1</v>
      </c>
      <c r="AL114" s="148">
        <f t="shared" si="221"/>
        <v>0.54644808743169393</v>
      </c>
      <c r="AM114" s="148">
        <f t="shared" si="374"/>
        <v>1.83</v>
      </c>
      <c r="AN114" s="149">
        <f t="shared" si="375"/>
        <v>2.9471182779686931</v>
      </c>
      <c r="AO114" s="149">
        <f t="shared" si="375"/>
        <v>11.788473111874772</v>
      </c>
      <c r="AP114" s="149">
        <f t="shared" si="375"/>
        <v>26.524064501718243</v>
      </c>
      <c r="AQ114" s="149">
        <f t="shared" si="375"/>
        <v>47.153892447499089</v>
      </c>
      <c r="AR114" s="149">
        <f t="shared" si="375"/>
        <v>73.677956949217304</v>
      </c>
      <c r="AS114" s="149">
        <f t="shared" si="375"/>
        <v>106.09625800687297</v>
      </c>
      <c r="AT114" s="149">
        <f t="shared" si="375"/>
        <v>144.40879562046598</v>
      </c>
      <c r="AU114" s="149">
        <f t="shared" si="375"/>
        <v>188.61556978999636</v>
      </c>
      <c r="AV114" s="149">
        <f t="shared" si="375"/>
        <v>238.71658051546416</v>
      </c>
      <c r="AW114" s="149">
        <f t="shared" si="375"/>
        <v>294.71182779686922</v>
      </c>
      <c r="AX114" s="152"/>
      <c r="AY114" s="150">
        <f t="shared" si="222"/>
        <v>5.6475055122577578</v>
      </c>
      <c r="AZ114" s="150">
        <f t="shared" si="366"/>
        <v>4.031647049031025</v>
      </c>
      <c r="BA114" s="150">
        <f t="shared" si="367"/>
        <v>5.0595496103198059</v>
      </c>
      <c r="BB114" s="150">
        <f t="shared" si="368"/>
        <v>6.9869944461240996</v>
      </c>
      <c r="BC114" s="150">
        <f t="shared" si="369"/>
        <v>9.5990938064439035</v>
      </c>
      <c r="BD114" s="150">
        <f t="shared" si="370"/>
        <v>12.842823441279224</v>
      </c>
      <c r="BE114" s="150">
        <f t="shared" si="371"/>
        <v>16.700014998589239</v>
      </c>
      <c r="BF114" s="150">
        <f t="shared" si="372"/>
        <v>21.163079346996394</v>
      </c>
      <c r="BG114" s="150">
        <f t="shared" si="373"/>
        <v>26.228390937322704</v>
      </c>
      <c r="BH114" s="148"/>
      <c r="BI114" s="148">
        <f t="shared" si="223"/>
        <v>4.031647049031025</v>
      </c>
      <c r="BJ114" s="152"/>
      <c r="BK114" s="150">
        <f t="shared" si="224"/>
        <v>6.2962234775543831</v>
      </c>
      <c r="BL114" s="150">
        <f t="shared" si="225"/>
        <v>4.1945694387525405</v>
      </c>
      <c r="BM114" s="150">
        <f t="shared" si="226"/>
        <v>5.1325098564163012</v>
      </c>
      <c r="BN114" s="150">
        <f t="shared" si="227"/>
        <v>7.0284679419518357</v>
      </c>
      <c r="BO114" s="150">
        <f t="shared" si="228"/>
        <v>9.6259934350043874</v>
      </c>
      <c r="BP114" s="150">
        <f t="shared" si="229"/>
        <v>12.861806401200706</v>
      </c>
      <c r="BQ114" s="150">
        <f t="shared" si="230"/>
        <v>16.71422445701225</v>
      </c>
      <c r="BR114" s="150">
        <f t="shared" si="231"/>
        <v>21.174190619350689</v>
      </c>
      <c r="BS114" s="150">
        <f t="shared" si="232"/>
        <v>26.237378103508071</v>
      </c>
      <c r="BT114" s="148"/>
      <c r="BU114" s="148">
        <f t="shared" si="233"/>
        <v>4.1945694387525405</v>
      </c>
      <c r="BV114" s="152"/>
      <c r="BW114" s="150">
        <f t="shared" si="234"/>
        <v>6.8900492385242336</v>
      </c>
      <c r="BX114" s="150">
        <f t="shared" si="235"/>
        <v>4.3450026396615806</v>
      </c>
      <c r="BY114" s="150">
        <f t="shared" si="236"/>
        <v>5.2008333239807465</v>
      </c>
      <c r="BZ114" s="150">
        <f t="shared" si="237"/>
        <v>7.0680530028456738</v>
      </c>
      <c r="CA114" s="150">
        <f t="shared" si="238"/>
        <v>9.6522767190964025</v>
      </c>
      <c r="CB114" s="150">
        <f t="shared" si="239"/>
        <v>12.880864028758396</v>
      </c>
      <c r="CC114" s="150">
        <f t="shared" si="240"/>
        <v>16.728925241576146</v>
      </c>
      <c r="CD114" s="150">
        <f t="shared" si="241"/>
        <v>21.186063645240722</v>
      </c>
      <c r="CE114" s="150">
        <f t="shared" si="242"/>
        <v>26.247312427360807</v>
      </c>
      <c r="CF114" s="148"/>
      <c r="CG114" s="148">
        <f t="shared" si="243"/>
        <v>4.3450026396615806</v>
      </c>
      <c r="CH114" s="152"/>
      <c r="CI114" s="150">
        <f t="shared" si="244"/>
        <v>7.9382027833643143</v>
      </c>
      <c r="CJ114" s="150">
        <f t="shared" si="245"/>
        <v>4.6135320746093695</v>
      </c>
      <c r="CK114" s="150">
        <f t="shared" si="246"/>
        <v>5.3249879237632962</v>
      </c>
      <c r="CL114" s="150">
        <f t="shared" si="247"/>
        <v>7.1416764103203914</v>
      </c>
      <c r="CM114" s="150">
        <f t="shared" si="248"/>
        <v>9.7025114032743467</v>
      </c>
      <c r="CN114" s="150">
        <f t="shared" si="249"/>
        <v>12.918393727441801</v>
      </c>
      <c r="CO114" s="150">
        <f t="shared" si="250"/>
        <v>16.758794234720174</v>
      </c>
      <c r="CP114" s="150">
        <f t="shared" si="251"/>
        <v>21.210960545847175</v>
      </c>
      <c r="CQ114" s="150">
        <f t="shared" si="252"/>
        <v>26.268800477692519</v>
      </c>
      <c r="CR114" s="148"/>
      <c r="CS114" s="148">
        <f t="shared" si="253"/>
        <v>4.6135320746093695</v>
      </c>
      <c r="CT114" s="152"/>
      <c r="CU114" s="150">
        <f t="shared" si="254"/>
        <v>8.8335538607940869</v>
      </c>
      <c r="CV114" s="150">
        <f t="shared" si="255"/>
        <v>4.8459277584891316</v>
      </c>
      <c r="CW114" s="150">
        <f t="shared" si="256"/>
        <v>5.4346140903189823</v>
      </c>
      <c r="CX114" s="150">
        <f t="shared" si="257"/>
        <v>7.2083332458126481</v>
      </c>
      <c r="CY114" s="150">
        <f t="shared" si="258"/>
        <v>9.7492795769601059</v>
      </c>
      <c r="CZ114" s="150">
        <f t="shared" si="259"/>
        <v>12.954358183603045</v>
      </c>
      <c r="DA114" s="150">
        <f t="shared" si="260"/>
        <v>16.788244389962177</v>
      </c>
      <c r="DB114" s="150">
        <f t="shared" si="261"/>
        <v>21.236182669242563</v>
      </c>
      <c r="DC114" s="150">
        <f t="shared" si="262"/>
        <v>26.291123876373302</v>
      </c>
      <c r="DD114" s="148"/>
      <c r="DE114" s="148">
        <f t="shared" si="263"/>
        <v>4.8459277584891316</v>
      </c>
      <c r="DF114" s="152"/>
      <c r="DG114" s="150">
        <f t="shared" si="264"/>
        <v>9.6067959822718283</v>
      </c>
      <c r="DH114" s="150">
        <f t="shared" si="265"/>
        <v>5.0488484449168807</v>
      </c>
      <c r="DI114" s="150">
        <f t="shared" si="266"/>
        <v>5.5319196961819186</v>
      </c>
      <c r="DJ114" s="150">
        <f t="shared" si="267"/>
        <v>7.2686735734779013</v>
      </c>
      <c r="DK114" s="150">
        <f t="shared" si="268"/>
        <v>9.7925102615738577</v>
      </c>
      <c r="DL114" s="150">
        <f t="shared" si="269"/>
        <v>12.988294741127097</v>
      </c>
      <c r="DM114" s="150">
        <f t="shared" si="270"/>
        <v>16.816576881986872</v>
      </c>
      <c r="DN114" s="150">
        <f t="shared" si="271"/>
        <v>21.260877907217196</v>
      </c>
      <c r="DO114" s="150">
        <f t="shared" si="272"/>
        <v>26.313325424945713</v>
      </c>
      <c r="DP114" s="148"/>
      <c r="DQ114" s="148">
        <f t="shared" si="208"/>
        <v>5.0488484449168807</v>
      </c>
      <c r="DR114" s="152"/>
      <c r="DS114" s="150">
        <f t="shared" si="273"/>
        <v>10.873914933625956</v>
      </c>
      <c r="DT114" s="150">
        <f t="shared" si="274"/>
        <v>5.3857986360225389</v>
      </c>
      <c r="DU114" s="150">
        <f t="shared" si="275"/>
        <v>5.6966164131674883</v>
      </c>
      <c r="DV114" s="150">
        <f t="shared" si="276"/>
        <v>7.3730815745214366</v>
      </c>
      <c r="DW114" s="150">
        <f t="shared" si="277"/>
        <v>9.86901319980994</v>
      </c>
      <c r="DX114" s="150">
        <f t="shared" si="278"/>
        <v>13.049639373640618</v>
      </c>
      <c r="DY114" s="150">
        <f t="shared" si="279"/>
        <v>16.868781534240959</v>
      </c>
      <c r="DZ114" s="150">
        <f t="shared" si="280"/>
        <v>21.307150360745204</v>
      </c>
      <c r="EA114" s="150">
        <f t="shared" si="281"/>
        <v>26.35553078255699</v>
      </c>
      <c r="EB114" s="148"/>
      <c r="EC114" s="148">
        <f t="shared" si="209"/>
        <v>5.3857986360225389</v>
      </c>
      <c r="ED114" s="152"/>
      <c r="EE114" s="150">
        <f t="shared" si="282"/>
        <v>11.867776612833513</v>
      </c>
      <c r="EF114" s="150">
        <f t="shared" si="283"/>
        <v>5.6539117475933853</v>
      </c>
      <c r="EG114" s="150">
        <f t="shared" si="284"/>
        <v>5.8303316418426503</v>
      </c>
      <c r="EH114" s="150">
        <f t="shared" si="285"/>
        <v>7.4597575441831117</v>
      </c>
      <c r="EI114" s="150">
        <f t="shared" si="286"/>
        <v>9.9339167124425121</v>
      </c>
      <c r="EJ114" s="150">
        <f t="shared" si="287"/>
        <v>13.102715872578372</v>
      </c>
      <c r="EK114" s="150">
        <f t="shared" si="288"/>
        <v>16.914726716943438</v>
      </c>
      <c r="EL114" s="150">
        <f t="shared" si="289"/>
        <v>21.348467044929606</v>
      </c>
      <c r="EM114" s="150">
        <f t="shared" si="290"/>
        <v>26.393674183395227</v>
      </c>
      <c r="EN114" s="148"/>
      <c r="EO114" s="148">
        <f t="shared" si="210"/>
        <v>5.6539117475933853</v>
      </c>
      <c r="EP114" s="152"/>
      <c r="EQ114" s="150">
        <f t="shared" si="291"/>
        <v>12.667617380363364</v>
      </c>
      <c r="ER114" s="150">
        <f t="shared" si="292"/>
        <v>5.8721204305318775</v>
      </c>
      <c r="ES114" s="150">
        <f t="shared" si="293"/>
        <v>5.9408306794864449</v>
      </c>
      <c r="ET114" s="150">
        <f t="shared" si="294"/>
        <v>7.5325582059737552</v>
      </c>
      <c r="EU114" s="150">
        <f t="shared" si="295"/>
        <v>9.9892684116954111</v>
      </c>
      <c r="EV114" s="150">
        <f t="shared" si="296"/>
        <v>13.14858912304534</v>
      </c>
      <c r="EW114" s="150">
        <f t="shared" si="297"/>
        <v>16.954884761741702</v>
      </c>
      <c r="EX114" s="150">
        <f t="shared" si="298"/>
        <v>21.384915701433286</v>
      </c>
      <c r="EY114" s="150">
        <f t="shared" si="299"/>
        <v>26.427579695496096</v>
      </c>
      <c r="EZ114" s="148"/>
      <c r="FA114" s="148">
        <f t="shared" si="211"/>
        <v>5.8721204305318775</v>
      </c>
      <c r="FB114" s="152"/>
      <c r="FC114" s="150">
        <f t="shared" si="300"/>
        <v>13.324904819369127</v>
      </c>
      <c r="FD114" s="150">
        <f t="shared" si="301"/>
        <v>6.0530630197620887</v>
      </c>
      <c r="FE114" s="150">
        <f t="shared" si="302"/>
        <v>6.0335612594989581</v>
      </c>
      <c r="FF114" s="150">
        <f t="shared" si="303"/>
        <v>7.5944145827600762</v>
      </c>
      <c r="FG114" s="150">
        <f t="shared" si="304"/>
        <v>10.036834442988471</v>
      </c>
      <c r="FH114" s="150">
        <f t="shared" si="305"/>
        <v>13.188392497527243</v>
      </c>
      <c r="FI114" s="150">
        <f t="shared" si="306"/>
        <v>16.990007498999823</v>
      </c>
      <c r="FJ114" s="150">
        <f t="shared" si="307"/>
        <v>21.417000525108644</v>
      </c>
      <c r="FK114" s="150">
        <f t="shared" si="308"/>
        <v>26.457581735620483</v>
      </c>
      <c r="FL114" s="148"/>
      <c r="FM114" s="148">
        <f t="shared" si="212"/>
        <v>6.0335612594989581</v>
      </c>
      <c r="FN114" s="152"/>
      <c r="FO114" s="150">
        <f t="shared" si="309"/>
        <v>14.340674174091982</v>
      </c>
      <c r="FP114" s="150">
        <f t="shared" si="310"/>
        <v>6.3355734544920281</v>
      </c>
      <c r="FQ114" s="150">
        <f t="shared" si="311"/>
        <v>6.1802830053413249</v>
      </c>
      <c r="FR114" s="150">
        <f t="shared" si="312"/>
        <v>7.6936102874917935</v>
      </c>
      <c r="FS114" s="150">
        <f t="shared" si="313"/>
        <v>10.114032380120399</v>
      </c>
      <c r="FT114" s="150">
        <f t="shared" si="314"/>
        <v>13.253641030037086</v>
      </c>
      <c r="FU114" s="150">
        <f t="shared" si="315"/>
        <v>17.048050917405408</v>
      </c>
      <c r="FV114" s="150">
        <f t="shared" si="316"/>
        <v>21.470367547340832</v>
      </c>
      <c r="FW114" s="150">
        <f t="shared" si="317"/>
        <v>26.507742636031708</v>
      </c>
      <c r="FX114" s="148"/>
      <c r="FY114" s="148">
        <f t="shared" si="213"/>
        <v>6.1802830053413249</v>
      </c>
      <c r="FZ114" s="152"/>
      <c r="GA114" s="150">
        <f t="shared" si="318"/>
        <v>15.088704800344063</v>
      </c>
      <c r="GB114" s="150">
        <f t="shared" si="319"/>
        <v>6.5458590238761749</v>
      </c>
      <c r="GC114" s="150">
        <f t="shared" si="320"/>
        <v>6.290986156786964</v>
      </c>
      <c r="GD114" s="150">
        <f t="shared" si="321"/>
        <v>7.7694595926589534</v>
      </c>
      <c r="GE114" s="150">
        <f t="shared" si="322"/>
        <v>10.173749333581517</v>
      </c>
      <c r="GF114" s="150">
        <f t="shared" si="323"/>
        <v>13.304594730719607</v>
      </c>
      <c r="GG114" s="150">
        <f t="shared" si="324"/>
        <v>17.093720653054472</v>
      </c>
      <c r="GH114" s="150">
        <f t="shared" si="325"/>
        <v>21.512607786453746</v>
      </c>
      <c r="GI114" s="150">
        <f t="shared" si="326"/>
        <v>26.547631623609956</v>
      </c>
      <c r="GJ114" s="148"/>
      <c r="GK114" s="148">
        <f t="shared" si="214"/>
        <v>6.290986156786964</v>
      </c>
      <c r="GL114" s="152"/>
      <c r="GM114" s="150">
        <f t="shared" si="327"/>
        <v>16.309046793258609</v>
      </c>
      <c r="GN114" s="150">
        <f t="shared" si="328"/>
        <v>6.8930083018266259</v>
      </c>
      <c r="GO114" s="150">
        <f t="shared" si="329"/>
        <v>6.4764330801144343</v>
      </c>
      <c r="GP114" s="150">
        <f t="shared" si="330"/>
        <v>7.8983106918683772</v>
      </c>
      <c r="GQ114" s="150">
        <f t="shared" si="331"/>
        <v>10.276404651342016</v>
      </c>
      <c r="GR114" s="150">
        <f t="shared" si="332"/>
        <v>13.393020241273295</v>
      </c>
      <c r="GS114" s="150">
        <f t="shared" si="333"/>
        <v>17.173566038668977</v>
      </c>
      <c r="GT114" s="150">
        <f t="shared" si="334"/>
        <v>21.586884340977914</v>
      </c>
      <c r="GU114" s="150">
        <f t="shared" si="335"/>
        <v>26.618090205872154</v>
      </c>
      <c r="GV114" s="148"/>
      <c r="GW114" s="148">
        <f t="shared" si="215"/>
        <v>6.4764330801144343</v>
      </c>
      <c r="GX114" s="152"/>
      <c r="GY114" s="150">
        <f t="shared" si="336"/>
        <v>17.043624915389984</v>
      </c>
      <c r="GZ114" s="150">
        <f t="shared" si="337"/>
        <v>7.1044254450510449</v>
      </c>
      <c r="HA114" s="150">
        <f t="shared" si="338"/>
        <v>6.5909685605783057</v>
      </c>
      <c r="HB114" s="150">
        <f t="shared" si="339"/>
        <v>7.9789375903660495</v>
      </c>
      <c r="HC114" s="150">
        <f t="shared" si="340"/>
        <v>10.341336720472466</v>
      </c>
      <c r="HD114" s="150">
        <f t="shared" si="341"/>
        <v>13.44942672408081</v>
      </c>
      <c r="HE114" s="150">
        <f t="shared" si="342"/>
        <v>17.224831861819794</v>
      </c>
      <c r="HF114" s="150">
        <f t="shared" si="343"/>
        <v>21.634813678293877</v>
      </c>
      <c r="HG114" s="150">
        <f t="shared" si="344"/>
        <v>26.663732059484079</v>
      </c>
      <c r="HH114" s="148"/>
      <c r="HI114" s="148">
        <f t="shared" si="216"/>
        <v>6.5909685605783057</v>
      </c>
      <c r="HJ114" s="152"/>
      <c r="HK114" s="150">
        <f t="shared" si="345"/>
        <v>18.148056092897541</v>
      </c>
      <c r="HL114" s="150">
        <f t="shared" si="346"/>
        <v>7.4257768342332202</v>
      </c>
      <c r="HM114" s="150">
        <f t="shared" si="347"/>
        <v>6.7673051741446644</v>
      </c>
      <c r="HN114" s="150">
        <f t="shared" si="348"/>
        <v>8.1045190324668877</v>
      </c>
      <c r="HO114" s="150">
        <f t="shared" si="349"/>
        <v>10.443425768923538</v>
      </c>
      <c r="HP114" s="150">
        <f t="shared" si="350"/>
        <v>13.538754472277727</v>
      </c>
      <c r="HQ114" s="150">
        <f t="shared" si="351"/>
        <v>17.306464948453407</v>
      </c>
      <c r="HR114" s="150">
        <f t="shared" si="352"/>
        <v>21.711452633624404</v>
      </c>
      <c r="HS114" s="150">
        <f t="shared" si="353"/>
        <v>26.736947054834779</v>
      </c>
      <c r="HT114" s="148"/>
      <c r="HU114" s="148">
        <f t="shared" si="217"/>
        <v>6.7673051741446644</v>
      </c>
      <c r="HV114" s="152"/>
      <c r="HW114" s="150">
        <f t="shared" si="354"/>
        <v>19.992919513646907</v>
      </c>
      <c r="HX114" s="150">
        <f t="shared" si="355"/>
        <v>7.9719954439763434</v>
      </c>
      <c r="HY114" s="150">
        <f t="shared" si="356"/>
        <v>7.0730340040718449</v>
      </c>
      <c r="HZ114" s="150">
        <f t="shared" si="357"/>
        <v>8.3260764394584506</v>
      </c>
      <c r="IA114" s="150">
        <f t="shared" si="358"/>
        <v>10.626023831584922</v>
      </c>
      <c r="IB114" s="150">
        <f t="shared" si="359"/>
        <v>13.700189434315318</v>
      </c>
      <c r="IC114" s="150">
        <f t="shared" si="360"/>
        <v>17.455139228296705</v>
      </c>
      <c r="ID114" s="150">
        <f t="shared" si="361"/>
        <v>21.851844739928097</v>
      </c>
      <c r="IE114" s="150">
        <f t="shared" si="362"/>
        <v>26.871660930226106</v>
      </c>
      <c r="IF114" s="148"/>
      <c r="IG114" s="148">
        <f t="shared" si="218"/>
        <v>7.0730340040718449</v>
      </c>
    </row>
    <row r="115" spans="32:241" x14ac:dyDescent="0.3">
      <c r="AF115" s="141">
        <v>7.6</v>
      </c>
      <c r="AG115" s="153">
        <f t="shared" si="219"/>
        <v>0.47331301939058174</v>
      </c>
      <c r="AH115" s="152">
        <f t="shared" si="363"/>
        <v>0.13157894736842105</v>
      </c>
      <c r="AI115" s="148">
        <f t="shared" si="364"/>
        <v>7.6</v>
      </c>
      <c r="AJ115" s="86">
        <f t="shared" si="220"/>
        <v>0.42462417763277949</v>
      </c>
      <c r="AK115" s="86">
        <v>1</v>
      </c>
      <c r="AL115" s="148">
        <f t="shared" si="221"/>
        <v>0.54054054054054046</v>
      </c>
      <c r="AM115" s="148">
        <f t="shared" si="374"/>
        <v>1.85</v>
      </c>
      <c r="AN115" s="149">
        <f t="shared" si="375"/>
        <v>2.8837412421006152</v>
      </c>
      <c r="AO115" s="149">
        <f t="shared" si="375"/>
        <v>11.534964968402461</v>
      </c>
      <c r="AP115" s="149">
        <f t="shared" si="375"/>
        <v>25.953671178905541</v>
      </c>
      <c r="AQ115" s="149">
        <f t="shared" si="375"/>
        <v>46.139859873609844</v>
      </c>
      <c r="AR115" s="149">
        <f t="shared" si="375"/>
        <v>72.09353105251536</v>
      </c>
      <c r="AS115" s="149">
        <f t="shared" si="375"/>
        <v>103.81468471562216</v>
      </c>
      <c r="AT115" s="149">
        <f t="shared" si="375"/>
        <v>141.30332086293018</v>
      </c>
      <c r="AU115" s="149">
        <f t="shared" si="375"/>
        <v>184.55943949443937</v>
      </c>
      <c r="AV115" s="149">
        <f t="shared" si="375"/>
        <v>233.58304061014985</v>
      </c>
      <c r="AW115" s="149">
        <f t="shared" si="375"/>
        <v>288.37412421006144</v>
      </c>
      <c r="AX115" s="152"/>
      <c r="AY115" s="150">
        <f t="shared" si="222"/>
        <v>5.7146840759678614</v>
      </c>
      <c r="AZ115" s="150">
        <f t="shared" si="366"/>
        <v>4.024361303871439</v>
      </c>
      <c r="BA115" s="150">
        <f t="shared" si="367"/>
        <v>5.0099344614885153</v>
      </c>
      <c r="BB115" s="150">
        <f t="shared" si="368"/>
        <v>6.8888514654857538</v>
      </c>
      <c r="BC115" s="150">
        <f t="shared" si="369"/>
        <v>9.4415018991964921</v>
      </c>
      <c r="BD115" s="150">
        <f t="shared" si="370"/>
        <v>12.613696179287395</v>
      </c>
      <c r="BE115" s="150">
        <f t="shared" si="371"/>
        <v>16.386866661200635</v>
      </c>
      <c r="BF115" s="150">
        <f t="shared" si="372"/>
        <v>20.753257424443021</v>
      </c>
      <c r="BG115" s="150">
        <f t="shared" si="373"/>
        <v>25.709163239816387</v>
      </c>
      <c r="BH115" s="148"/>
      <c r="BI115" s="148">
        <f t="shared" si="223"/>
        <v>4.024361303871439</v>
      </c>
      <c r="BJ115" s="152"/>
      <c r="BK115" s="150">
        <f t="shared" si="224"/>
        <v>6.3776373839590326</v>
      </c>
      <c r="BL115" s="150">
        <f t="shared" si="225"/>
        <v>4.1908425292665905</v>
      </c>
      <c r="BM115" s="150">
        <f t="shared" si="226"/>
        <v>5.0844764123288479</v>
      </c>
      <c r="BN115" s="150">
        <f t="shared" si="227"/>
        <v>6.9312146702319009</v>
      </c>
      <c r="BO115" s="150">
        <f t="shared" si="228"/>
        <v>9.4689709414647592</v>
      </c>
      <c r="BP115" s="150">
        <f t="shared" si="229"/>
        <v>12.633074565394836</v>
      </c>
      <c r="BQ115" s="150">
        <f t="shared" si="230"/>
        <v>16.401366636821493</v>
      </c>
      <c r="BR115" s="150">
        <f t="shared" si="231"/>
        <v>20.764591124026918</v>
      </c>
      <c r="BS115" s="150">
        <f t="shared" si="232"/>
        <v>25.71832615097329</v>
      </c>
      <c r="BT115" s="148"/>
      <c r="BU115" s="148">
        <f t="shared" si="233"/>
        <v>4.1908425292665905</v>
      </c>
      <c r="BV115" s="152"/>
      <c r="BW115" s="150">
        <f t="shared" si="234"/>
        <v>6.9844559455183246</v>
      </c>
      <c r="BX115" s="150">
        <f t="shared" si="235"/>
        <v>4.3445239303229917</v>
      </c>
      <c r="BY115" s="150">
        <f t="shared" si="236"/>
        <v>5.1542435244032321</v>
      </c>
      <c r="BZ115" s="150">
        <f t="shared" si="237"/>
        <v>6.9716117811625784</v>
      </c>
      <c r="CA115" s="150">
        <f t="shared" si="238"/>
        <v>9.4957739375803492</v>
      </c>
      <c r="CB115" s="150">
        <f t="shared" si="239"/>
        <v>12.65249310408001</v>
      </c>
      <c r="CC115" s="150">
        <f t="shared" si="240"/>
        <v>16.416332580581095</v>
      </c>
      <c r="CD115" s="150">
        <f t="shared" si="241"/>
        <v>20.776667162426165</v>
      </c>
      <c r="CE115" s="150">
        <f t="shared" si="242"/>
        <v>25.72842087977158</v>
      </c>
      <c r="CF115" s="148"/>
      <c r="CG115" s="148">
        <f t="shared" si="243"/>
        <v>4.3445239303229917</v>
      </c>
      <c r="CH115" s="152"/>
      <c r="CI115" s="150">
        <f t="shared" si="244"/>
        <v>8.0554549359228478</v>
      </c>
      <c r="CJ115" s="150">
        <f t="shared" si="245"/>
        <v>4.6187647266618903</v>
      </c>
      <c r="CK115" s="150">
        <f t="shared" si="246"/>
        <v>5.2809365070262748</v>
      </c>
      <c r="CL115" s="150">
        <f t="shared" si="247"/>
        <v>7.0466630289850709</v>
      </c>
      <c r="CM115" s="150">
        <f t="shared" si="248"/>
        <v>9.5469224395808734</v>
      </c>
      <c r="CN115" s="150">
        <f t="shared" si="249"/>
        <v>12.690657398473542</v>
      </c>
      <c r="CO115" s="150">
        <f t="shared" si="250"/>
        <v>16.446667807308071</v>
      </c>
      <c r="CP115" s="150">
        <f t="shared" si="251"/>
        <v>20.801921023119558</v>
      </c>
      <c r="CQ115" s="150">
        <f t="shared" si="252"/>
        <v>25.750190972641125</v>
      </c>
      <c r="CR115" s="148"/>
      <c r="CS115" s="148">
        <f t="shared" si="253"/>
        <v>4.6187647266618903</v>
      </c>
      <c r="CT115" s="152"/>
      <c r="CU115" s="150">
        <f t="shared" si="254"/>
        <v>8.9702326975236542</v>
      </c>
      <c r="CV115" s="150">
        <f t="shared" si="255"/>
        <v>4.8560170815844099</v>
      </c>
      <c r="CW115" s="150">
        <f t="shared" si="256"/>
        <v>5.392721194045409</v>
      </c>
      <c r="CX115" s="150">
        <f t="shared" si="257"/>
        <v>7.1145340322380202</v>
      </c>
      <c r="CY115" s="150">
        <f t="shared" si="258"/>
        <v>9.5944676806334712</v>
      </c>
      <c r="CZ115" s="150">
        <f t="shared" si="259"/>
        <v>12.72716148475064</v>
      </c>
      <c r="DA115" s="150">
        <f t="shared" si="260"/>
        <v>16.476514425492336</v>
      </c>
      <c r="DB115" s="150">
        <f t="shared" si="261"/>
        <v>20.827446688455112</v>
      </c>
      <c r="DC115" s="150">
        <f t="shared" si="262"/>
        <v>25.772754206928965</v>
      </c>
      <c r="DD115" s="148"/>
      <c r="DE115" s="148">
        <f t="shared" si="263"/>
        <v>4.8560170815844099</v>
      </c>
      <c r="DF115" s="152"/>
      <c r="DG115" s="150">
        <f t="shared" si="264"/>
        <v>9.7601870359959015</v>
      </c>
      <c r="DH115" s="150">
        <f t="shared" si="265"/>
        <v>5.0631158222607864</v>
      </c>
      <c r="DI115" s="150">
        <f t="shared" si="266"/>
        <v>5.4918837129077342</v>
      </c>
      <c r="DJ115" s="150">
        <f t="shared" si="267"/>
        <v>7.1759188734654291</v>
      </c>
      <c r="DK115" s="150">
        <f t="shared" si="268"/>
        <v>9.6383668539270015</v>
      </c>
      <c r="DL115" s="150">
        <f t="shared" si="269"/>
        <v>12.761562270524538</v>
      </c>
      <c r="DM115" s="150">
        <f t="shared" si="270"/>
        <v>16.505187983169982</v>
      </c>
      <c r="DN115" s="150">
        <f t="shared" si="271"/>
        <v>20.852403054820279</v>
      </c>
      <c r="DO115" s="150">
        <f t="shared" si="272"/>
        <v>25.795162079167973</v>
      </c>
      <c r="DP115" s="148"/>
      <c r="DQ115" s="148">
        <f t="shared" si="208"/>
        <v>5.0631158222607864</v>
      </c>
      <c r="DR115" s="152"/>
      <c r="DS115" s="150">
        <f t="shared" si="273"/>
        <v>11.054562866028318</v>
      </c>
      <c r="DT115" s="150">
        <f t="shared" si="274"/>
        <v>5.4068802330360164</v>
      </c>
      <c r="DU115" s="150">
        <f t="shared" si="275"/>
        <v>5.6596089719686695</v>
      </c>
      <c r="DV115" s="150">
        <f t="shared" si="276"/>
        <v>7.2820304294263609</v>
      </c>
      <c r="DW115" s="150">
        <f t="shared" si="277"/>
        <v>9.7159600673102116</v>
      </c>
      <c r="DX115" s="150">
        <f t="shared" si="278"/>
        <v>12.82366403855689</v>
      </c>
      <c r="DY115" s="150">
        <f t="shared" si="279"/>
        <v>16.557948898254235</v>
      </c>
      <c r="DZ115" s="150">
        <f t="shared" si="280"/>
        <v>20.899101397077633</v>
      </c>
      <c r="EA115" s="150">
        <f t="shared" si="281"/>
        <v>25.837703941454297</v>
      </c>
      <c r="EB115" s="148"/>
      <c r="EC115" s="148">
        <f t="shared" si="209"/>
        <v>5.4068802330360164</v>
      </c>
      <c r="ED115" s="152"/>
      <c r="EE115" s="150">
        <f t="shared" si="282"/>
        <v>12.069691267474248</v>
      </c>
      <c r="EF115" s="150">
        <f t="shared" si="283"/>
        <v>5.6803100251664569</v>
      </c>
      <c r="EG115" s="150">
        <f t="shared" si="284"/>
        <v>5.7956871697814245</v>
      </c>
      <c r="EH115" s="150">
        <f t="shared" si="285"/>
        <v>7.3700355692279311</v>
      </c>
      <c r="EI115" s="150">
        <f t="shared" si="286"/>
        <v>9.7817142488323174</v>
      </c>
      <c r="EJ115" s="150">
        <f t="shared" si="287"/>
        <v>12.877331279779044</v>
      </c>
      <c r="EK115" s="150">
        <f t="shared" si="288"/>
        <v>16.604328095696285</v>
      </c>
      <c r="EL115" s="150">
        <f t="shared" si="289"/>
        <v>20.940750373796995</v>
      </c>
      <c r="EM115" s="150">
        <f t="shared" si="290"/>
        <v>25.876109894418946</v>
      </c>
      <c r="EN115" s="148"/>
      <c r="EO115" s="148">
        <f t="shared" si="210"/>
        <v>5.6803100251664569</v>
      </c>
      <c r="EP115" s="152"/>
      <c r="EQ115" s="150">
        <f t="shared" si="291"/>
        <v>12.886575689707009</v>
      </c>
      <c r="ER115" s="150">
        <f t="shared" si="292"/>
        <v>5.9027796217806747</v>
      </c>
      <c r="ES115" s="150">
        <f t="shared" si="293"/>
        <v>5.9080799468366525</v>
      </c>
      <c r="ET115" s="150">
        <f t="shared" si="294"/>
        <v>7.4439014594375141</v>
      </c>
      <c r="EU115" s="150">
        <f t="shared" si="295"/>
        <v>9.8377476942733342</v>
      </c>
      <c r="EV115" s="150">
        <f t="shared" si="296"/>
        <v>12.923677965098872</v>
      </c>
      <c r="EW115" s="150">
        <f t="shared" si="297"/>
        <v>16.644833970182361</v>
      </c>
      <c r="EX115" s="150">
        <f t="shared" si="298"/>
        <v>20.977465337405402</v>
      </c>
      <c r="EY115" s="150">
        <f t="shared" si="299"/>
        <v>25.910225822009977</v>
      </c>
      <c r="EZ115" s="148"/>
      <c r="FA115" s="148">
        <f t="shared" si="211"/>
        <v>5.9027796217806747</v>
      </c>
      <c r="FB115" s="152"/>
      <c r="FC115" s="150">
        <f t="shared" si="300"/>
        <v>13.557821535331254</v>
      </c>
      <c r="FD115" s="150">
        <f t="shared" si="301"/>
        <v>6.0872118126655046</v>
      </c>
      <c r="FE115" s="150">
        <f t="shared" si="302"/>
        <v>6.0023614609178875</v>
      </c>
      <c r="FF115" s="150">
        <f t="shared" si="303"/>
        <v>7.5066302366374922</v>
      </c>
      <c r="FG115" s="150">
        <f t="shared" si="304"/>
        <v>9.8858720618311295</v>
      </c>
      <c r="FH115" s="150">
        <f t="shared" si="305"/>
        <v>12.963869073097939</v>
      </c>
      <c r="FI115" s="150">
        <f t="shared" si="306"/>
        <v>16.680241572881659</v>
      </c>
      <c r="FJ115" s="150">
        <f t="shared" si="307"/>
        <v>21.009768261184163</v>
      </c>
      <c r="FK115" s="150">
        <f t="shared" si="308"/>
        <v>25.940400188142007</v>
      </c>
      <c r="FL115" s="148"/>
      <c r="FM115" s="148">
        <f t="shared" si="212"/>
        <v>6.0023614609178875</v>
      </c>
      <c r="FN115" s="152"/>
      <c r="FO115" s="150">
        <f t="shared" si="309"/>
        <v>14.595077689306196</v>
      </c>
      <c r="FP115" s="150">
        <f t="shared" si="310"/>
        <v>6.375093947208466</v>
      </c>
      <c r="FQ115" s="150">
        <f t="shared" si="311"/>
        <v>6.1514706288993759</v>
      </c>
      <c r="FR115" s="150">
        <f t="shared" si="312"/>
        <v>7.6071688663224624</v>
      </c>
      <c r="FS115" s="150">
        <f t="shared" si="313"/>
        <v>9.9639294709331399</v>
      </c>
      <c r="FT115" s="150">
        <f t="shared" si="314"/>
        <v>13.029714461142559</v>
      </c>
      <c r="FU115" s="150">
        <f t="shared" si="315"/>
        <v>16.738723497394453</v>
      </c>
      <c r="FV115" s="150">
        <f t="shared" si="316"/>
        <v>21.063471014654681</v>
      </c>
      <c r="FW115" s="150">
        <f t="shared" si="317"/>
        <v>25.990826357679815</v>
      </c>
      <c r="FX115" s="148"/>
      <c r="FY115" s="148">
        <f t="shared" si="213"/>
        <v>6.1514706288993759</v>
      </c>
      <c r="FZ115" s="152"/>
      <c r="GA115" s="150">
        <f t="shared" si="318"/>
        <v>15.358865941917379</v>
      </c>
      <c r="GB115" s="150">
        <f t="shared" si="319"/>
        <v>6.5893189231823843</v>
      </c>
      <c r="GC115" s="150">
        <f t="shared" si="320"/>
        <v>6.2639246277182403</v>
      </c>
      <c r="GD115" s="150">
        <f t="shared" si="321"/>
        <v>7.6840030231370733</v>
      </c>
      <c r="GE115" s="150">
        <f t="shared" si="322"/>
        <v>10.024276729448616</v>
      </c>
      <c r="GF115" s="150">
        <f t="shared" si="323"/>
        <v>13.081105873668395</v>
      </c>
      <c r="GG115" s="150">
        <f t="shared" si="324"/>
        <v>16.784714817254926</v>
      </c>
      <c r="GH115" s="150">
        <f t="shared" si="325"/>
        <v>21.105957466679413</v>
      </c>
      <c r="GI115" s="150">
        <f t="shared" si="326"/>
        <v>26.03090988385507</v>
      </c>
      <c r="GJ115" s="148"/>
      <c r="GK115" s="148">
        <f t="shared" si="214"/>
        <v>6.2639246277182403</v>
      </c>
      <c r="GL115" s="152"/>
      <c r="GM115" s="150">
        <f t="shared" si="327"/>
        <v>16.604795235665563</v>
      </c>
      <c r="GN115" s="150">
        <f t="shared" si="328"/>
        <v>6.9428650263412495</v>
      </c>
      <c r="GO115" s="150">
        <f t="shared" si="329"/>
        <v>6.4522145844716743</v>
      </c>
      <c r="GP115" s="150">
        <f t="shared" si="330"/>
        <v>7.8144533286485958</v>
      </c>
      <c r="GQ115" s="150">
        <f t="shared" si="331"/>
        <v>10.127955539242469</v>
      </c>
      <c r="GR115" s="150">
        <f t="shared" si="332"/>
        <v>13.170242142578557</v>
      </c>
      <c r="GS115" s="150">
        <f t="shared" si="333"/>
        <v>16.865082392682353</v>
      </c>
      <c r="GT115" s="150">
        <f t="shared" si="334"/>
        <v>21.180633822779104</v>
      </c>
      <c r="GU115" s="150">
        <f t="shared" si="335"/>
        <v>26.101684358720192</v>
      </c>
      <c r="GV115" s="148"/>
      <c r="GW115" s="148">
        <f t="shared" si="215"/>
        <v>6.4522145844716743</v>
      </c>
      <c r="GX115" s="152"/>
      <c r="GY115" s="150">
        <f t="shared" si="336"/>
        <v>17.354703624669682</v>
      </c>
      <c r="GZ115" s="150">
        <f t="shared" si="337"/>
        <v>7.1581147362838529</v>
      </c>
      <c r="HA115" s="150">
        <f t="shared" si="338"/>
        <v>6.5684534279214013</v>
      </c>
      <c r="HB115" s="150">
        <f t="shared" si="339"/>
        <v>7.8960383688258204</v>
      </c>
      <c r="HC115" s="150">
        <f t="shared" si="340"/>
        <v>10.193500819047815</v>
      </c>
      <c r="HD115" s="150">
        <f t="shared" si="341"/>
        <v>13.227074466132539</v>
      </c>
      <c r="HE115" s="150">
        <f t="shared" si="342"/>
        <v>16.91666107842244</v>
      </c>
      <c r="HF115" s="150">
        <f t="shared" si="343"/>
        <v>21.228802695514972</v>
      </c>
      <c r="HG115" s="150">
        <f t="shared" si="344"/>
        <v>26.14751547488607</v>
      </c>
      <c r="HH115" s="148"/>
      <c r="HI115" s="148">
        <f t="shared" si="216"/>
        <v>6.5684534279214013</v>
      </c>
      <c r="HJ115" s="152"/>
      <c r="HK115" s="150">
        <f t="shared" si="345"/>
        <v>18.482081510019906</v>
      </c>
      <c r="HL115" s="150">
        <f t="shared" si="346"/>
        <v>7.4852028024266914</v>
      </c>
      <c r="HM115" s="150">
        <f t="shared" si="347"/>
        <v>6.7473396756925093</v>
      </c>
      <c r="HN115" s="150">
        <f t="shared" si="348"/>
        <v>8.0230539801668002</v>
      </c>
      <c r="HO115" s="150">
        <f t="shared" si="349"/>
        <v>10.296507735812593</v>
      </c>
      <c r="HP115" s="150">
        <f t="shared" si="350"/>
        <v>13.317039622880639</v>
      </c>
      <c r="HQ115" s="150">
        <f t="shared" si="351"/>
        <v>16.998762465216132</v>
      </c>
      <c r="HR115" s="150">
        <f t="shared" si="352"/>
        <v>21.305800193155527</v>
      </c>
      <c r="HS115" s="150">
        <f t="shared" si="353"/>
        <v>26.221013762926241</v>
      </c>
      <c r="HT115" s="148"/>
      <c r="HU115" s="148">
        <f t="shared" si="217"/>
        <v>6.7473396756925093</v>
      </c>
      <c r="HV115" s="152"/>
      <c r="HW115" s="150">
        <f t="shared" si="354"/>
        <v>20.364999320007556</v>
      </c>
      <c r="HX115" s="150">
        <f t="shared" si="355"/>
        <v>8.040935009479389</v>
      </c>
      <c r="HY115" s="150">
        <f t="shared" si="356"/>
        <v>7.0572967710905763</v>
      </c>
      <c r="HZ115" s="150">
        <f t="shared" si="357"/>
        <v>8.2469897864857789</v>
      </c>
      <c r="IA115" s="150">
        <f t="shared" si="358"/>
        <v>10.480627974043481</v>
      </c>
      <c r="IB115" s="150">
        <f t="shared" si="359"/>
        <v>13.479531651285923</v>
      </c>
      <c r="IC115" s="150">
        <f t="shared" si="360"/>
        <v>17.148213365247951</v>
      </c>
      <c r="ID115" s="150">
        <f t="shared" si="361"/>
        <v>21.446786899291048</v>
      </c>
      <c r="IE115" s="150">
        <f t="shared" si="362"/>
        <v>26.356197445592148</v>
      </c>
      <c r="IF115" s="148"/>
      <c r="IG115" s="148">
        <f t="shared" si="218"/>
        <v>7.0572967710905763</v>
      </c>
    </row>
    <row r="116" spans="32:241" x14ac:dyDescent="0.3">
      <c r="AF116" s="141">
        <v>7.7</v>
      </c>
      <c r="AG116" s="153">
        <f t="shared" si="219"/>
        <v>0.47286625063248439</v>
      </c>
      <c r="AH116" s="152">
        <f t="shared" si="363"/>
        <v>0.12987012987012986</v>
      </c>
      <c r="AI116" s="148">
        <f t="shared" si="364"/>
        <v>7.7</v>
      </c>
      <c r="AJ116" s="86">
        <f t="shared" si="220"/>
        <v>0.42417740887468225</v>
      </c>
      <c r="AK116" s="86">
        <v>1</v>
      </c>
      <c r="AL116" s="148">
        <f t="shared" si="221"/>
        <v>0.53475935828876997</v>
      </c>
      <c r="AM116" s="148">
        <f t="shared" si="374"/>
        <v>1.87</v>
      </c>
      <c r="AN116" s="149">
        <f t="shared" si="375"/>
        <v>2.8223868000484296</v>
      </c>
      <c r="AO116" s="149">
        <f t="shared" si="375"/>
        <v>11.289547200193718</v>
      </c>
      <c r="AP116" s="149">
        <f t="shared" si="375"/>
        <v>25.401481200435871</v>
      </c>
      <c r="AQ116" s="149">
        <f t="shared" si="375"/>
        <v>45.158188800774873</v>
      </c>
      <c r="AR116" s="149">
        <f t="shared" si="375"/>
        <v>70.559670001210719</v>
      </c>
      <c r="AS116" s="149">
        <f t="shared" si="375"/>
        <v>101.60592480174348</v>
      </c>
      <c r="AT116" s="149">
        <f t="shared" si="375"/>
        <v>138.29695320237309</v>
      </c>
      <c r="AU116" s="149">
        <f t="shared" si="375"/>
        <v>180.63275520309949</v>
      </c>
      <c r="AV116" s="149">
        <f t="shared" si="375"/>
        <v>228.61333080392282</v>
      </c>
      <c r="AW116" s="149">
        <f t="shared" si="375"/>
        <v>282.23868000484288</v>
      </c>
      <c r="AX116" s="152"/>
      <c r="AY116" s="150">
        <f t="shared" si="222"/>
        <v>5.7828675712774196</v>
      </c>
      <c r="AZ116" s="150">
        <f t="shared" si="366"/>
        <v>4.0180952851096681</v>
      </c>
      <c r="BA116" s="150">
        <f t="shared" si="367"/>
        <v>4.9622525859411981</v>
      </c>
      <c r="BB116" s="150">
        <f t="shared" si="368"/>
        <v>6.7940373904386737</v>
      </c>
      <c r="BC116" s="150">
        <f t="shared" si="369"/>
        <v>9.2890652819354269</v>
      </c>
      <c r="BD116" s="150">
        <f t="shared" si="370"/>
        <v>12.391968677098124</v>
      </c>
      <c r="BE116" s="150">
        <f t="shared" si="371"/>
        <v>16.083776298715886</v>
      </c>
      <c r="BF116" s="150">
        <f t="shared" si="372"/>
        <v>20.356563624254687</v>
      </c>
      <c r="BG116" s="150">
        <f t="shared" si="373"/>
        <v>25.206544878409055</v>
      </c>
      <c r="BH116" s="148"/>
      <c r="BI116" s="148">
        <f t="shared" si="223"/>
        <v>4.0180952851096681</v>
      </c>
      <c r="BJ116" s="152"/>
      <c r="BK116" s="150">
        <f t="shared" si="224"/>
        <v>6.4602109539489501</v>
      </c>
      <c r="BL116" s="150">
        <f t="shared" si="225"/>
        <v>4.1881740291749097</v>
      </c>
      <c r="BM116" s="150">
        <f t="shared" si="226"/>
        <v>5.0383934339682375</v>
      </c>
      <c r="BN116" s="150">
        <f t="shared" si="227"/>
        <v>6.8372999748523418</v>
      </c>
      <c r="BO116" s="150">
        <f t="shared" si="228"/>
        <v>9.3171099271909057</v>
      </c>
      <c r="BP116" s="150">
        <f t="shared" si="229"/>
        <v>12.41174678750224</v>
      </c>
      <c r="BQ116" s="150">
        <f t="shared" si="230"/>
        <v>16.098569949330219</v>
      </c>
      <c r="BR116" s="150">
        <f t="shared" si="231"/>
        <v>20.368122168755466</v>
      </c>
      <c r="BS116" s="150">
        <f t="shared" si="232"/>
        <v>25.215885444808929</v>
      </c>
      <c r="BT116" s="148"/>
      <c r="BU116" s="148">
        <f t="shared" si="233"/>
        <v>4.1881740291749097</v>
      </c>
      <c r="BV116" s="152"/>
      <c r="BW116" s="150">
        <f t="shared" si="234"/>
        <v>7.0801635421910394</v>
      </c>
      <c r="BX116" s="150">
        <f t="shared" si="235"/>
        <v>4.3451389369020106</v>
      </c>
      <c r="BY116" s="150">
        <f t="shared" si="236"/>
        <v>5.1096198823407111</v>
      </c>
      <c r="BZ116" s="150">
        <f t="shared" si="237"/>
        <v>6.8785179624506956</v>
      </c>
      <c r="CA116" s="150">
        <f t="shared" si="238"/>
        <v>9.3444382843738083</v>
      </c>
      <c r="CB116" s="150">
        <f t="shared" si="239"/>
        <v>12.431530160261939</v>
      </c>
      <c r="CC116" s="150">
        <f t="shared" si="240"/>
        <v>16.11380393445069</v>
      </c>
      <c r="CD116" s="150">
        <f t="shared" si="241"/>
        <v>20.380403426321628</v>
      </c>
      <c r="CE116" s="150">
        <f t="shared" si="242"/>
        <v>25.226142322084776</v>
      </c>
      <c r="CF116" s="148"/>
      <c r="CG116" s="148">
        <f t="shared" si="243"/>
        <v>4.3451389369020106</v>
      </c>
      <c r="CH116" s="152"/>
      <c r="CI116" s="150">
        <f t="shared" si="244"/>
        <v>8.1742562982204916</v>
      </c>
      <c r="CJ116" s="150">
        <f t="shared" si="245"/>
        <v>4.6251531746471413</v>
      </c>
      <c r="CK116" s="150">
        <f t="shared" si="246"/>
        <v>5.2388788389220782</v>
      </c>
      <c r="CL116" s="150">
        <f t="shared" si="247"/>
        <v>6.9550125706247456</v>
      </c>
      <c r="CM116" s="150">
        <f t="shared" si="248"/>
        <v>9.3965105369993314</v>
      </c>
      <c r="CN116" s="150">
        <f t="shared" si="249"/>
        <v>12.470335948145051</v>
      </c>
      <c r="CO116" s="150">
        <f t="shared" si="250"/>
        <v>16.144610462516955</v>
      </c>
      <c r="CP116" s="150">
        <f t="shared" si="251"/>
        <v>20.406018127102914</v>
      </c>
      <c r="CQ116" s="150">
        <f t="shared" si="252"/>
        <v>25.248197523171914</v>
      </c>
      <c r="CR116" s="148"/>
      <c r="CS116" s="148">
        <f t="shared" si="253"/>
        <v>4.6251531746471413</v>
      </c>
      <c r="CT116" s="152"/>
      <c r="CU116" s="150">
        <f t="shared" si="254"/>
        <v>9.108671903602886</v>
      </c>
      <c r="CV116" s="150">
        <f t="shared" si="255"/>
        <v>4.8673149905150579</v>
      </c>
      <c r="CW116" s="150">
        <f t="shared" si="256"/>
        <v>5.3528455085836102</v>
      </c>
      <c r="CX116" s="150">
        <f t="shared" si="257"/>
        <v>7.0241109391140419</v>
      </c>
      <c r="CY116" s="150">
        <f t="shared" si="258"/>
        <v>9.4448412918031899</v>
      </c>
      <c r="CZ116" s="150">
        <f t="shared" si="259"/>
        <v>12.507385530082754</v>
      </c>
      <c r="DA116" s="150">
        <f t="shared" si="260"/>
        <v>16.174857853023294</v>
      </c>
      <c r="DB116" s="150">
        <f t="shared" si="261"/>
        <v>20.431850633747551</v>
      </c>
      <c r="DC116" s="150">
        <f t="shared" si="262"/>
        <v>25.271003199975574</v>
      </c>
      <c r="DD116" s="148"/>
      <c r="DE116" s="148">
        <f t="shared" si="263"/>
        <v>4.8673149905150579</v>
      </c>
      <c r="DF116" s="152"/>
      <c r="DG116" s="150">
        <f t="shared" si="264"/>
        <v>9.9155201136021898</v>
      </c>
      <c r="DH116" s="150">
        <f t="shared" si="265"/>
        <v>5.0786371990731984</v>
      </c>
      <c r="DI116" s="150">
        <f t="shared" si="266"/>
        <v>5.4538851242822766</v>
      </c>
      <c r="DJ116" s="150">
        <f t="shared" si="267"/>
        <v>7.0865516473118921</v>
      </c>
      <c r="DK116" s="150">
        <f t="shared" si="268"/>
        <v>9.4894162199578052</v>
      </c>
      <c r="DL116" s="150">
        <f t="shared" si="269"/>
        <v>12.542255590065738</v>
      </c>
      <c r="DM116" s="150">
        <f t="shared" si="270"/>
        <v>16.203876183589248</v>
      </c>
      <c r="DN116" s="150">
        <f t="shared" si="271"/>
        <v>20.457070966855337</v>
      </c>
      <c r="DO116" s="150">
        <f t="shared" si="272"/>
        <v>25.293619638529727</v>
      </c>
      <c r="DP116" s="148"/>
      <c r="DQ116" s="148">
        <f t="shared" si="208"/>
        <v>5.0786371990731984</v>
      </c>
      <c r="DR116" s="152"/>
      <c r="DS116" s="150">
        <f t="shared" si="273"/>
        <v>11.237449092733309</v>
      </c>
      <c r="DT116" s="150">
        <f t="shared" si="274"/>
        <v>5.4292898971231045</v>
      </c>
      <c r="DU116" s="150">
        <f t="shared" si="275"/>
        <v>5.6246718443541779</v>
      </c>
      <c r="DV116" s="150">
        <f t="shared" si="276"/>
        <v>7.1943852750914887</v>
      </c>
      <c r="DW116" s="150">
        <f t="shared" si="277"/>
        <v>9.5681115593049597</v>
      </c>
      <c r="DX116" s="150">
        <f t="shared" si="278"/>
        <v>12.605122723350842</v>
      </c>
      <c r="DY116" s="150">
        <f t="shared" si="279"/>
        <v>16.257199407838776</v>
      </c>
      <c r="DZ116" s="150">
        <f t="shared" si="280"/>
        <v>20.50419982706736</v>
      </c>
      <c r="EA116" s="150">
        <f t="shared" si="281"/>
        <v>25.336501663150596</v>
      </c>
      <c r="EB116" s="148"/>
      <c r="EC116" s="148">
        <f t="shared" si="209"/>
        <v>5.4292898971231045</v>
      </c>
      <c r="ED116" s="152"/>
      <c r="EE116" s="150">
        <f t="shared" si="282"/>
        <v>12.274075376441937</v>
      </c>
      <c r="EF116" s="150">
        <f t="shared" si="283"/>
        <v>5.708094159819221</v>
      </c>
      <c r="EG116" s="150">
        <f t="shared" si="284"/>
        <v>5.7631386957516799</v>
      </c>
      <c r="EH116" s="150">
        <f t="shared" si="285"/>
        <v>7.2837340325344782</v>
      </c>
      <c r="EI116" s="150">
        <f t="shared" si="286"/>
        <v>9.6347256561175723</v>
      </c>
      <c r="EJ116" s="150">
        <f t="shared" si="287"/>
        <v>12.659387127969184</v>
      </c>
      <c r="EK116" s="150">
        <f t="shared" si="288"/>
        <v>16.304017337571889</v>
      </c>
      <c r="EL116" s="150">
        <f t="shared" si="289"/>
        <v>20.546184708197078</v>
      </c>
      <c r="EM116" s="150">
        <f t="shared" si="290"/>
        <v>25.375173022069092</v>
      </c>
      <c r="EN116" s="148"/>
      <c r="EO116" s="148">
        <f t="shared" si="210"/>
        <v>5.708094159819221</v>
      </c>
      <c r="EP116" s="152"/>
      <c r="EQ116" s="150">
        <f t="shared" si="291"/>
        <v>13.108188710493945</v>
      </c>
      <c r="ER116" s="150">
        <f t="shared" si="292"/>
        <v>5.9348709843882483</v>
      </c>
      <c r="ES116" s="150">
        <f t="shared" si="293"/>
        <v>5.8774457963423741</v>
      </c>
      <c r="ET116" s="150">
        <f t="shared" si="294"/>
        <v>7.3586767297327524</v>
      </c>
      <c r="EU116" s="150">
        <f t="shared" si="295"/>
        <v>9.6914482580313592</v>
      </c>
      <c r="EV116" s="150">
        <f t="shared" si="296"/>
        <v>12.706212394172876</v>
      </c>
      <c r="EW116" s="150">
        <f t="shared" si="297"/>
        <v>16.344874822503272</v>
      </c>
      <c r="EX116" s="150">
        <f t="shared" si="298"/>
        <v>20.583168873552676</v>
      </c>
      <c r="EY116" s="150">
        <f t="shared" si="299"/>
        <v>25.409501652275178</v>
      </c>
      <c r="EZ116" s="148"/>
      <c r="FA116" s="148">
        <f t="shared" si="211"/>
        <v>5.8774457963423741</v>
      </c>
      <c r="FB116" s="152"/>
      <c r="FC116" s="150">
        <f t="shared" si="300"/>
        <v>13.793544684547744</v>
      </c>
      <c r="FD116" s="150">
        <f t="shared" si="301"/>
        <v>6.1228307073804693</v>
      </c>
      <c r="FE116" s="150">
        <f t="shared" si="302"/>
        <v>5.9732951024713437</v>
      </c>
      <c r="FF116" s="150">
        <f t="shared" si="303"/>
        <v>7.42228738995958</v>
      </c>
      <c r="FG116" s="150">
        <f t="shared" si="304"/>
        <v>9.7401370307263271</v>
      </c>
      <c r="FH116" s="150">
        <f t="shared" si="305"/>
        <v>12.746795450183898</v>
      </c>
      <c r="FI116" s="150">
        <f t="shared" si="306"/>
        <v>16.380570387007243</v>
      </c>
      <c r="FJ116" s="150">
        <f t="shared" si="307"/>
        <v>20.615692268088143</v>
      </c>
      <c r="FK116" s="150">
        <f t="shared" si="308"/>
        <v>25.439850217523617</v>
      </c>
      <c r="FL116" s="148"/>
      <c r="FM116" s="148">
        <f t="shared" si="212"/>
        <v>5.9732951024713437</v>
      </c>
      <c r="FN116" s="152"/>
      <c r="FO116" s="150">
        <f t="shared" si="309"/>
        <v>14.852521189940543</v>
      </c>
      <c r="FP116" s="150">
        <f t="shared" si="310"/>
        <v>6.4161429297778998</v>
      </c>
      <c r="FQ116" s="150">
        <f t="shared" si="311"/>
        <v>6.1248176428325891</v>
      </c>
      <c r="FR116" s="150">
        <f t="shared" si="312"/>
        <v>7.5241835416081626</v>
      </c>
      <c r="FS116" s="150">
        <f t="shared" si="313"/>
        <v>9.8190632538850551</v>
      </c>
      <c r="FT116" s="150">
        <f t="shared" si="314"/>
        <v>12.81324418132345</v>
      </c>
      <c r="FU116" s="150">
        <f t="shared" si="315"/>
        <v>16.43949558399795</v>
      </c>
      <c r="FV116" s="150">
        <f t="shared" si="316"/>
        <v>20.669734402049556</v>
      </c>
      <c r="FW116" s="150">
        <f t="shared" si="317"/>
        <v>25.490544539548029</v>
      </c>
      <c r="FX116" s="148"/>
      <c r="FY116" s="148">
        <f t="shared" si="213"/>
        <v>6.1248176428325891</v>
      </c>
      <c r="FZ116" s="152"/>
      <c r="GA116" s="150">
        <f t="shared" si="318"/>
        <v>15.632238347458211</v>
      </c>
      <c r="GB116" s="150">
        <f t="shared" si="319"/>
        <v>6.6343501319784339</v>
      </c>
      <c r="GC116" s="150">
        <f t="shared" si="320"/>
        <v>6.2390415199743963</v>
      </c>
      <c r="GD116" s="150">
        <f t="shared" si="321"/>
        <v>7.6020132549794113</v>
      </c>
      <c r="GE116" s="150">
        <f t="shared" si="322"/>
        <v>9.8800476685967933</v>
      </c>
      <c r="GF116" s="150">
        <f t="shared" si="323"/>
        <v>12.865078063430023</v>
      </c>
      <c r="GG116" s="150">
        <f t="shared" si="324"/>
        <v>16.485811983550388</v>
      </c>
      <c r="GH116" s="150">
        <f t="shared" si="325"/>
        <v>20.712469743213486</v>
      </c>
      <c r="GI116" s="150">
        <f t="shared" si="326"/>
        <v>25.530824718870289</v>
      </c>
      <c r="GJ116" s="148"/>
      <c r="GK116" s="148">
        <f t="shared" si="214"/>
        <v>6.2390415199743963</v>
      </c>
      <c r="GL116" s="152"/>
      <c r="GM116" s="150">
        <f t="shared" si="327"/>
        <v>16.90403306487519</v>
      </c>
      <c r="GN116" s="150">
        <f t="shared" si="328"/>
        <v>6.9943625910545091</v>
      </c>
      <c r="GO116" s="150">
        <f t="shared" si="329"/>
        <v>6.4302054126910333</v>
      </c>
      <c r="GP116" s="150">
        <f t="shared" si="330"/>
        <v>7.7340801494702376</v>
      </c>
      <c r="GQ116" s="150">
        <f t="shared" si="331"/>
        <v>9.9847610953373795</v>
      </c>
      <c r="GR116" s="150">
        <f t="shared" si="332"/>
        <v>12.954932816331002</v>
      </c>
      <c r="GS116" s="150">
        <f t="shared" si="333"/>
        <v>16.566707424766982</v>
      </c>
      <c r="GT116" s="150">
        <f t="shared" si="334"/>
        <v>20.787550246558009</v>
      </c>
      <c r="GU116" s="150">
        <f t="shared" si="335"/>
        <v>25.601918519953529</v>
      </c>
      <c r="GV116" s="148"/>
      <c r="GW116" s="148">
        <f t="shared" si="215"/>
        <v>6.4302054126910333</v>
      </c>
      <c r="GX116" s="152"/>
      <c r="GY116" s="150">
        <f t="shared" si="336"/>
        <v>17.669438354087596</v>
      </c>
      <c r="GZ116" s="150">
        <f t="shared" si="337"/>
        <v>7.2134865260491727</v>
      </c>
      <c r="HA116" s="150">
        <f t="shared" si="338"/>
        <v>6.5481661339416828</v>
      </c>
      <c r="HB116" s="150">
        <f t="shared" si="339"/>
        <v>7.8166337459104707</v>
      </c>
      <c r="HC116" s="150">
        <f t="shared" si="340"/>
        <v>10.050926251151079</v>
      </c>
      <c r="HD116" s="150">
        <f t="shared" si="341"/>
        <v>13.012195609335224</v>
      </c>
      <c r="HE116" s="150">
        <f t="shared" si="342"/>
        <v>16.618602373776625</v>
      </c>
      <c r="HF116" s="150">
        <f t="shared" si="343"/>
        <v>20.835961258359635</v>
      </c>
      <c r="HG116" s="150">
        <f t="shared" si="344"/>
        <v>25.647940955875079</v>
      </c>
      <c r="HH116" s="148"/>
      <c r="HI116" s="148">
        <f t="shared" si="216"/>
        <v>6.5481661339416828</v>
      </c>
      <c r="HJ116" s="152"/>
      <c r="HK116" s="150">
        <f t="shared" si="345"/>
        <v>18.82001236801792</v>
      </c>
      <c r="HL116" s="150">
        <f t="shared" si="346"/>
        <v>7.5463736243370461</v>
      </c>
      <c r="HM116" s="150">
        <f t="shared" si="347"/>
        <v>6.7296297293327925</v>
      </c>
      <c r="HN116" s="150">
        <f t="shared" si="348"/>
        <v>7.9450991152877215</v>
      </c>
      <c r="HO116" s="150">
        <f t="shared" si="349"/>
        <v>10.154861013059046</v>
      </c>
      <c r="HP116" s="150">
        <f t="shared" si="350"/>
        <v>13.102805102988306</v>
      </c>
      <c r="HQ116" s="150">
        <f t="shared" si="351"/>
        <v>16.701177150949427</v>
      </c>
      <c r="HR116" s="150">
        <f t="shared" si="352"/>
        <v>20.913321195509198</v>
      </c>
      <c r="HS116" s="150">
        <f t="shared" si="353"/>
        <v>25.721725615872927</v>
      </c>
      <c r="HT116" s="148"/>
      <c r="HU116" s="148">
        <f t="shared" si="217"/>
        <v>6.7296297293327925</v>
      </c>
      <c r="HV116" s="152"/>
      <c r="HW116" s="150">
        <f t="shared" si="354"/>
        <v>20.74139820190949</v>
      </c>
      <c r="HX116" s="150">
        <f t="shared" si="355"/>
        <v>8.1117228373657255</v>
      </c>
      <c r="HY116" s="150">
        <f t="shared" si="356"/>
        <v>7.0438610496090783</v>
      </c>
      <c r="HZ116" s="150">
        <f t="shared" si="357"/>
        <v>8.1714391731006586</v>
      </c>
      <c r="IA116" s="150">
        <f t="shared" si="358"/>
        <v>10.340519972246106</v>
      </c>
      <c r="IB116" s="150">
        <f t="shared" si="359"/>
        <v>13.266365687613197</v>
      </c>
      <c r="IC116" s="150">
        <f t="shared" si="360"/>
        <v>16.851413112693585</v>
      </c>
      <c r="ID116" s="150">
        <f t="shared" si="361"/>
        <v>21.054908964518241</v>
      </c>
      <c r="IE116" s="150">
        <f t="shared" si="362"/>
        <v>25.857384212414171</v>
      </c>
      <c r="IF116" s="148"/>
      <c r="IG116" s="148">
        <f t="shared" si="218"/>
        <v>7.0438610496090783</v>
      </c>
    </row>
    <row r="117" spans="32:241" x14ac:dyDescent="0.3">
      <c r="AF117" s="141">
        <v>7.8</v>
      </c>
      <c r="AG117" s="153">
        <f t="shared" si="219"/>
        <v>0.47243655489809339</v>
      </c>
      <c r="AH117" s="152">
        <f t="shared" si="363"/>
        <v>0.12820512820512822</v>
      </c>
      <c r="AI117" s="148">
        <f t="shared" si="364"/>
        <v>7.8</v>
      </c>
      <c r="AJ117" s="86">
        <f t="shared" si="220"/>
        <v>0.42374771314029114</v>
      </c>
      <c r="AK117" s="86">
        <v>1</v>
      </c>
      <c r="AL117" s="148">
        <f t="shared" si="221"/>
        <v>0.52910052910052907</v>
      </c>
      <c r="AM117" s="148">
        <f t="shared" si="374"/>
        <v>1.8900000000000001</v>
      </c>
      <c r="AN117" s="149">
        <f t="shared" si="375"/>
        <v>2.7629697939837512</v>
      </c>
      <c r="AO117" s="149">
        <f t="shared" si="375"/>
        <v>11.051879175935005</v>
      </c>
      <c r="AP117" s="149">
        <f t="shared" si="375"/>
        <v>24.866728145853763</v>
      </c>
      <c r="AQ117" s="149">
        <f t="shared" si="375"/>
        <v>44.207516703740019</v>
      </c>
      <c r="AR117" s="149">
        <f t="shared" si="375"/>
        <v>69.074244849593768</v>
      </c>
      <c r="AS117" s="149">
        <f t="shared" si="375"/>
        <v>99.466912583415052</v>
      </c>
      <c r="AT117" s="149">
        <f t="shared" si="375"/>
        <v>135.38551990520381</v>
      </c>
      <c r="AU117" s="149">
        <f t="shared" si="375"/>
        <v>176.83006681496008</v>
      </c>
      <c r="AV117" s="149">
        <f t="shared" si="375"/>
        <v>223.80055331268386</v>
      </c>
      <c r="AW117" s="149">
        <f t="shared" si="375"/>
        <v>276.29697939837507</v>
      </c>
      <c r="AX117" s="152"/>
      <c r="AY117" s="150">
        <f t="shared" si="222"/>
        <v>5.8520473698944588</v>
      </c>
      <c r="AZ117" s="150">
        <f t="shared" si="366"/>
        <v>4.0128144795778384</v>
      </c>
      <c r="BA117" s="150">
        <f t="shared" si="367"/>
        <v>4.9164263290501387</v>
      </c>
      <c r="BB117" s="150">
        <f t="shared" si="368"/>
        <v>6.7024141683113578</v>
      </c>
      <c r="BC117" s="150">
        <f t="shared" si="369"/>
        <v>9.1415682473614943</v>
      </c>
      <c r="BD117" s="150">
        <f t="shared" si="370"/>
        <v>12.177330316200553</v>
      </c>
      <c r="BE117" s="150">
        <f t="shared" si="371"/>
        <v>15.790321124828532</v>
      </c>
      <c r="BF117" s="150">
        <f t="shared" si="372"/>
        <v>19.972445735745428</v>
      </c>
      <c r="BG117" s="150">
        <f t="shared" si="373"/>
        <v>24.719836961451247</v>
      </c>
      <c r="BH117" s="148"/>
      <c r="BI117" s="148">
        <f t="shared" si="223"/>
        <v>4.0128144795778384</v>
      </c>
      <c r="BJ117" s="152"/>
      <c r="BK117" s="150">
        <f t="shared" si="224"/>
        <v>6.5439355592321578</v>
      </c>
      <c r="BL117" s="150">
        <f t="shared" si="225"/>
        <v>4.1865294253096215</v>
      </c>
      <c r="BM117" s="150">
        <f t="shared" si="226"/>
        <v>4.9941832667067523</v>
      </c>
      <c r="BN117" s="150">
        <f t="shared" si="227"/>
        <v>6.746585803141663</v>
      </c>
      <c r="BO117" s="150">
        <f t="shared" si="228"/>
        <v>9.1701946848836204</v>
      </c>
      <c r="BP117" s="150">
        <f t="shared" si="229"/>
        <v>12.197512449012065</v>
      </c>
      <c r="BQ117" s="150">
        <f t="shared" si="230"/>
        <v>15.805411608231973</v>
      </c>
      <c r="BR117" s="150">
        <f t="shared" si="231"/>
        <v>19.98423154285036</v>
      </c>
      <c r="BS117" s="150">
        <f t="shared" si="232"/>
        <v>24.729357093365515</v>
      </c>
      <c r="BT117" s="148"/>
      <c r="BU117" s="148">
        <f t="shared" si="233"/>
        <v>4.1865294253096215</v>
      </c>
      <c r="BV117" s="152"/>
      <c r="BW117" s="150">
        <f t="shared" si="234"/>
        <v>7.1771634002504143</v>
      </c>
      <c r="BX117" s="150">
        <f t="shared" si="235"/>
        <v>4.3468131462307644</v>
      </c>
      <c r="BY117" s="150">
        <f t="shared" si="236"/>
        <v>5.0668847431654651</v>
      </c>
      <c r="BZ117" s="150">
        <f t="shared" si="237"/>
        <v>6.7886334940385265</v>
      </c>
      <c r="CA117" s="150">
        <f t="shared" si="238"/>
        <v>9.1980540521775715</v>
      </c>
      <c r="CB117" s="150">
        <f t="shared" si="239"/>
        <v>12.217664578793322</v>
      </c>
      <c r="CC117" s="150">
        <f t="shared" si="240"/>
        <v>15.820916516878487</v>
      </c>
      <c r="CD117" s="150">
        <f t="shared" si="241"/>
        <v>19.996720226241159</v>
      </c>
      <c r="CE117" s="150">
        <f t="shared" si="242"/>
        <v>24.739777862650946</v>
      </c>
      <c r="CF117" s="148"/>
      <c r="CG117" s="148">
        <f t="shared" si="243"/>
        <v>4.3468131462307644</v>
      </c>
      <c r="CH117" s="152"/>
      <c r="CI117" s="150">
        <f t="shared" si="244"/>
        <v>8.2945982419652733</v>
      </c>
      <c r="CJ117" s="150">
        <f t="shared" si="245"/>
        <v>4.6326629053972477</v>
      </c>
      <c r="CK117" s="150">
        <f t="shared" si="246"/>
        <v>5.1987372648229906</v>
      </c>
      <c r="CL117" s="150">
        <f t="shared" si="247"/>
        <v>6.8665869825679149</v>
      </c>
      <c r="CM117" s="150">
        <f t="shared" si="248"/>
        <v>9.2510599882305105</v>
      </c>
      <c r="CN117" s="150">
        <f t="shared" si="249"/>
        <v>12.257118757945472</v>
      </c>
      <c r="CO117" s="150">
        <f t="shared" si="250"/>
        <v>15.852199414040369</v>
      </c>
      <c r="CP117" s="150">
        <f t="shared" si="251"/>
        <v>20.022699647111274</v>
      </c>
      <c r="CQ117" s="150">
        <f t="shared" si="252"/>
        <v>24.762121237635434</v>
      </c>
      <c r="CR117" s="148"/>
      <c r="CS117" s="148">
        <f t="shared" si="253"/>
        <v>4.6326629053972477</v>
      </c>
      <c r="CT117" s="152"/>
      <c r="CU117" s="150">
        <f t="shared" si="254"/>
        <v>9.2488628507398101</v>
      </c>
      <c r="CV117" s="150">
        <f t="shared" si="255"/>
        <v>4.8797869721131999</v>
      </c>
      <c r="CW117" s="150">
        <f t="shared" si="256"/>
        <v>5.3149093793058722</v>
      </c>
      <c r="CX117" s="150">
        <f t="shared" si="257"/>
        <v>6.9369259137692207</v>
      </c>
      <c r="CY117" s="150">
        <f t="shared" si="258"/>
        <v>9.3001847031700571</v>
      </c>
      <c r="CZ117" s="150">
        <f t="shared" si="259"/>
        <v>12.294719701088512</v>
      </c>
      <c r="DA117" s="150">
        <f t="shared" si="260"/>
        <v>15.88285188624859</v>
      </c>
      <c r="DB117" s="150">
        <f t="shared" si="261"/>
        <v>20.048842294433921</v>
      </c>
      <c r="DC117" s="150">
        <f t="shared" si="262"/>
        <v>24.785171963863689</v>
      </c>
      <c r="DD117" s="148"/>
      <c r="DE117" s="148">
        <f t="shared" si="263"/>
        <v>4.8797869721131999</v>
      </c>
      <c r="DF117" s="152"/>
      <c r="DG117" s="150">
        <f t="shared" si="264"/>
        <v>10.072786586798721</v>
      </c>
      <c r="DH117" s="150">
        <f t="shared" si="265"/>
        <v>5.0953780621862421</v>
      </c>
      <c r="DI117" s="150">
        <f t="shared" si="266"/>
        <v>5.4178462756778272</v>
      </c>
      <c r="DJ117" s="150">
        <f t="shared" si="267"/>
        <v>7.0004338423457968</v>
      </c>
      <c r="DK117" s="150">
        <f t="shared" si="268"/>
        <v>9.3454426523670602</v>
      </c>
      <c r="DL117" s="150">
        <f t="shared" si="269"/>
        <v>12.330064081239817</v>
      </c>
      <c r="DM117" s="150">
        <f t="shared" si="270"/>
        <v>15.912218696938206</v>
      </c>
      <c r="DN117" s="150">
        <f t="shared" si="271"/>
        <v>20.074329432636382</v>
      </c>
      <c r="DO117" s="150">
        <f t="shared" si="272"/>
        <v>24.807999211381542</v>
      </c>
      <c r="DP117" s="148"/>
      <c r="DQ117" s="148">
        <f t="shared" si="208"/>
        <v>5.0953780621862421</v>
      </c>
      <c r="DR117" s="152"/>
      <c r="DS117" s="150">
        <f t="shared" si="273"/>
        <v>11.422564985448963</v>
      </c>
      <c r="DT117" s="150">
        <f t="shared" si="274"/>
        <v>5.4529931151159268</v>
      </c>
      <c r="DU117" s="150">
        <f t="shared" si="275"/>
        <v>5.591727375696296</v>
      </c>
      <c r="DV117" s="150">
        <f t="shared" si="276"/>
        <v>7.1100080588453416</v>
      </c>
      <c r="DW117" s="150">
        <f t="shared" si="277"/>
        <v>9.4252519684949849</v>
      </c>
      <c r="DX117" s="150">
        <f t="shared" si="278"/>
        <v>12.393704809511558</v>
      </c>
      <c r="DY117" s="150">
        <f t="shared" si="279"/>
        <v>15.966110276688125</v>
      </c>
      <c r="DZ117" s="150">
        <f t="shared" si="280"/>
        <v>20.121893440028398</v>
      </c>
      <c r="EA117" s="150">
        <f t="shared" si="281"/>
        <v>24.851225055996469</v>
      </c>
      <c r="EB117" s="148"/>
      <c r="EC117" s="148">
        <f t="shared" si="209"/>
        <v>5.4529931151159268</v>
      </c>
      <c r="ED117" s="152"/>
      <c r="EE117" s="150">
        <f t="shared" si="282"/>
        <v>12.480920311444624</v>
      </c>
      <c r="EF117" s="150">
        <f t="shared" si="283"/>
        <v>5.737229638383802</v>
      </c>
      <c r="EG117" s="150">
        <f t="shared" si="284"/>
        <v>5.7326085651256919</v>
      </c>
      <c r="EH117" s="150">
        <f t="shared" si="285"/>
        <v>7.2007148814312698</v>
      </c>
      <c r="EI117" s="150">
        <f t="shared" si="286"/>
        <v>9.4927352269990859</v>
      </c>
      <c r="EJ117" s="150">
        <f t="shared" si="287"/>
        <v>12.448572798637874</v>
      </c>
      <c r="EK117" s="150">
        <f t="shared" si="288"/>
        <v>16.013371656263825</v>
      </c>
      <c r="EL117" s="150">
        <f t="shared" si="289"/>
        <v>20.164217837443854</v>
      </c>
      <c r="EM117" s="150">
        <f t="shared" si="290"/>
        <v>24.890164674696305</v>
      </c>
      <c r="EN117" s="148"/>
      <c r="EO117" s="148">
        <f t="shared" si="210"/>
        <v>5.7326085651256919</v>
      </c>
      <c r="EP117" s="152"/>
      <c r="EQ117" s="150">
        <f t="shared" si="291"/>
        <v>13.332447814432205</v>
      </c>
      <c r="ER117" s="150">
        <f t="shared" si="292"/>
        <v>5.9683600051867254</v>
      </c>
      <c r="ES117" s="150">
        <f t="shared" si="293"/>
        <v>5.8488505733758975</v>
      </c>
      <c r="ET117" s="150">
        <f t="shared" si="294"/>
        <v>7.2767459641880228</v>
      </c>
      <c r="EU117" s="150">
        <f t="shared" si="295"/>
        <v>9.550154395670301</v>
      </c>
      <c r="EV117" s="150">
        <f t="shared" si="296"/>
        <v>12.495881791756453</v>
      </c>
      <c r="EW117" s="150">
        <f t="shared" si="297"/>
        <v>16.054584532397957</v>
      </c>
      <c r="EX117" s="150">
        <f t="shared" si="298"/>
        <v>20.201474099189056</v>
      </c>
      <c r="EY117" s="150">
        <f t="shared" si="299"/>
        <v>24.924708294642343</v>
      </c>
      <c r="EZ117" s="148"/>
      <c r="FA117" s="148">
        <f t="shared" si="211"/>
        <v>5.8488505733758975</v>
      </c>
      <c r="FB117" s="152"/>
      <c r="FC117" s="150">
        <f t="shared" si="300"/>
        <v>14.032065638726637</v>
      </c>
      <c r="FD117" s="150">
        <f t="shared" si="301"/>
        <v>6.1598851907390983</v>
      </c>
      <c r="FE117" s="150">
        <f t="shared" si="302"/>
        <v>5.9462845295315976</v>
      </c>
      <c r="FF117" s="150">
        <f t="shared" si="303"/>
        <v>7.3412479900548862</v>
      </c>
      <c r="FG117" s="150">
        <f t="shared" si="304"/>
        <v>9.599413642374893</v>
      </c>
      <c r="FH117" s="150">
        <f t="shared" si="305"/>
        <v>12.536861010274142</v>
      </c>
      <c r="FI117" s="150">
        <f t="shared" si="306"/>
        <v>16.090571155070126</v>
      </c>
      <c r="FJ117" s="150">
        <f t="shared" si="307"/>
        <v>20.234220335134555</v>
      </c>
      <c r="FK117" s="150">
        <f t="shared" si="308"/>
        <v>24.955232932115951</v>
      </c>
      <c r="FL117" s="148"/>
      <c r="FM117" s="148">
        <f t="shared" si="212"/>
        <v>5.9462845295315976</v>
      </c>
      <c r="FN117" s="152"/>
      <c r="FO117" s="150">
        <f t="shared" si="309"/>
        <v>15.112996047703094</v>
      </c>
      <c r="FP117" s="150">
        <f t="shared" si="310"/>
        <v>6.4586858890324423</v>
      </c>
      <c r="FQ117" s="150">
        <f t="shared" si="311"/>
        <v>6.1002463925132506</v>
      </c>
      <c r="FR117" s="150">
        <f t="shared" si="312"/>
        <v>7.4445162606774549</v>
      </c>
      <c r="FS117" s="150">
        <f t="shared" si="313"/>
        <v>9.679218021676979</v>
      </c>
      <c r="FT117" s="150">
        <f t="shared" si="314"/>
        <v>12.603919572068797</v>
      </c>
      <c r="FU117" s="150">
        <f t="shared" si="315"/>
        <v>16.149944390909464</v>
      </c>
      <c r="FV117" s="150">
        <f t="shared" si="316"/>
        <v>20.288605498839445</v>
      </c>
      <c r="FW117" s="150">
        <f t="shared" si="317"/>
        <v>25.0061982899871</v>
      </c>
      <c r="FX117" s="148"/>
      <c r="FY117" s="148">
        <f t="shared" si="213"/>
        <v>6.1002463925132506</v>
      </c>
      <c r="FZ117" s="152"/>
      <c r="GA117" s="150">
        <f t="shared" si="318"/>
        <v>15.908813388674615</v>
      </c>
      <c r="GB117" s="150">
        <f t="shared" si="319"/>
        <v>6.6809181370964472</v>
      </c>
      <c r="GC117" s="150">
        <f t="shared" si="320"/>
        <v>6.2162591789277073</v>
      </c>
      <c r="GD117" s="150">
        <f t="shared" si="321"/>
        <v>7.5233522355145759</v>
      </c>
      <c r="GE117" s="150">
        <f t="shared" si="322"/>
        <v>9.7408464437268805</v>
      </c>
      <c r="GF117" s="150">
        <f t="shared" si="323"/>
        <v>12.656200681493541</v>
      </c>
      <c r="GG117" s="150">
        <f t="shared" si="324"/>
        <v>16.196589365634438</v>
      </c>
      <c r="GH117" s="150">
        <f t="shared" si="325"/>
        <v>20.331592405369861</v>
      </c>
      <c r="GI117" s="150">
        <f t="shared" si="326"/>
        <v>25.046677237006328</v>
      </c>
      <c r="GJ117" s="148"/>
      <c r="GK117" s="148">
        <f t="shared" si="214"/>
        <v>6.2162591789277073</v>
      </c>
      <c r="GL117" s="152"/>
      <c r="GM117" s="150">
        <f t="shared" si="327"/>
        <v>17.20675165259555</v>
      </c>
      <c r="GN117" s="150">
        <f t="shared" si="328"/>
        <v>7.0474664827984963</v>
      </c>
      <c r="GO117" s="150">
        <f t="shared" si="329"/>
        <v>6.4103279101447868</v>
      </c>
      <c r="GP117" s="150">
        <f t="shared" si="330"/>
        <v>7.6570531016619015</v>
      </c>
      <c r="GQ117" s="150">
        <f t="shared" si="331"/>
        <v>9.846605612327636</v>
      </c>
      <c r="GR117" s="150">
        <f t="shared" si="332"/>
        <v>12.746781644019633</v>
      </c>
      <c r="GS117" s="150">
        <f t="shared" si="333"/>
        <v>16.278018348616424</v>
      </c>
      <c r="GT117" s="150">
        <f t="shared" si="334"/>
        <v>20.407081401628471</v>
      </c>
      <c r="GU117" s="150">
        <f t="shared" si="335"/>
        <v>25.118093797922963</v>
      </c>
      <c r="GV117" s="148"/>
      <c r="GW117" s="148">
        <f t="shared" si="215"/>
        <v>6.4103279101447868</v>
      </c>
      <c r="GX117" s="152"/>
      <c r="GY117" s="150">
        <f t="shared" si="336"/>
        <v>17.987820475351832</v>
      </c>
      <c r="GZ117" s="150">
        <f t="shared" si="337"/>
        <v>7.2705063011791458</v>
      </c>
      <c r="HA117" s="150">
        <f t="shared" si="338"/>
        <v>6.5300290240114149</v>
      </c>
      <c r="HB117" s="150">
        <f t="shared" si="339"/>
        <v>7.7405856689486336</v>
      </c>
      <c r="HC117" s="150">
        <f t="shared" si="340"/>
        <v>9.9133973094830932</v>
      </c>
      <c r="HD117" s="150">
        <f t="shared" si="341"/>
        <v>12.804479535177856</v>
      </c>
      <c r="HE117" s="150">
        <f t="shared" si="342"/>
        <v>16.330232961575895</v>
      </c>
      <c r="HF117" s="150">
        <f t="shared" si="343"/>
        <v>20.45573715614174</v>
      </c>
      <c r="HG117" s="150">
        <f t="shared" si="344"/>
        <v>25.164309610801833</v>
      </c>
      <c r="HH117" s="148"/>
      <c r="HI117" s="148">
        <f t="shared" si="216"/>
        <v>6.5300290240114149</v>
      </c>
      <c r="HJ117" s="152"/>
      <c r="HK117" s="150">
        <f t="shared" si="345"/>
        <v>19.161840038599667</v>
      </c>
      <c r="HL117" s="150">
        <f t="shared" si="346"/>
        <v>7.6092547867963845</v>
      </c>
      <c r="HM117" s="150">
        <f t="shared" si="347"/>
        <v>6.7140976804378063</v>
      </c>
      <c r="HN117" s="150">
        <f t="shared" si="348"/>
        <v>7.8705163851582221</v>
      </c>
      <c r="HO117" s="150">
        <f t="shared" si="349"/>
        <v>10.018269893363783</v>
      </c>
      <c r="HP117" s="150">
        <f t="shared" si="350"/>
        <v>12.895740294089746</v>
      </c>
      <c r="HQ117" s="150">
        <f t="shared" si="351"/>
        <v>16.413286219347043</v>
      </c>
      <c r="HR117" s="150">
        <f t="shared" si="352"/>
        <v>20.533463429999433</v>
      </c>
      <c r="HS117" s="150">
        <f t="shared" si="353"/>
        <v>25.23838372202583</v>
      </c>
      <c r="HT117" s="148"/>
      <c r="HU117" s="148">
        <f t="shared" si="217"/>
        <v>6.7140976804378063</v>
      </c>
      <c r="HV117" s="152"/>
      <c r="HW117" s="150">
        <f t="shared" si="354"/>
        <v>21.122107531060802</v>
      </c>
      <c r="HX117" s="150">
        <f t="shared" si="355"/>
        <v>8.1843244144674632</v>
      </c>
      <c r="HY117" s="150">
        <f t="shared" si="356"/>
        <v>7.0326491849996078</v>
      </c>
      <c r="HZ117" s="150">
        <f t="shared" si="357"/>
        <v>8.0992865466317969</v>
      </c>
      <c r="IA117" s="150">
        <f t="shared" si="358"/>
        <v>10.205484118893633</v>
      </c>
      <c r="IB117" s="150">
        <f t="shared" si="359"/>
        <v>13.06038092478601</v>
      </c>
      <c r="IC117" s="150">
        <f t="shared" si="360"/>
        <v>16.564315684327308</v>
      </c>
      <c r="ID117" s="150">
        <f t="shared" si="361"/>
        <v>20.675658724923643</v>
      </c>
      <c r="IE117" s="150">
        <f t="shared" si="362"/>
        <v>25.374522339043232</v>
      </c>
      <c r="IF117" s="148"/>
      <c r="IG117" s="148">
        <f t="shared" si="218"/>
        <v>7.0326491849996078</v>
      </c>
    </row>
    <row r="118" spans="32:241" x14ac:dyDescent="0.3">
      <c r="AF118" s="141">
        <v>7.9</v>
      </c>
      <c r="AG118" s="153">
        <f t="shared" si="219"/>
        <v>0.47202307322544468</v>
      </c>
      <c r="AH118" s="152">
        <f t="shared" si="363"/>
        <v>0.12658227848101264</v>
      </c>
      <c r="AI118" s="148">
        <f t="shared" si="364"/>
        <v>7.9</v>
      </c>
      <c r="AJ118" s="86">
        <f t="shared" si="220"/>
        <v>0.42333423146764249</v>
      </c>
      <c r="AK118" s="86">
        <v>1</v>
      </c>
      <c r="AL118" s="148">
        <f t="shared" si="221"/>
        <v>0.52356020942408377</v>
      </c>
      <c r="AM118" s="148">
        <f t="shared" si="374"/>
        <v>1.9100000000000001</v>
      </c>
      <c r="AN118" s="149">
        <f t="shared" si="375"/>
        <v>2.7054095011346613</v>
      </c>
      <c r="AO118" s="149">
        <f t="shared" si="375"/>
        <v>10.821638004538645</v>
      </c>
      <c r="AP118" s="149">
        <f t="shared" si="375"/>
        <v>24.348685510211958</v>
      </c>
      <c r="AQ118" s="149">
        <f t="shared" si="375"/>
        <v>43.28655201815458</v>
      </c>
      <c r="AR118" s="149">
        <f t="shared" si="375"/>
        <v>67.635237528366531</v>
      </c>
      <c r="AS118" s="149">
        <f t="shared" si="375"/>
        <v>97.394742040847831</v>
      </c>
      <c r="AT118" s="149">
        <f t="shared" si="375"/>
        <v>132.56506555559841</v>
      </c>
      <c r="AU118" s="149">
        <f t="shared" si="375"/>
        <v>173.14620807261832</v>
      </c>
      <c r="AV118" s="149">
        <f t="shared" si="375"/>
        <v>219.13816959190757</v>
      </c>
      <c r="AW118" s="149">
        <f t="shared" si="375"/>
        <v>270.54095011346612</v>
      </c>
      <c r="AX118" s="152"/>
      <c r="AY118" s="150">
        <f t="shared" si="222"/>
        <v>5.922215292892191</v>
      </c>
      <c r="AZ118" s="150">
        <f t="shared" si="366"/>
        <v>4.0084861715687614</v>
      </c>
      <c r="BA118" s="150">
        <f t="shared" si="367"/>
        <v>4.8723820804741589</v>
      </c>
      <c r="BB118" s="150">
        <f t="shared" si="368"/>
        <v>6.6138509362750471</v>
      </c>
      <c r="BC118" s="150">
        <f t="shared" si="369"/>
        <v>8.9988063223047607</v>
      </c>
      <c r="BD118" s="150">
        <f t="shared" si="370"/>
        <v>11.96948665522997</v>
      </c>
      <c r="BE118" s="150">
        <f t="shared" si="371"/>
        <v>15.506100372125495</v>
      </c>
      <c r="BF118" s="150">
        <f t="shared" si="372"/>
        <v>19.600380307600187</v>
      </c>
      <c r="BG118" s="150">
        <f t="shared" si="373"/>
        <v>24.24837699587237</v>
      </c>
      <c r="BH118" s="148"/>
      <c r="BI118" s="148">
        <f t="shared" si="223"/>
        <v>4.0084861715687614</v>
      </c>
      <c r="BJ118" s="152"/>
      <c r="BK118" s="150">
        <f t="shared" si="224"/>
        <v>6.6288030208818691</v>
      </c>
      <c r="BL118" s="150">
        <f t="shared" si="225"/>
        <v>4.1858760019635399</v>
      </c>
      <c r="BM118" s="150">
        <f t="shared" si="226"/>
        <v>4.9517723002032152</v>
      </c>
      <c r="BN118" s="150">
        <f t="shared" si="227"/>
        <v>6.6589412922710993</v>
      </c>
      <c r="BO118" s="150">
        <f t="shared" si="228"/>
        <v>9.0280207413729645</v>
      </c>
      <c r="BP118" s="150">
        <f t="shared" si="229"/>
        <v>11.990077108559591</v>
      </c>
      <c r="BQ118" s="150">
        <f t="shared" si="230"/>
        <v>15.521490846113673</v>
      </c>
      <c r="BR118" s="150">
        <f t="shared" si="231"/>
        <v>19.612395794996559</v>
      </c>
      <c r="BS118" s="150">
        <f t="shared" si="232"/>
        <v>24.258078603572464</v>
      </c>
      <c r="BT118" s="148"/>
      <c r="BU118" s="148">
        <f t="shared" si="233"/>
        <v>4.1858760019635399</v>
      </c>
      <c r="BV118" s="152"/>
      <c r="BW118" s="150">
        <f t="shared" si="234"/>
        <v>7.2754473407696514</v>
      </c>
      <c r="BX118" s="150">
        <f t="shared" si="235"/>
        <v>4.3495138426020636</v>
      </c>
      <c r="BY118" s="150">
        <f t="shared" si="236"/>
        <v>5.0259644965363206</v>
      </c>
      <c r="BZ118" s="150">
        <f t="shared" si="237"/>
        <v>6.7018275130973084</v>
      </c>
      <c r="CA118" s="150">
        <f t="shared" si="238"/>
        <v>9.0564167678216982</v>
      </c>
      <c r="CB118" s="150">
        <f t="shared" si="239"/>
        <v>12.010601918309446</v>
      </c>
      <c r="CC118" s="150">
        <f t="shared" si="240"/>
        <v>15.537269560451399</v>
      </c>
      <c r="CD118" s="150">
        <f t="shared" si="241"/>
        <v>19.625094110869689</v>
      </c>
      <c r="CE118" s="150">
        <f t="shared" si="242"/>
        <v>24.268665008399495</v>
      </c>
      <c r="CF118" s="148"/>
      <c r="CG118" s="148">
        <f t="shared" si="243"/>
        <v>4.3495138426020636</v>
      </c>
      <c r="CH118" s="152"/>
      <c r="CI118" s="150">
        <f t="shared" si="244"/>
        <v>8.4164725882304037</v>
      </c>
      <c r="CJ118" s="150">
        <f t="shared" si="245"/>
        <v>4.64126120320502</v>
      </c>
      <c r="CK118" s="150">
        <f t="shared" si="246"/>
        <v>5.1604381743878323</v>
      </c>
      <c r="CL118" s="150">
        <f t="shared" si="247"/>
        <v>6.781255401985816</v>
      </c>
      <c r="CM118" s="150">
        <f t="shared" si="248"/>
        <v>9.1103663201044718</v>
      </c>
      <c r="CN118" s="150">
        <f t="shared" si="249"/>
        <v>12.050711386510093</v>
      </c>
      <c r="CO118" s="150">
        <f t="shared" si="250"/>
        <v>15.569033894465241</v>
      </c>
      <c r="CP118" s="150">
        <f t="shared" si="251"/>
        <v>19.651442131829587</v>
      </c>
      <c r="CQ118" s="150">
        <f t="shared" si="252"/>
        <v>24.291299622961095</v>
      </c>
      <c r="CR118" s="148"/>
      <c r="CS118" s="148">
        <f t="shared" si="253"/>
        <v>4.64126120320502</v>
      </c>
      <c r="CT118" s="152"/>
      <c r="CU118" s="150">
        <f t="shared" si="254"/>
        <v>9.3907973600076371</v>
      </c>
      <c r="CV118" s="150">
        <f t="shared" si="255"/>
        <v>4.8934003106716464</v>
      </c>
      <c r="CW118" s="150">
        <f t="shared" si="256"/>
        <v>5.2788391958710141</v>
      </c>
      <c r="CX118" s="150">
        <f t="shared" si="257"/>
        <v>6.8528480933747931</v>
      </c>
      <c r="CY118" s="150">
        <f t="shared" si="258"/>
        <v>9.1602934415641286</v>
      </c>
      <c r="CZ118" s="150">
        <f t="shared" si="259"/>
        <v>12.088869556403207</v>
      </c>
      <c r="DA118" s="150">
        <f t="shared" si="260"/>
        <v>15.600095757755149</v>
      </c>
      <c r="DB118" s="150">
        <f t="shared" si="261"/>
        <v>19.67789821919915</v>
      </c>
      <c r="DC118" s="150">
        <f t="shared" si="262"/>
        <v>24.314598005522708</v>
      </c>
      <c r="DD118" s="148"/>
      <c r="DE118" s="148">
        <f t="shared" si="263"/>
        <v>4.8934003106716464</v>
      </c>
      <c r="DF118" s="152"/>
      <c r="DG118" s="150">
        <f t="shared" si="264"/>
        <v>10.231978276658701</v>
      </c>
      <c r="DH118" s="150">
        <f t="shared" si="265"/>
        <v>5.113305695892727</v>
      </c>
      <c r="DI118" s="150">
        <f t="shared" si="266"/>
        <v>5.3836935567532089</v>
      </c>
      <c r="DJ118" s="150">
        <f t="shared" si="267"/>
        <v>6.9174345957383769</v>
      </c>
      <c r="DK118" s="150">
        <f t="shared" si="268"/>
        <v>9.2062416779848135</v>
      </c>
      <c r="DL118" s="150">
        <f t="shared" si="269"/>
        <v>12.124693302682074</v>
      </c>
      <c r="DM118" s="150">
        <f t="shared" si="270"/>
        <v>15.629814755803791</v>
      </c>
      <c r="DN118" s="150">
        <f t="shared" si="271"/>
        <v>19.703655000848364</v>
      </c>
      <c r="DO118" s="150">
        <f t="shared" si="272"/>
        <v>24.337638304652813</v>
      </c>
      <c r="DP118" s="148"/>
      <c r="DQ118" s="148">
        <f t="shared" si="208"/>
        <v>5.113305695892727</v>
      </c>
      <c r="DR118" s="152"/>
      <c r="DS118" s="150">
        <f t="shared" si="273"/>
        <v>11.609902365248479</v>
      </c>
      <c r="DT118" s="150">
        <f t="shared" si="274"/>
        <v>5.4779571713072954</v>
      </c>
      <c r="DU118" s="150">
        <f t="shared" si="275"/>
        <v>5.5607019556538502</v>
      </c>
      <c r="DV118" s="150">
        <f t="shared" si="276"/>
        <v>7.0287679178591445</v>
      </c>
      <c r="DW118" s="150">
        <f t="shared" si="277"/>
        <v>9.2871768217103234</v>
      </c>
      <c r="DX118" s="150">
        <f t="shared" si="278"/>
        <v>12.189115855674354</v>
      </c>
      <c r="DY118" s="150">
        <f t="shared" si="279"/>
        <v>15.68428073738921</v>
      </c>
      <c r="DZ118" s="150">
        <f t="shared" si="280"/>
        <v>19.751658784645681</v>
      </c>
      <c r="EA118" s="150">
        <f t="shared" si="281"/>
        <v>24.38121162692131</v>
      </c>
      <c r="EB118" s="148"/>
      <c r="EC118" s="148">
        <f t="shared" si="209"/>
        <v>5.4779571713072954</v>
      </c>
      <c r="ED118" s="152"/>
      <c r="EE118" s="150">
        <f t="shared" si="282"/>
        <v>12.690217893555504</v>
      </c>
      <c r="EF118" s="150">
        <f t="shared" si="283"/>
        <v>5.7676837451530085</v>
      </c>
      <c r="EG118" s="150">
        <f t="shared" si="284"/>
        <v>5.7040231675622834</v>
      </c>
      <c r="EH118" s="150">
        <f t="shared" si="285"/>
        <v>7.1208472530895337</v>
      </c>
      <c r="EI118" s="150">
        <f t="shared" si="286"/>
        <v>9.3555384883068733</v>
      </c>
      <c r="EJ118" s="150">
        <f t="shared" si="287"/>
        <v>12.244593850420424</v>
      </c>
      <c r="EK118" s="150">
        <f t="shared" si="288"/>
        <v>15.731990284359023</v>
      </c>
      <c r="EL118" s="150">
        <f t="shared" si="289"/>
        <v>19.794326310222246</v>
      </c>
      <c r="EM118" s="150">
        <f t="shared" si="290"/>
        <v>24.420422359229917</v>
      </c>
      <c r="EN118" s="148"/>
      <c r="EO118" s="148">
        <f t="shared" si="210"/>
        <v>5.7040231675622834</v>
      </c>
      <c r="EP118" s="152"/>
      <c r="EQ118" s="150">
        <f t="shared" si="291"/>
        <v>13.559344822595003</v>
      </c>
      <c r="ER118" s="150">
        <f t="shared" si="292"/>
        <v>6.0032139684689128</v>
      </c>
      <c r="ES118" s="150">
        <f t="shared" si="293"/>
        <v>5.8222206675960386</v>
      </c>
      <c r="ET118" s="150">
        <f t="shared" si="294"/>
        <v>7.1979782999745314</v>
      </c>
      <c r="EU118" s="150">
        <f t="shared" si="295"/>
        <v>9.413661634020162</v>
      </c>
      <c r="EV118" s="150">
        <f t="shared" si="296"/>
        <v>12.292391716484886</v>
      </c>
      <c r="EW118" s="150">
        <f t="shared" si="297"/>
        <v>15.773562332453411</v>
      </c>
      <c r="EX118" s="150">
        <f t="shared" si="298"/>
        <v>19.831857562999517</v>
      </c>
      <c r="EY118" s="150">
        <f t="shared" si="299"/>
        <v>24.45518325604079</v>
      </c>
      <c r="EZ118" s="148"/>
      <c r="FA118" s="148">
        <f t="shared" si="211"/>
        <v>5.8222206675960386</v>
      </c>
      <c r="FB118" s="152"/>
      <c r="FC118" s="150">
        <f t="shared" si="300"/>
        <v>14.273376218941126</v>
      </c>
      <c r="FD118" s="150">
        <f t="shared" si="301"/>
        <v>6.1983425470342119</v>
      </c>
      <c r="FE118" s="150">
        <f t="shared" si="302"/>
        <v>5.9212561317574828</v>
      </c>
      <c r="FF118" s="150">
        <f t="shared" si="303"/>
        <v>7.2633811740946301</v>
      </c>
      <c r="FG118" s="150">
        <f t="shared" si="304"/>
        <v>9.463497423606837</v>
      </c>
      <c r="FH118" s="150">
        <f t="shared" si="305"/>
        <v>12.333771312004012</v>
      </c>
      <c r="FI118" s="150">
        <f t="shared" si="306"/>
        <v>15.809843109657235</v>
      </c>
      <c r="FJ118" s="150">
        <f t="shared" si="307"/>
        <v>19.864829011008311</v>
      </c>
      <c r="FK118" s="150">
        <f t="shared" si="308"/>
        <v>24.485885838848372</v>
      </c>
      <c r="FL118" s="148"/>
      <c r="FM118" s="148">
        <f t="shared" si="212"/>
        <v>5.9212561317574828</v>
      </c>
      <c r="FN118" s="152"/>
      <c r="FO118" s="150">
        <f t="shared" si="309"/>
        <v>15.376494083667021</v>
      </c>
      <c r="FP118" s="150">
        <f t="shared" si="310"/>
        <v>6.5026901092649094</v>
      </c>
      <c r="FQ118" s="150">
        <f t="shared" si="311"/>
        <v>6.0776832676001842</v>
      </c>
      <c r="FR118" s="150">
        <f t="shared" si="312"/>
        <v>7.3680361607015339</v>
      </c>
      <c r="FS118" s="150">
        <f t="shared" si="313"/>
        <v>9.544189301138891</v>
      </c>
      <c r="FT118" s="150">
        <f t="shared" si="314"/>
        <v>12.401446192013928</v>
      </c>
      <c r="FU118" s="150">
        <f t="shared" si="315"/>
        <v>15.869669150715948</v>
      </c>
      <c r="FV118" s="150">
        <f t="shared" si="316"/>
        <v>19.919560853709303</v>
      </c>
      <c r="FW118" s="150">
        <f t="shared" si="317"/>
        <v>24.537125115926308</v>
      </c>
      <c r="FX118" s="148"/>
      <c r="FY118" s="148">
        <f t="shared" si="213"/>
        <v>6.0776832676001842</v>
      </c>
      <c r="FZ118" s="152"/>
      <c r="GA118" s="150">
        <f t="shared" si="318"/>
        <v>16.188582886639775</v>
      </c>
      <c r="GB118" s="150">
        <f t="shared" si="319"/>
        <v>6.7289902228292195</v>
      </c>
      <c r="GC118" s="150">
        <f t="shared" si="320"/>
        <v>6.1955039942370123</v>
      </c>
      <c r="GD118" s="150">
        <f t="shared" si="321"/>
        <v>7.4478891019137379</v>
      </c>
      <c r="GE118" s="150">
        <f t="shared" si="322"/>
        <v>9.6064685816688424</v>
      </c>
      <c r="GF118" s="150">
        <f t="shared" si="323"/>
        <v>12.454179286494256</v>
      </c>
      <c r="GG118" s="150">
        <f t="shared" si="324"/>
        <v>15.916646196094012</v>
      </c>
      <c r="GH118" s="150">
        <f t="shared" si="325"/>
        <v>19.962802001833467</v>
      </c>
      <c r="GI118" s="150">
        <f t="shared" si="326"/>
        <v>24.577804945192433</v>
      </c>
      <c r="GJ118" s="148"/>
      <c r="GK118" s="148">
        <f t="shared" si="214"/>
        <v>6.1955039942370123</v>
      </c>
      <c r="GL118" s="152"/>
      <c r="GM118" s="150">
        <f t="shared" si="327"/>
        <v>17.512942819899802</v>
      </c>
      <c r="GN118" s="150">
        <f t="shared" si="328"/>
        <v>7.1021439858660473</v>
      </c>
      <c r="GO118" s="150">
        <f t="shared" si="329"/>
        <v>6.3925084664917593</v>
      </c>
      <c r="GP118" s="150">
        <f t="shared" si="330"/>
        <v>7.5832413223947599</v>
      </c>
      <c r="GQ118" s="150">
        <f t="shared" si="331"/>
        <v>9.713284617043163</v>
      </c>
      <c r="GR118" s="150">
        <f t="shared" si="332"/>
        <v>12.545494184279752</v>
      </c>
      <c r="GS118" s="150">
        <f t="shared" si="333"/>
        <v>15.998614396817583</v>
      </c>
      <c r="GT118" s="150">
        <f t="shared" si="334"/>
        <v>20.038703836675552</v>
      </c>
      <c r="GU118" s="150">
        <f t="shared" si="335"/>
        <v>24.649547699557715</v>
      </c>
      <c r="GV118" s="148"/>
      <c r="GW118" s="148">
        <f t="shared" si="215"/>
        <v>6.3925084664917593</v>
      </c>
      <c r="GX118" s="152"/>
      <c r="GY118" s="150">
        <f t="shared" si="336"/>
        <v>18.309841809535538</v>
      </c>
      <c r="GZ118" s="150">
        <f t="shared" si="337"/>
        <v>7.3291413459665478</v>
      </c>
      <c r="HA118" s="150">
        <f t="shared" si="338"/>
        <v>6.5139684877894428</v>
      </c>
      <c r="HB118" s="150">
        <f t="shared" si="339"/>
        <v>7.6677632751114535</v>
      </c>
      <c r="HC118" s="150">
        <f t="shared" si="340"/>
        <v>9.7807095208737937</v>
      </c>
      <c r="HD118" s="150">
        <f t="shared" si="341"/>
        <v>12.603631802295736</v>
      </c>
      <c r="HE118" s="150">
        <f t="shared" si="342"/>
        <v>16.051152074407305</v>
      </c>
      <c r="HF118" s="150">
        <f t="shared" si="343"/>
        <v>20.087606937546251</v>
      </c>
      <c r="HG118" s="150">
        <f t="shared" si="344"/>
        <v>24.695958946595553</v>
      </c>
      <c r="HH118" s="148"/>
      <c r="HI118" s="148">
        <f t="shared" si="216"/>
        <v>6.5139684877894428</v>
      </c>
      <c r="HJ118" s="152"/>
      <c r="HK118" s="150">
        <f t="shared" si="345"/>
        <v>19.507556342838303</v>
      </c>
      <c r="HL118" s="150">
        <f t="shared" si="346"/>
        <v>7.6738135740975251</v>
      </c>
      <c r="HM118" s="150">
        <f t="shared" si="347"/>
        <v>6.7006699186663825</v>
      </c>
      <c r="HN118" s="150">
        <f t="shared" si="348"/>
        <v>7.7991749269494761</v>
      </c>
      <c r="HO118" s="150">
        <f t="shared" si="349"/>
        <v>9.8865299035566743</v>
      </c>
      <c r="HP118" s="150">
        <f t="shared" si="350"/>
        <v>12.695550754820252</v>
      </c>
      <c r="HQ118" s="150">
        <f t="shared" si="351"/>
        <v>16.134688902995915</v>
      </c>
      <c r="HR118" s="150">
        <f t="shared" si="352"/>
        <v>20.165703445311095</v>
      </c>
      <c r="HS118" s="150">
        <f t="shared" si="353"/>
        <v>24.770325588314073</v>
      </c>
      <c r="HT118" s="148"/>
      <c r="HU118" s="148">
        <f t="shared" si="217"/>
        <v>6.7006699186663825</v>
      </c>
      <c r="HV118" s="152"/>
      <c r="HW118" s="150">
        <f t="shared" si="354"/>
        <v>21.507119128534598</v>
      </c>
      <c r="HX118" s="150">
        <f t="shared" si="355"/>
        <v>8.258707025077392</v>
      </c>
      <c r="HY118" s="150">
        <f t="shared" si="356"/>
        <v>7.0235875669209875</v>
      </c>
      <c r="HZ118" s="150">
        <f t="shared" si="357"/>
        <v>8.0304010442502403</v>
      </c>
      <c r="IA118" s="150">
        <f t="shared" si="358"/>
        <v>10.07531594081593</v>
      </c>
      <c r="IB118" s="150">
        <f t="shared" si="359"/>
        <v>12.861282921439685</v>
      </c>
      <c r="IC118" s="150">
        <f t="shared" si="360"/>
        <v>16.286520312736062</v>
      </c>
      <c r="ID118" s="150">
        <f t="shared" si="361"/>
        <v>20.308512729192092</v>
      </c>
      <c r="IE118" s="150">
        <f t="shared" si="362"/>
        <v>24.906949332408452</v>
      </c>
      <c r="IF118" s="148"/>
      <c r="IG118" s="148">
        <f t="shared" si="218"/>
        <v>7.0235875669209875</v>
      </c>
    </row>
    <row r="119" spans="32:241" x14ac:dyDescent="0.3">
      <c r="AF119" s="141">
        <v>8</v>
      </c>
      <c r="AG119" s="153">
        <f t="shared" si="219"/>
        <v>0.47162500000000002</v>
      </c>
      <c r="AH119" s="152">
        <f t="shared" si="363"/>
        <v>0.125</v>
      </c>
      <c r="AI119" s="148">
        <f t="shared" si="364"/>
        <v>8</v>
      </c>
      <c r="AJ119" s="86">
        <f t="shared" si="220"/>
        <v>0.42293615824219782</v>
      </c>
      <c r="AK119" s="86">
        <v>1</v>
      </c>
      <c r="AL119" s="148">
        <f t="shared" si="221"/>
        <v>0.49751243781094523</v>
      </c>
      <c r="AM119" s="148">
        <f>AM118+0.1</f>
        <v>2.0100000000000002</v>
      </c>
      <c r="AN119" s="149">
        <f t="shared" si="375"/>
        <v>2.4429109183162185</v>
      </c>
      <c r="AO119" s="149">
        <f t="shared" si="375"/>
        <v>9.7716436732648742</v>
      </c>
      <c r="AP119" s="149">
        <f t="shared" si="375"/>
        <v>21.986198264845967</v>
      </c>
      <c r="AQ119" s="149">
        <f t="shared" si="375"/>
        <v>39.086574693059497</v>
      </c>
      <c r="AR119" s="149">
        <f t="shared" si="375"/>
        <v>61.072772957905464</v>
      </c>
      <c r="AS119" s="149">
        <f t="shared" si="375"/>
        <v>87.944793059383869</v>
      </c>
      <c r="AT119" s="149">
        <f t="shared" si="375"/>
        <v>119.70263499749473</v>
      </c>
      <c r="AU119" s="149">
        <f t="shared" si="375"/>
        <v>156.34629877223799</v>
      </c>
      <c r="AV119" s="149">
        <f t="shared" si="375"/>
        <v>197.87578438361373</v>
      </c>
      <c r="AW119" s="149">
        <f t="shared" si="375"/>
        <v>244.29109183162186</v>
      </c>
      <c r="AX119" s="152"/>
      <c r="AY119" s="150">
        <f t="shared" si="222"/>
        <v>6.2876186257765907</v>
      </c>
      <c r="AZ119" s="150">
        <f t="shared" si="366"/>
        <v>4.000099503106358</v>
      </c>
      <c r="BA119" s="150">
        <f t="shared" si="367"/>
        <v>4.6765676319893066</v>
      </c>
      <c r="BB119" s="150">
        <f t="shared" si="368"/>
        <v>6.2128042624254336</v>
      </c>
      <c r="BC119" s="150">
        <f t="shared" si="369"/>
        <v>8.3495696444147409</v>
      </c>
      <c r="BD119" s="150">
        <f t="shared" si="370"/>
        <v>11.022895527957226</v>
      </c>
      <c r="BE119" s="150">
        <f t="shared" si="371"/>
        <v>14.210863683461058</v>
      </c>
      <c r="BF119" s="150">
        <f t="shared" si="372"/>
        <v>17.904318612201735</v>
      </c>
      <c r="BG119" s="150">
        <f t="shared" si="373"/>
        <v>22.098886465681542</v>
      </c>
      <c r="BH119" s="148"/>
      <c r="BI119" s="148">
        <f t="shared" si="223"/>
        <v>4.000099503106358</v>
      </c>
      <c r="BJ119" s="152"/>
      <c r="BK119" s="150">
        <f t="shared" si="224"/>
        <v>7.0700250268133162</v>
      </c>
      <c r="BL119" s="150">
        <f t="shared" si="225"/>
        <v>4.1964440017628979</v>
      </c>
      <c r="BM119" s="150">
        <f t="shared" si="226"/>
        <v>4.7643821487235902</v>
      </c>
      <c r="BN119" s="150">
        <f t="shared" si="227"/>
        <v>6.2626332854869267</v>
      </c>
      <c r="BO119" s="150">
        <f t="shared" si="228"/>
        <v>8.3818168104048283</v>
      </c>
      <c r="BP119" s="150">
        <f t="shared" si="229"/>
        <v>11.045592055538155</v>
      </c>
      <c r="BQ119" s="150">
        <f t="shared" si="230"/>
        <v>14.227801477307336</v>
      </c>
      <c r="BR119" s="150">
        <f t="shared" si="231"/>
        <v>17.917518766364463</v>
      </c>
      <c r="BS119" s="150">
        <f t="shared" si="232"/>
        <v>22.109524106382221</v>
      </c>
      <c r="BT119" s="148"/>
      <c r="BU119" s="148">
        <f t="shared" si="233"/>
        <v>4.1964440017628979</v>
      </c>
      <c r="BV119" s="152"/>
      <c r="BW119" s="150">
        <f t="shared" si="234"/>
        <v>7.7858701324491904</v>
      </c>
      <c r="BX119" s="150">
        <f t="shared" si="235"/>
        <v>4.3773820388384452</v>
      </c>
      <c r="BY119" s="150">
        <f t="shared" si="236"/>
        <v>4.8462633212509276</v>
      </c>
      <c r="BZ119" s="150">
        <f t="shared" si="237"/>
        <v>6.3098445554223925</v>
      </c>
      <c r="CA119" s="150">
        <f t="shared" si="238"/>
        <v>8.4129808682834852</v>
      </c>
      <c r="CB119" s="150">
        <f t="shared" si="239"/>
        <v>11.068039109336569</v>
      </c>
      <c r="CC119" s="150">
        <f t="shared" si="240"/>
        <v>14.244992452578702</v>
      </c>
      <c r="CD119" s="150">
        <f t="shared" si="241"/>
        <v>17.931298344514911</v>
      </c>
      <c r="CE119" s="150">
        <f t="shared" si="242"/>
        <v>22.120964841897496</v>
      </c>
      <c r="CF119" s="148"/>
      <c r="CG119" s="148">
        <f t="shared" si="243"/>
        <v>4.3773820388384452</v>
      </c>
      <c r="CH119" s="152"/>
      <c r="CI119" s="150">
        <f t="shared" si="244"/>
        <v>9.0485722095466503</v>
      </c>
      <c r="CJ119" s="150">
        <f t="shared" si="245"/>
        <v>4.6995486068505778</v>
      </c>
      <c r="CK119" s="150">
        <f t="shared" si="246"/>
        <v>4.9942566468398519</v>
      </c>
      <c r="CL119" s="150">
        <f t="shared" si="247"/>
        <v>6.3968772461631938</v>
      </c>
      <c r="CM119" s="150">
        <f t="shared" si="248"/>
        <v>8.4717974937517262</v>
      </c>
      <c r="CN119" s="150">
        <f t="shared" si="249"/>
        <v>11.111528489471569</v>
      </c>
      <c r="CO119" s="150">
        <f t="shared" si="250"/>
        <v>14.279239987197368</v>
      </c>
      <c r="CP119" s="150">
        <f t="shared" si="251"/>
        <v>17.959547565937882</v>
      </c>
      <c r="CQ119" s="150">
        <f t="shared" si="252"/>
        <v>22.145101639541032</v>
      </c>
      <c r="CR119" s="148"/>
      <c r="CS119" s="148">
        <f t="shared" si="253"/>
        <v>4.6995486068505778</v>
      </c>
      <c r="CT119" s="152"/>
      <c r="CU119" s="150">
        <f t="shared" si="254"/>
        <v>10.126365190495696</v>
      </c>
      <c r="CV119" s="150">
        <f t="shared" si="255"/>
        <v>4.9775547666101581</v>
      </c>
      <c r="CW119" s="150">
        <f t="shared" si="256"/>
        <v>5.1241541360087899</v>
      </c>
      <c r="CX119" s="150">
        <f t="shared" si="257"/>
        <v>6.474936700625407</v>
      </c>
      <c r="CY119" s="150">
        <f t="shared" si="258"/>
        <v>8.5258633435782549</v>
      </c>
      <c r="CZ119" s="150">
        <f t="shared" si="259"/>
        <v>11.152560776286119</v>
      </c>
      <c r="DA119" s="150">
        <f t="shared" si="260"/>
        <v>14.312413446592824</v>
      </c>
      <c r="DB119" s="150">
        <f t="shared" si="261"/>
        <v>17.987620344075754</v>
      </c>
      <c r="DC119" s="150">
        <f t="shared" si="262"/>
        <v>22.169677407401068</v>
      </c>
      <c r="DD119" s="148"/>
      <c r="DE119" s="148">
        <f t="shared" si="263"/>
        <v>4.9775547666101581</v>
      </c>
      <c r="DF119" s="152"/>
      <c r="DG119" s="150">
        <f t="shared" si="264"/>
        <v>11.056556828095768</v>
      </c>
      <c r="DH119" s="150">
        <f t="shared" si="265"/>
        <v>5.21971283206849</v>
      </c>
      <c r="DI119" s="150">
        <f t="shared" si="266"/>
        <v>5.2388985769964291</v>
      </c>
      <c r="DJ119" s="150">
        <f t="shared" si="267"/>
        <v>6.5450863730483038</v>
      </c>
      <c r="DK119" s="150">
        <f t="shared" si="268"/>
        <v>8.575372008836899</v>
      </c>
      <c r="DL119" s="150">
        <f t="shared" si="269"/>
        <v>11.190857042591345</v>
      </c>
      <c r="DM119" s="150">
        <f t="shared" si="270"/>
        <v>14.343948989966952</v>
      </c>
      <c r="DN119" s="150">
        <f t="shared" si="271"/>
        <v>18.014767918239794</v>
      </c>
      <c r="DO119" s="150">
        <f t="shared" si="272"/>
        <v>22.193816604320663</v>
      </c>
      <c r="DP119" s="148"/>
      <c r="DQ119" s="148">
        <f t="shared" si="208"/>
        <v>5.21971283206849</v>
      </c>
      <c r="DR119" s="152"/>
      <c r="DS119" s="150">
        <f t="shared" si="273"/>
        <v>12.579653422689468</v>
      </c>
      <c r="DT119" s="150">
        <f t="shared" si="274"/>
        <v>5.6206574339840412</v>
      </c>
      <c r="DU119" s="150">
        <f t="shared" si="275"/>
        <v>5.4320372543419495</v>
      </c>
      <c r="DV119" s="150">
        <f t="shared" si="276"/>
        <v>6.6654929767943161</v>
      </c>
      <c r="DW119" s="150">
        <f t="shared" si="277"/>
        <v>8.6621140528025666</v>
      </c>
      <c r="DX119" s="150">
        <f t="shared" si="278"/>
        <v>11.259312165194846</v>
      </c>
      <c r="DY119" s="150">
        <f t="shared" si="279"/>
        <v>14.401377675756532</v>
      </c>
      <c r="DZ119" s="150">
        <f t="shared" si="280"/>
        <v>18.065040022443426</v>
      </c>
      <c r="EA119" s="150">
        <f t="shared" si="281"/>
        <v>22.239182179749715</v>
      </c>
      <c r="EB119" s="148"/>
      <c r="EC119" s="148">
        <f t="shared" si="209"/>
        <v>5.4320372543419495</v>
      </c>
      <c r="ED119" s="152"/>
      <c r="EE119" s="150">
        <f t="shared" si="282"/>
        <v>13.773237362918254</v>
      </c>
      <c r="EF119" s="150">
        <f t="shared" si="283"/>
        <v>5.9387011108101957</v>
      </c>
      <c r="EG119" s="150">
        <f t="shared" si="284"/>
        <v>5.5879438453528021</v>
      </c>
      <c r="EH119" s="150">
        <f t="shared" si="285"/>
        <v>6.7646515877698139</v>
      </c>
      <c r="EI119" s="150">
        <f t="shared" si="286"/>
        <v>8.7350064558759861</v>
      </c>
      <c r="EJ119" s="150">
        <f t="shared" si="287"/>
        <v>11.317936504716521</v>
      </c>
      <c r="EK119" s="150">
        <f t="shared" si="288"/>
        <v>14.451398822969638</v>
      </c>
      <c r="EL119" s="150">
        <f t="shared" si="289"/>
        <v>18.109477366956273</v>
      </c>
      <c r="EM119" s="150">
        <f t="shared" si="290"/>
        <v>22.27979128751414</v>
      </c>
      <c r="EN119" s="148"/>
      <c r="EO119" s="148">
        <f t="shared" si="210"/>
        <v>5.5879438453528021</v>
      </c>
      <c r="EP119" s="152"/>
      <c r="EQ119" s="150">
        <f t="shared" si="291"/>
        <v>14.733140278962368</v>
      </c>
      <c r="ER119" s="150">
        <f t="shared" si="292"/>
        <v>6.1969253308772521</v>
      </c>
      <c r="ES119" s="150">
        <f t="shared" si="293"/>
        <v>5.7162275661648492</v>
      </c>
      <c r="ET119" s="150">
        <f t="shared" si="294"/>
        <v>6.8474561338425994</v>
      </c>
      <c r="EU119" s="150">
        <f t="shared" si="295"/>
        <v>8.7967606410694632</v>
      </c>
      <c r="EV119" s="150">
        <f t="shared" si="296"/>
        <v>11.368255925975552</v>
      </c>
      <c r="EW119" s="150">
        <f t="shared" si="297"/>
        <v>14.494823442227384</v>
      </c>
      <c r="EX119" s="150">
        <f t="shared" si="298"/>
        <v>18.148426994530489</v>
      </c>
      <c r="EY119" s="150">
        <f t="shared" si="299"/>
        <v>22.315672875522601</v>
      </c>
      <c r="EZ119" s="148"/>
      <c r="FA119" s="148">
        <f t="shared" si="211"/>
        <v>5.7162275661648492</v>
      </c>
      <c r="FB119" s="152"/>
      <c r="FC119" s="150">
        <f t="shared" si="300"/>
        <v>15.521515362733023</v>
      </c>
      <c r="FD119" s="150">
        <f t="shared" si="301"/>
        <v>6.4106398312986856</v>
      </c>
      <c r="FE119" s="150">
        <f t="shared" si="302"/>
        <v>5.8235234400401268</v>
      </c>
      <c r="FF119" s="150">
        <f t="shared" si="303"/>
        <v>6.9175054884267313</v>
      </c>
      <c r="FG119" s="150">
        <f t="shared" si="304"/>
        <v>8.8495701781531135</v>
      </c>
      <c r="FH119" s="150">
        <f t="shared" si="305"/>
        <v>11.411700623923144</v>
      </c>
      <c r="FI119" s="150">
        <f t="shared" si="306"/>
        <v>14.532621437541914</v>
      </c>
      <c r="FJ119" s="150">
        <f t="shared" si="307"/>
        <v>18.182560062655295</v>
      </c>
      <c r="FK119" s="150">
        <f t="shared" si="308"/>
        <v>22.347293281631742</v>
      </c>
      <c r="FL119" s="148"/>
      <c r="FM119" s="148">
        <f t="shared" si="212"/>
        <v>5.8235234400401268</v>
      </c>
      <c r="FN119" s="152"/>
      <c r="FO119" s="150">
        <f t="shared" si="309"/>
        <v>16.739073788692846</v>
      </c>
      <c r="FP119" s="150">
        <f t="shared" si="310"/>
        <v>6.7435975338378684</v>
      </c>
      <c r="FQ119" s="150">
        <f t="shared" si="311"/>
        <v>5.9926661937977093</v>
      </c>
      <c r="FR119" s="150">
        <f t="shared" si="312"/>
        <v>7.0293130101107506</v>
      </c>
      <c r="FS119" s="150">
        <f t="shared" si="313"/>
        <v>8.9348396781345141</v>
      </c>
      <c r="FT119" s="150">
        <f t="shared" si="314"/>
        <v>11.482554408411765</v>
      </c>
      <c r="FU119" s="150">
        <f t="shared" si="315"/>
        <v>14.594783000258463</v>
      </c>
      <c r="FV119" s="150">
        <f t="shared" si="316"/>
        <v>18.239080039125554</v>
      </c>
      <c r="FW119" s="150">
        <f t="shared" si="317"/>
        <v>22.399945405144653</v>
      </c>
      <c r="FX119" s="148"/>
      <c r="FY119" s="148">
        <f t="shared" si="213"/>
        <v>5.9926661937977093</v>
      </c>
      <c r="FZ119" s="152"/>
      <c r="GA119" s="150">
        <f t="shared" si="318"/>
        <v>17.635089079882526</v>
      </c>
      <c r="GB119" s="150">
        <f t="shared" si="319"/>
        <v>6.9908792694564088</v>
      </c>
      <c r="GC119" s="150">
        <f t="shared" si="320"/>
        <v>6.1198120857919669</v>
      </c>
      <c r="GD119" s="150">
        <f t="shared" si="321"/>
        <v>7.1144113568365093</v>
      </c>
      <c r="GE119" s="150">
        <f t="shared" si="322"/>
        <v>9.000476018193142</v>
      </c>
      <c r="GF119" s="150">
        <f t="shared" si="323"/>
        <v>11.537618794231458</v>
      </c>
      <c r="GG119" s="150">
        <f t="shared" si="324"/>
        <v>14.643472831110325</v>
      </c>
      <c r="GH119" s="150">
        <f t="shared" si="325"/>
        <v>18.283632538628108</v>
      </c>
      <c r="GI119" s="150">
        <f t="shared" si="326"/>
        <v>22.441661363894937</v>
      </c>
      <c r="GJ119" s="148"/>
      <c r="GK119" s="148">
        <f t="shared" si="214"/>
        <v>6.1198120857919669</v>
      </c>
      <c r="GL119" s="152"/>
      <c r="GM119" s="150">
        <f t="shared" si="327"/>
        <v>19.095729202365256</v>
      </c>
      <c r="GN119" s="150">
        <f t="shared" si="328"/>
        <v>7.3981030797989131</v>
      </c>
      <c r="GO119" s="150">
        <f t="shared" si="329"/>
        <v>6.3319588012936832</v>
      </c>
      <c r="GP119" s="150">
        <f t="shared" si="330"/>
        <v>7.2582810891439475</v>
      </c>
      <c r="GQ119" s="150">
        <f t="shared" si="331"/>
        <v>9.1127432611363783</v>
      </c>
      <c r="GR119" s="150">
        <f t="shared" si="332"/>
        <v>11.632719252828696</v>
      </c>
      <c r="GS119" s="150">
        <f t="shared" si="333"/>
        <v>14.72822226018541</v>
      </c>
      <c r="GT119" s="150">
        <f t="shared" si="334"/>
        <v>18.361663751426793</v>
      </c>
      <c r="GU119" s="150">
        <f t="shared" si="335"/>
        <v>22.515086589732096</v>
      </c>
      <c r="GV119" s="148"/>
      <c r="GW119" s="148">
        <f t="shared" si="215"/>
        <v>6.3319588012936832</v>
      </c>
      <c r="GX119" s="152"/>
      <c r="GY119" s="150">
        <f t="shared" si="336"/>
        <v>19.974278526431799</v>
      </c>
      <c r="GZ119" s="150">
        <f t="shared" si="337"/>
        <v>7.6455130235071218</v>
      </c>
      <c r="HA119" s="150">
        <f t="shared" si="338"/>
        <v>6.4624910819725718</v>
      </c>
      <c r="HB119" s="150">
        <f t="shared" si="339"/>
        <v>7.3479061877625726</v>
      </c>
      <c r="HC119" s="150">
        <f t="shared" si="340"/>
        <v>9.183434178344239</v>
      </c>
      <c r="HD119" s="150">
        <f t="shared" si="341"/>
        <v>11.693124935689978</v>
      </c>
      <c r="HE119" s="150">
        <f t="shared" si="342"/>
        <v>14.782426271130825</v>
      </c>
      <c r="HF119" s="150">
        <f t="shared" si="343"/>
        <v>18.411842638773006</v>
      </c>
      <c r="HG119" s="150">
        <f t="shared" si="344"/>
        <v>22.562505865590101</v>
      </c>
      <c r="HH119" s="148"/>
      <c r="HI119" s="148">
        <f t="shared" si="216"/>
        <v>6.4624910819725718</v>
      </c>
      <c r="HJ119" s="152"/>
      <c r="HK119" s="150">
        <f t="shared" si="345"/>
        <v>21.294209221070549</v>
      </c>
      <c r="HL119" s="150">
        <f t="shared" si="346"/>
        <v>8.0207392919721041</v>
      </c>
      <c r="HM119" s="150">
        <f t="shared" si="347"/>
        <v>6.6627720863312874</v>
      </c>
      <c r="HN119" s="150">
        <f t="shared" si="348"/>
        <v>7.4869563496841067</v>
      </c>
      <c r="HO119" s="150">
        <f t="shared" si="349"/>
        <v>9.294143207480559</v>
      </c>
      <c r="HP119" s="150">
        <f t="shared" si="350"/>
        <v>11.788438781584908</v>
      </c>
      <c r="HQ119" s="150">
        <f t="shared" si="351"/>
        <v>14.868457307093609</v>
      </c>
      <c r="HR119" s="150">
        <f t="shared" si="352"/>
        <v>18.491848774058685</v>
      </c>
      <c r="HS119" s="150">
        <f t="shared" si="353"/>
        <v>22.638381348806607</v>
      </c>
      <c r="HT119" s="148"/>
      <c r="HU119" s="148">
        <f t="shared" si="217"/>
        <v>6.6627720863312874</v>
      </c>
      <c r="HV119" s="152"/>
      <c r="HW119" s="150">
        <f t="shared" si="354"/>
        <v>23.496452992927253</v>
      </c>
      <c r="HX119" s="150">
        <f t="shared" si="355"/>
        <v>8.6563029894920689</v>
      </c>
      <c r="HY119" s="150">
        <f t="shared" si="356"/>
        <v>7.0082098441592589</v>
      </c>
      <c r="HZ119" s="150">
        <f t="shared" si="357"/>
        <v>7.7308500286198765</v>
      </c>
      <c r="IA119" s="150">
        <f t="shared" si="358"/>
        <v>9.4910364841862336</v>
      </c>
      <c r="IB119" s="150">
        <f t="shared" si="359"/>
        <v>11.959800975597705</v>
      </c>
      <c r="IC119" s="150">
        <f t="shared" si="360"/>
        <v>15.024425063490051</v>
      </c>
      <c r="ID119" s="150">
        <f t="shared" si="361"/>
        <v>18.637824948348403</v>
      </c>
      <c r="IE119" s="150">
        <f t="shared" si="362"/>
        <v>22.777507327298096</v>
      </c>
      <c r="IF119" s="148"/>
      <c r="IG119" s="148">
        <f t="shared" si="218"/>
        <v>7.0082098441592589</v>
      </c>
    </row>
    <row r="120" spans="32:241" x14ac:dyDescent="0.3">
      <c r="AF120" s="141">
        <v>8.1</v>
      </c>
      <c r="AG120" s="153">
        <f t="shared" si="219"/>
        <v>0.47124157902758729</v>
      </c>
      <c r="AH120" s="152">
        <f t="shared" si="363"/>
        <v>0.1234567901234568</v>
      </c>
      <c r="AI120" s="148">
        <f t="shared" si="364"/>
        <v>8.1</v>
      </c>
      <c r="AJ120" s="86">
        <f t="shared" si="220"/>
        <v>0.42255273726978509</v>
      </c>
      <c r="AK120" s="86">
        <v>1</v>
      </c>
      <c r="AL120" s="148">
        <f t="shared" si="221"/>
        <v>0.45454545454545453</v>
      </c>
      <c r="AM120" s="148">
        <v>2.2000000000000002</v>
      </c>
      <c r="AN120" s="149">
        <f t="shared" si="375"/>
        <v>2.0391744630349908</v>
      </c>
      <c r="AO120" s="149">
        <f t="shared" si="375"/>
        <v>8.1566978521399633</v>
      </c>
      <c r="AP120" s="149">
        <f t="shared" si="375"/>
        <v>18.352570167314923</v>
      </c>
      <c r="AQ120" s="149">
        <f t="shared" si="375"/>
        <v>32.626791408559853</v>
      </c>
      <c r="AR120" s="149">
        <f t="shared" si="375"/>
        <v>50.979361575874762</v>
      </c>
      <c r="AS120" s="149">
        <f t="shared" si="375"/>
        <v>73.410280669259691</v>
      </c>
      <c r="AT120" s="149">
        <f t="shared" si="375"/>
        <v>99.919548688714571</v>
      </c>
      <c r="AU120" s="149">
        <f t="shared" si="375"/>
        <v>130.50716563423941</v>
      </c>
      <c r="AV120" s="149">
        <f t="shared" si="375"/>
        <v>165.17313150583428</v>
      </c>
      <c r="AW120" s="149">
        <f t="shared" si="375"/>
        <v>203.91744630349905</v>
      </c>
      <c r="AX120" s="152"/>
      <c r="AY120" s="150">
        <f t="shared" si="222"/>
        <v>7.0466115702479346</v>
      </c>
      <c r="AZ120" s="150">
        <f t="shared" si="366"/>
        <v>4.0364462809917363</v>
      </c>
      <c r="BA120" s="150">
        <f t="shared" si="367"/>
        <v>4.3972819100091831</v>
      </c>
      <c r="BB120" s="150">
        <f t="shared" si="368"/>
        <v>5.608285123966942</v>
      </c>
      <c r="BC120" s="150">
        <f t="shared" si="369"/>
        <v>7.3588892561983457</v>
      </c>
      <c r="BD120" s="150">
        <f t="shared" si="370"/>
        <v>9.5724609733700667</v>
      </c>
      <c r="BE120" s="150">
        <f t="shared" si="371"/>
        <v>12.222742452352845</v>
      </c>
      <c r="BF120" s="150">
        <f t="shared" si="372"/>
        <v>15.298765495867768</v>
      </c>
      <c r="BG120" s="150">
        <f t="shared" si="373"/>
        <v>18.795290276502396</v>
      </c>
      <c r="BH120" s="148"/>
      <c r="BI120" s="148">
        <f t="shared" si="223"/>
        <v>4.0364462809917363</v>
      </c>
      <c r="BJ120" s="152"/>
      <c r="BK120" s="150">
        <f t="shared" si="224"/>
        <v>7.9837306155967349</v>
      </c>
      <c r="BL120" s="150">
        <f t="shared" si="225"/>
        <v>4.2714689407262956</v>
      </c>
      <c r="BM120" s="150">
        <f t="shared" si="226"/>
        <v>4.5022867205559187</v>
      </c>
      <c r="BN120" s="150">
        <f t="shared" si="227"/>
        <v>5.6677836872979412</v>
      </c>
      <c r="BO120" s="150">
        <f t="shared" si="228"/>
        <v>7.3973249279609163</v>
      </c>
      <c r="BP120" s="150">
        <f t="shared" si="229"/>
        <v>9.5994550744041085</v>
      </c>
      <c r="BQ120" s="150">
        <f t="shared" si="230"/>
        <v>12.242837647103453</v>
      </c>
      <c r="BR120" s="150">
        <f t="shared" si="231"/>
        <v>15.314383035097874</v>
      </c>
      <c r="BS120" s="150">
        <f t="shared" si="232"/>
        <v>18.807837949848906</v>
      </c>
      <c r="BT120" s="148"/>
      <c r="BU120" s="148">
        <f t="shared" si="233"/>
        <v>4.2714689407262956</v>
      </c>
      <c r="BV120" s="152"/>
      <c r="BW120" s="150">
        <f t="shared" si="234"/>
        <v>8.8407841613343923</v>
      </c>
      <c r="BX120" s="150">
        <f t="shared" si="235"/>
        <v>4.4877090878272874</v>
      </c>
      <c r="BY120" s="150">
        <f t="shared" si="236"/>
        <v>4.5998577197612329</v>
      </c>
      <c r="BZ120" s="150">
        <f t="shared" si="237"/>
        <v>5.7238204847397665</v>
      </c>
      <c r="CA120" s="150">
        <f t="shared" si="238"/>
        <v>7.4341373234436432</v>
      </c>
      <c r="CB120" s="150">
        <f t="shared" si="239"/>
        <v>9.6258245848720154</v>
      </c>
      <c r="CC120" s="150">
        <f t="shared" si="240"/>
        <v>12.262910427274853</v>
      </c>
      <c r="CD120" s="150">
        <f t="shared" si="241"/>
        <v>15.330368995124909</v>
      </c>
      <c r="CE120" s="150">
        <f t="shared" si="242"/>
        <v>18.821021999439509</v>
      </c>
      <c r="CF120" s="148"/>
      <c r="CG120" s="148">
        <f t="shared" si="243"/>
        <v>4.4877090878272874</v>
      </c>
      <c r="CH120" s="152"/>
      <c r="CI120" s="150">
        <f t="shared" si="244"/>
        <v>10.35177525890737</v>
      </c>
      <c r="CJ120" s="150">
        <f t="shared" si="245"/>
        <v>4.8719479109582986</v>
      </c>
      <c r="CK120" s="150">
        <f t="shared" si="246"/>
        <v>4.775438714291881</v>
      </c>
      <c r="CL120" s="150">
        <f t="shared" si="247"/>
        <v>5.826371239260288</v>
      </c>
      <c r="CM120" s="150">
        <f t="shared" si="248"/>
        <v>7.5028855097309046</v>
      </c>
      <c r="CN120" s="150">
        <f t="shared" si="249"/>
        <v>9.6762108822424455</v>
      </c>
      <c r="CO120" s="150">
        <f t="shared" si="250"/>
        <v>12.302225084760366</v>
      </c>
      <c r="CP120" s="150">
        <f t="shared" si="251"/>
        <v>15.362497732492812</v>
      </c>
      <c r="CQ120" s="150">
        <f t="shared" si="252"/>
        <v>18.848224093632126</v>
      </c>
      <c r="CR120" s="148"/>
      <c r="CS120" s="148">
        <f t="shared" si="253"/>
        <v>4.775438714291881</v>
      </c>
      <c r="CT120" s="152"/>
      <c r="CU120" s="150">
        <f t="shared" si="254"/>
        <v>11.640701455459807</v>
      </c>
      <c r="CV120" s="150">
        <f t="shared" si="255"/>
        <v>5.2027373746187262</v>
      </c>
      <c r="CW120" s="150">
        <f t="shared" si="256"/>
        <v>4.9287954496389741</v>
      </c>
      <c r="CX120" s="150">
        <f t="shared" si="257"/>
        <v>5.9176265196977127</v>
      </c>
      <c r="CY120" s="150">
        <f t="shared" si="258"/>
        <v>7.5653966881815693</v>
      </c>
      <c r="CZ120" s="150">
        <f t="shared" si="259"/>
        <v>9.7231079806015348</v>
      </c>
      <c r="DA120" s="150">
        <f t="shared" si="260"/>
        <v>12.339707385290586</v>
      </c>
      <c r="DB120" s="150">
        <f t="shared" si="261"/>
        <v>15.393869467124485</v>
      </c>
      <c r="DC120" s="150">
        <f t="shared" si="262"/>
        <v>18.875406444400848</v>
      </c>
      <c r="DD120" s="148"/>
      <c r="DE120" s="148">
        <f t="shared" si="263"/>
        <v>4.9287954496389741</v>
      </c>
      <c r="DF120" s="152"/>
      <c r="DG120" s="150">
        <f t="shared" si="264"/>
        <v>12.752524918792304</v>
      </c>
      <c r="DH120" s="150">
        <f t="shared" si="265"/>
        <v>5.4903033965101642</v>
      </c>
      <c r="DI120" s="150">
        <f t="shared" si="266"/>
        <v>5.0637212045968827</v>
      </c>
      <c r="DJ120" s="150">
        <f t="shared" si="267"/>
        <v>5.9991281812288877</v>
      </c>
      <c r="DK120" s="150">
        <f t="shared" si="268"/>
        <v>7.6221706264695124</v>
      </c>
      <c r="DL120" s="150">
        <f t="shared" si="269"/>
        <v>9.7664495753993261</v>
      </c>
      <c r="DM120" s="150">
        <f t="shared" si="270"/>
        <v>12.374949700618437</v>
      </c>
      <c r="DN120" s="150">
        <f t="shared" si="271"/>
        <v>15.423855038565595</v>
      </c>
      <c r="DO120" s="150">
        <f t="shared" si="272"/>
        <v>18.901788009539363</v>
      </c>
      <c r="DP120" s="148"/>
      <c r="DQ120" s="148">
        <f t="shared" si="208"/>
        <v>5.0637212045968827</v>
      </c>
      <c r="DR120" s="152"/>
      <c r="DS120" s="150">
        <f t="shared" si="273"/>
        <v>14.571854899999622</v>
      </c>
      <c r="DT120" s="150">
        <f t="shared" si="274"/>
        <v>5.9653063450791182</v>
      </c>
      <c r="DU120" s="150">
        <f t="shared" si="275"/>
        <v>5.2897747026772501</v>
      </c>
      <c r="DV120" s="150">
        <f t="shared" si="276"/>
        <v>6.1380493716382487</v>
      </c>
      <c r="DW120" s="150">
        <f t="shared" si="277"/>
        <v>7.7207620058997239</v>
      </c>
      <c r="DX120" s="150">
        <f t="shared" si="278"/>
        <v>9.8431334031865383</v>
      </c>
      <c r="DY120" s="150">
        <f t="shared" si="279"/>
        <v>12.438423965726665</v>
      </c>
      <c r="DZ120" s="150">
        <f t="shared" si="280"/>
        <v>15.478755789435059</v>
      </c>
      <c r="EA120" s="150">
        <f t="shared" si="281"/>
        <v>18.950810787272289</v>
      </c>
      <c r="EB120" s="148"/>
      <c r="EC120" s="148">
        <f t="shared" si="209"/>
        <v>5.2897747026772501</v>
      </c>
      <c r="ED120" s="152"/>
      <c r="EE120" s="150">
        <f t="shared" si="282"/>
        <v>15.996569969555487</v>
      </c>
      <c r="EF120" s="150">
        <f t="shared" si="283"/>
        <v>6.3411328042370423</v>
      </c>
      <c r="EG120" s="150">
        <f t="shared" si="284"/>
        <v>5.4713625302800013</v>
      </c>
      <c r="EH120" s="150">
        <f t="shared" si="285"/>
        <v>6.2516536781966892</v>
      </c>
      <c r="EI120" s="150">
        <f t="shared" si="286"/>
        <v>7.8028996541462279</v>
      </c>
      <c r="EJ120" s="150">
        <f t="shared" si="287"/>
        <v>9.9081780518561846</v>
      </c>
      <c r="EK120" s="150">
        <f t="shared" si="288"/>
        <v>12.493162074762772</v>
      </c>
      <c r="EL120" s="150">
        <f t="shared" si="289"/>
        <v>15.526804557843636</v>
      </c>
      <c r="EM120" s="150">
        <f t="shared" si="290"/>
        <v>18.994273365769143</v>
      </c>
      <c r="EN120" s="148"/>
      <c r="EO120" s="148">
        <f t="shared" si="210"/>
        <v>5.4713625302800013</v>
      </c>
      <c r="EP120" s="152"/>
      <c r="EQ120" s="150">
        <f t="shared" si="291"/>
        <v>17.141706844796005</v>
      </c>
      <c r="ER120" s="150">
        <f t="shared" si="292"/>
        <v>6.6456655141031984</v>
      </c>
      <c r="ES120" s="150">
        <f t="shared" si="293"/>
        <v>5.6202278021138676</v>
      </c>
      <c r="ET120" s="150">
        <f t="shared" si="294"/>
        <v>6.3460353467192574</v>
      </c>
      <c r="EU120" s="150">
        <f t="shared" si="295"/>
        <v>7.8720631977075541</v>
      </c>
      <c r="EV120" s="150">
        <f t="shared" si="296"/>
        <v>9.9636428608706709</v>
      </c>
      <c r="EW120" s="150">
        <f t="shared" si="297"/>
        <v>12.540366978902075</v>
      </c>
      <c r="EX120" s="150">
        <f t="shared" si="298"/>
        <v>15.568648466030293</v>
      </c>
      <c r="EY120" s="150">
        <f t="shared" si="299"/>
        <v>19.032441792780045</v>
      </c>
      <c r="EZ120" s="148"/>
      <c r="FA120" s="148">
        <f t="shared" si="211"/>
        <v>5.6202278021138676</v>
      </c>
      <c r="FB120" s="152"/>
      <c r="FC120" s="150">
        <f t="shared" si="300"/>
        <v>18.081784774410757</v>
      </c>
      <c r="FD120" s="150">
        <f t="shared" si="301"/>
        <v>6.8973057259856549</v>
      </c>
      <c r="FE120" s="150">
        <f t="shared" si="302"/>
        <v>5.7443795477496007</v>
      </c>
      <c r="FF120" s="150">
        <f t="shared" si="303"/>
        <v>6.4255661291686375</v>
      </c>
      <c r="FG120" s="150">
        <f t="shared" si="304"/>
        <v>7.9309408486249753</v>
      </c>
      <c r="FH120" s="150">
        <f t="shared" si="305"/>
        <v>10.011301526758373</v>
      </c>
      <c r="FI120" s="150">
        <f t="shared" si="306"/>
        <v>12.581260950662402</v>
      </c>
      <c r="FJ120" s="150">
        <f t="shared" si="307"/>
        <v>15.605151891121412</v>
      </c>
      <c r="FK120" s="150">
        <f t="shared" si="308"/>
        <v>19.065935073529221</v>
      </c>
      <c r="FL120" s="148"/>
      <c r="FM120" s="148">
        <f t="shared" si="212"/>
        <v>5.7443795477496007</v>
      </c>
      <c r="FN120" s="152"/>
      <c r="FO120" s="150">
        <f t="shared" si="309"/>
        <v>19.532866172133378</v>
      </c>
      <c r="FP120" s="150">
        <f t="shared" si="310"/>
        <v>7.288644171465533</v>
      </c>
      <c r="FQ120" s="150">
        <f t="shared" si="311"/>
        <v>5.9394692983697208</v>
      </c>
      <c r="FR120" s="150">
        <f t="shared" si="312"/>
        <v>6.5519688365878368</v>
      </c>
      <c r="FS120" s="150">
        <f t="shared" si="313"/>
        <v>8.025551267476887</v>
      </c>
      <c r="FT120" s="150">
        <f t="shared" si="314"/>
        <v>10.088642060462634</v>
      </c>
      <c r="FU120" s="150">
        <f t="shared" si="315"/>
        <v>12.648188288312884</v>
      </c>
      <c r="FV120" s="150">
        <f t="shared" si="316"/>
        <v>15.665320664025455</v>
      </c>
      <c r="FW120" s="150">
        <f t="shared" si="317"/>
        <v>19.121470196693529</v>
      </c>
      <c r="FX120" s="148"/>
      <c r="FY120" s="148">
        <f t="shared" si="213"/>
        <v>5.9394692983697208</v>
      </c>
      <c r="FZ120" s="152"/>
      <c r="GA120" s="150">
        <f t="shared" si="318"/>
        <v>20.600138600886108</v>
      </c>
      <c r="GB120" s="150">
        <f t="shared" si="319"/>
        <v>7.578740191474842</v>
      </c>
      <c r="GC120" s="150">
        <f t="shared" si="320"/>
        <v>6.0856437612043139</v>
      </c>
      <c r="GD120" s="150">
        <f t="shared" si="321"/>
        <v>6.6477707544112876</v>
      </c>
      <c r="GE120" s="150">
        <f t="shared" si="322"/>
        <v>8.0980378930380397</v>
      </c>
      <c r="GF120" s="150">
        <f t="shared" si="323"/>
        <v>10.148463588992398</v>
      </c>
      <c r="GG120" s="150">
        <f t="shared" si="324"/>
        <v>12.700373162788473</v>
      </c>
      <c r="GH120" s="150">
        <f t="shared" si="325"/>
        <v>15.712549056302432</v>
      </c>
      <c r="GI120" s="150">
        <f t="shared" si="326"/>
        <v>19.165300441092786</v>
      </c>
      <c r="GJ120" s="148"/>
      <c r="GK120" s="148">
        <f t="shared" si="214"/>
        <v>6.0856437612043139</v>
      </c>
      <c r="GL120" s="152"/>
      <c r="GM120" s="150">
        <f t="shared" si="327"/>
        <v>22.338866793162811</v>
      </c>
      <c r="GN120" s="150">
        <f t="shared" si="328"/>
        <v>8.0554860192658282</v>
      </c>
      <c r="GO120" s="150">
        <f t="shared" si="329"/>
        <v>6.3286891511275813</v>
      </c>
      <c r="GP120" s="150">
        <f t="shared" si="330"/>
        <v>6.8090209910808497</v>
      </c>
      <c r="GQ120" s="150">
        <f t="shared" si="331"/>
        <v>8.2214286587730268</v>
      </c>
      <c r="GR120" s="150">
        <f t="shared" si="332"/>
        <v>10.251288716195033</v>
      </c>
      <c r="GS120" s="150">
        <f t="shared" si="333"/>
        <v>12.790797858594043</v>
      </c>
      <c r="GT120" s="150">
        <f t="shared" si="334"/>
        <v>15.794925395191637</v>
      </c>
      <c r="GU120" s="150">
        <f t="shared" si="335"/>
        <v>19.242158852976761</v>
      </c>
      <c r="GV120" s="148"/>
      <c r="GW120" s="148">
        <f t="shared" si="215"/>
        <v>6.3286891511275813</v>
      </c>
      <c r="GX120" s="152"/>
      <c r="GY120" s="150">
        <f t="shared" si="336"/>
        <v>23.384028623635505</v>
      </c>
      <c r="GZ120" s="150">
        <f t="shared" si="337"/>
        <v>8.3445490895755743</v>
      </c>
      <c r="HA120" s="150">
        <f t="shared" si="338"/>
        <v>6.4777339325182623</v>
      </c>
      <c r="HB120" s="150">
        <f t="shared" si="339"/>
        <v>6.9090593713498638</v>
      </c>
      <c r="HC120" s="150">
        <f t="shared" si="340"/>
        <v>8.2987840762371317</v>
      </c>
      <c r="HD120" s="150">
        <f t="shared" si="341"/>
        <v>10.316322524234238</v>
      </c>
      <c r="HE120" s="150">
        <f t="shared" si="342"/>
        <v>12.848402124772248</v>
      </c>
      <c r="HF120" s="150">
        <f t="shared" si="343"/>
        <v>15.847707602950434</v>
      </c>
      <c r="HG120" s="150">
        <f t="shared" si="344"/>
        <v>19.291635073358314</v>
      </c>
      <c r="HH120" s="148"/>
      <c r="HI120" s="148">
        <f t="shared" si="216"/>
        <v>6.4777339325182623</v>
      </c>
      <c r="HJ120" s="152"/>
      <c r="HK120" s="150">
        <f t="shared" si="345"/>
        <v>24.953348878102446</v>
      </c>
      <c r="HL120" s="150">
        <f t="shared" si="346"/>
        <v>8.7821227479975867</v>
      </c>
      <c r="HM120" s="150">
        <f t="shared" si="347"/>
        <v>6.7057248879690041</v>
      </c>
      <c r="HN120" s="150">
        <f t="shared" si="348"/>
        <v>7.0636963807606516</v>
      </c>
      <c r="HO120" s="150">
        <f t="shared" si="349"/>
        <v>8.4194686877665657</v>
      </c>
      <c r="HP120" s="150">
        <f t="shared" si="350"/>
        <v>10.418563857902212</v>
      </c>
      <c r="HQ120" s="150">
        <f t="shared" si="351"/>
        <v>12.939522743588689</v>
      </c>
      <c r="HR120" s="150">
        <f t="shared" si="352"/>
        <v>15.931610450108453</v>
      </c>
      <c r="HS120" s="150">
        <f t="shared" si="353"/>
        <v>19.370589440029526</v>
      </c>
      <c r="HT120" s="148"/>
      <c r="HU120" s="148">
        <f t="shared" si="217"/>
        <v>6.7057248879690041</v>
      </c>
      <c r="HV120" s="152"/>
      <c r="HW120" s="150">
        <f t="shared" si="354"/>
        <v>27.569175611259435</v>
      </c>
      <c r="HX120" s="150">
        <f t="shared" si="355"/>
        <v>9.5210821858426318</v>
      </c>
      <c r="HY120" s="150">
        <f t="shared" si="356"/>
        <v>7.097116308163681</v>
      </c>
      <c r="HZ120" s="150">
        <f t="shared" si="357"/>
        <v>7.3334389947776923</v>
      </c>
      <c r="IA120" s="150">
        <f t="shared" si="358"/>
        <v>8.6329052829242556</v>
      </c>
      <c r="IB120" s="150">
        <f t="shared" si="359"/>
        <v>10.601414467506695</v>
      </c>
      <c r="IC120" s="150">
        <f t="shared" si="360"/>
        <v>13.103930968583132</v>
      </c>
      <c r="ID120" s="150">
        <f t="shared" si="361"/>
        <v>16.084048858168444</v>
      </c>
      <c r="IE120" s="150">
        <f t="shared" si="362"/>
        <v>19.514821381006136</v>
      </c>
      <c r="IF120" s="148"/>
      <c r="IG120" s="148">
        <f t="shared" si="218"/>
        <v>7.097116308163681</v>
      </c>
    </row>
    <row r="121" spans="32:241" x14ac:dyDescent="0.3">
      <c r="AF121" s="141">
        <v>8.1999999999999993</v>
      </c>
      <c r="AG121" s="153">
        <f t="shared" si="219"/>
        <v>0.4708720999405116</v>
      </c>
      <c r="AH121" s="152">
        <f t="shared" si="363"/>
        <v>0.12195121951219513</v>
      </c>
      <c r="AI121" s="148">
        <f t="shared" si="364"/>
        <v>8.1999999999999993</v>
      </c>
      <c r="AJ121" s="86">
        <f t="shared" si="220"/>
        <v>0.42218325818270946</v>
      </c>
      <c r="AK121" s="86">
        <v>1</v>
      </c>
      <c r="AL121" s="148">
        <f t="shared" si="221"/>
        <v>0.43478260869565211</v>
      </c>
      <c r="AM121" s="148">
        <f t="shared" ref="AM121:AM133" si="376">AM120+0.1</f>
        <v>2.3000000000000003</v>
      </c>
      <c r="AN121" s="149">
        <f t="shared" si="375"/>
        <v>1.8657097166520522</v>
      </c>
      <c r="AO121" s="149">
        <f t="shared" si="375"/>
        <v>7.4628388666082088</v>
      </c>
      <c r="AP121" s="149">
        <f t="shared" si="375"/>
        <v>16.791387449868473</v>
      </c>
      <c r="AQ121" s="149">
        <f t="shared" si="375"/>
        <v>29.851355466432835</v>
      </c>
      <c r="AR121" s="149">
        <f t="shared" si="375"/>
        <v>46.642742916301295</v>
      </c>
      <c r="AS121" s="149">
        <f t="shared" si="375"/>
        <v>67.165549799473894</v>
      </c>
      <c r="AT121" s="149">
        <f t="shared" si="375"/>
        <v>91.419776115950583</v>
      </c>
      <c r="AU121" s="149">
        <f t="shared" si="375"/>
        <v>119.40542186573134</v>
      </c>
      <c r="AV121" s="149">
        <f t="shared" si="375"/>
        <v>151.12248704881623</v>
      </c>
      <c r="AW121" s="149">
        <f t="shared" si="375"/>
        <v>186.57097166520518</v>
      </c>
      <c r="AX121" s="152"/>
      <c r="AY121" s="150">
        <f t="shared" si="222"/>
        <v>7.4790359168241967</v>
      </c>
      <c r="AZ121" s="150">
        <f t="shared" si="366"/>
        <v>4.0786436672967854</v>
      </c>
      <c r="BA121" s="150">
        <f t="shared" si="367"/>
        <v>4.2891010291955469</v>
      </c>
      <c r="BB121" s="150">
        <f t="shared" si="368"/>
        <v>5.3551996691871455</v>
      </c>
      <c r="BC121" s="150">
        <f t="shared" si="369"/>
        <v>6.9374979206049119</v>
      </c>
      <c r="BD121" s="150">
        <f t="shared" si="370"/>
        <v>8.9522374501155202</v>
      </c>
      <c r="BE121" s="150">
        <f t="shared" si="371"/>
        <v>11.370719108059102</v>
      </c>
      <c r="BF121" s="150">
        <f t="shared" si="372"/>
        <v>14.180954926748578</v>
      </c>
      <c r="BG121" s="150">
        <f t="shared" si="373"/>
        <v>17.377217904735229</v>
      </c>
      <c r="BH121" s="148"/>
      <c r="BI121" s="148">
        <f t="shared" si="223"/>
        <v>4.0786436672967854</v>
      </c>
      <c r="BJ121" s="152"/>
      <c r="BK121" s="150">
        <f t="shared" si="224"/>
        <v>8.5031917041912912</v>
      </c>
      <c r="BL121" s="150">
        <f t="shared" si="225"/>
        <v>4.3354255125359176</v>
      </c>
      <c r="BM121" s="150">
        <f t="shared" si="226"/>
        <v>4.4037765888554272</v>
      </c>
      <c r="BN121" s="150">
        <f t="shared" si="227"/>
        <v>5.4201380288942866</v>
      </c>
      <c r="BO121" s="150">
        <f t="shared" si="228"/>
        <v>6.9794150620482149</v>
      </c>
      <c r="BP121" s="150">
        <f t="shared" si="229"/>
        <v>8.9816492384278472</v>
      </c>
      <c r="BQ121" s="150">
        <f t="shared" si="230"/>
        <v>11.3925905628509</v>
      </c>
      <c r="BR121" s="150">
        <f t="shared" si="231"/>
        <v>14.197932415072721</v>
      </c>
      <c r="BS121" s="150">
        <f t="shared" si="232"/>
        <v>17.390840105760972</v>
      </c>
      <c r="BT121" s="148"/>
      <c r="BU121" s="148">
        <f t="shared" si="233"/>
        <v>4.3354255125359176</v>
      </c>
      <c r="BV121" s="152"/>
      <c r="BW121" s="150">
        <f t="shared" si="234"/>
        <v>9.4396849274458905</v>
      </c>
      <c r="BX121" s="150">
        <f t="shared" si="235"/>
        <v>4.5715255790161464</v>
      </c>
      <c r="BY121" s="150">
        <f t="shared" si="236"/>
        <v>4.5101742188959557</v>
      </c>
      <c r="BZ121" s="150">
        <f t="shared" si="237"/>
        <v>5.4811398061809227</v>
      </c>
      <c r="CA121" s="150">
        <f t="shared" si="238"/>
        <v>7.0194050446316183</v>
      </c>
      <c r="CB121" s="150">
        <f t="shared" si="239"/>
        <v>9.01022540660456</v>
      </c>
      <c r="CC121" s="150">
        <f t="shared" si="240"/>
        <v>11.414284560930808</v>
      </c>
      <c r="CD121" s="150">
        <f t="shared" si="241"/>
        <v>14.215159620060957</v>
      </c>
      <c r="CE121" s="150">
        <f t="shared" si="242"/>
        <v>17.405004892111052</v>
      </c>
      <c r="CF121" s="148"/>
      <c r="CG121" s="148">
        <f t="shared" si="243"/>
        <v>4.5101742188959557</v>
      </c>
      <c r="CH121" s="152"/>
      <c r="CI121" s="150">
        <f t="shared" si="244"/>
        <v>11.090356059040598</v>
      </c>
      <c r="CJ121" s="150">
        <f t="shared" si="245"/>
        <v>4.9906844106525909</v>
      </c>
      <c r="CK121" s="150">
        <f t="shared" si="246"/>
        <v>4.7012752172067973</v>
      </c>
      <c r="CL121" s="150">
        <f t="shared" si="247"/>
        <v>5.5924205628278019</v>
      </c>
      <c r="CM121" s="150">
        <f t="shared" si="248"/>
        <v>7.093740432279751</v>
      </c>
      <c r="CN121" s="150">
        <f t="shared" si="249"/>
        <v>9.0644917049200391</v>
      </c>
      <c r="CO121" s="150">
        <f t="shared" si="250"/>
        <v>11.456449831355544</v>
      </c>
      <c r="CP121" s="150">
        <f t="shared" si="251"/>
        <v>14.249470857960448</v>
      </c>
      <c r="CQ121" s="150">
        <f t="shared" si="252"/>
        <v>17.43393143116813</v>
      </c>
      <c r="CR121" s="148"/>
      <c r="CS121" s="148">
        <f t="shared" si="253"/>
        <v>4.7012752172067973</v>
      </c>
      <c r="CT121" s="152"/>
      <c r="CU121" s="150">
        <f t="shared" si="254"/>
        <v>12.498059536530063</v>
      </c>
      <c r="CV121" s="150">
        <f t="shared" si="255"/>
        <v>5.3511681945472755</v>
      </c>
      <c r="CW121" s="150">
        <f t="shared" si="256"/>
        <v>4.8678294282135601</v>
      </c>
      <c r="CX121" s="150">
        <f t="shared" si="257"/>
        <v>5.6910994233237906</v>
      </c>
      <c r="CY121" s="150">
        <f t="shared" si="258"/>
        <v>7.1610027019678979</v>
      </c>
      <c r="CZ121" s="150">
        <f t="shared" si="259"/>
        <v>9.1146881721940485</v>
      </c>
      <c r="DA121" s="150">
        <f t="shared" si="260"/>
        <v>11.496356158027336</v>
      </c>
      <c r="DB121" s="150">
        <f t="shared" si="261"/>
        <v>14.282698487606766</v>
      </c>
      <c r="DC121" s="150">
        <f t="shared" si="262"/>
        <v>17.46258016812126</v>
      </c>
      <c r="DD121" s="148"/>
      <c r="DE121" s="148">
        <f t="shared" si="263"/>
        <v>4.8678294282135601</v>
      </c>
      <c r="DF121" s="152"/>
      <c r="DG121" s="150">
        <f t="shared" si="264"/>
        <v>13.712063674421369</v>
      </c>
      <c r="DH121" s="150">
        <f t="shared" si="265"/>
        <v>5.6642793850784159</v>
      </c>
      <c r="DI121" s="150">
        <f t="shared" si="266"/>
        <v>5.0141085914557815</v>
      </c>
      <c r="DJ121" s="150">
        <f t="shared" si="267"/>
        <v>5.7789873770148894</v>
      </c>
      <c r="DK121" s="150">
        <f t="shared" si="268"/>
        <v>7.2218638672381932</v>
      </c>
      <c r="DL121" s="150">
        <f t="shared" si="269"/>
        <v>9.1608681190629202</v>
      </c>
      <c r="DM121" s="150">
        <f t="shared" si="270"/>
        <v>11.533683793244142</v>
      </c>
      <c r="DN121" s="150">
        <f t="shared" si="271"/>
        <v>14.314280632087858</v>
      </c>
      <c r="DO121" s="150">
        <f t="shared" si="272"/>
        <v>17.490223223069144</v>
      </c>
      <c r="DP121" s="148"/>
      <c r="DQ121" s="148">
        <f t="shared" si="208"/>
        <v>5.0141085914557815</v>
      </c>
      <c r="DR121" s="152"/>
      <c r="DS121" s="150">
        <f t="shared" si="273"/>
        <v>15.698045767112779</v>
      </c>
      <c r="DT121" s="150">
        <f t="shared" si="274"/>
        <v>6.1809453615183934</v>
      </c>
      <c r="DU121" s="150">
        <f t="shared" si="275"/>
        <v>5.2586789908121592</v>
      </c>
      <c r="DV121" s="150">
        <f t="shared" si="276"/>
        <v>5.9283243243920074</v>
      </c>
      <c r="DW121" s="150">
        <f t="shared" si="277"/>
        <v>7.3271213311277688</v>
      </c>
      <c r="DX121" s="150">
        <f t="shared" si="278"/>
        <v>9.242181172169138</v>
      </c>
      <c r="DY121" s="150">
        <f t="shared" si="279"/>
        <v>11.600559121852049</v>
      </c>
      <c r="DZ121" s="150">
        <f t="shared" si="280"/>
        <v>14.371785322199264</v>
      </c>
      <c r="EA121" s="150">
        <f t="shared" si="281"/>
        <v>17.541303434277186</v>
      </c>
      <c r="EB121" s="148"/>
      <c r="EC121" s="148">
        <f t="shared" si="209"/>
        <v>5.2586789908121592</v>
      </c>
      <c r="ED121" s="152"/>
      <c r="EE121" s="150">
        <f t="shared" si="282"/>
        <v>17.252788350354344</v>
      </c>
      <c r="EF121" s="150">
        <f t="shared" si="283"/>
        <v>6.5892786990977443</v>
      </c>
      <c r="EG121" s="150">
        <f t="shared" si="284"/>
        <v>5.4547143199355457</v>
      </c>
      <c r="EH121" s="150">
        <f t="shared" si="285"/>
        <v>6.0500553505558035</v>
      </c>
      <c r="EI121" s="150">
        <f t="shared" si="286"/>
        <v>7.4144600799217004</v>
      </c>
      <c r="EJ121" s="150">
        <f t="shared" si="287"/>
        <v>9.3108376962189503</v>
      </c>
      <c r="EK121" s="150">
        <f t="shared" si="288"/>
        <v>11.657950853616438</v>
      </c>
      <c r="EL121" s="150">
        <f t="shared" si="289"/>
        <v>14.421865770509182</v>
      </c>
      <c r="EM121" s="150">
        <f t="shared" si="290"/>
        <v>17.586371290720777</v>
      </c>
      <c r="EN121" s="148"/>
      <c r="EO121" s="148">
        <f t="shared" si="210"/>
        <v>5.4547143199355457</v>
      </c>
      <c r="EP121" s="152"/>
      <c r="EQ121" s="150">
        <f t="shared" si="291"/>
        <v>18.502132353533835</v>
      </c>
      <c r="ER121" s="150">
        <f t="shared" si="292"/>
        <v>6.919863190948643</v>
      </c>
      <c r="ES121" s="150">
        <f t="shared" si="293"/>
        <v>5.615158161540406</v>
      </c>
      <c r="ET121" s="150">
        <f t="shared" si="294"/>
        <v>6.1509499645745489</v>
      </c>
      <c r="EU121" s="150">
        <f t="shared" si="295"/>
        <v>7.4877919086005944</v>
      </c>
      <c r="EV121" s="150">
        <f t="shared" si="296"/>
        <v>9.3691971476761875</v>
      </c>
      <c r="EW121" s="150">
        <f t="shared" si="297"/>
        <v>11.707282433836129</v>
      </c>
      <c r="EX121" s="150">
        <f t="shared" si="298"/>
        <v>14.465337915069888</v>
      </c>
      <c r="EY121" s="150">
        <f t="shared" si="299"/>
        <v>17.625826225484012</v>
      </c>
      <c r="EZ121" s="148"/>
      <c r="FA121" s="148">
        <f t="shared" si="211"/>
        <v>5.615158161540406</v>
      </c>
      <c r="FB121" s="152"/>
      <c r="FC121" s="150">
        <f t="shared" si="300"/>
        <v>19.527553801875726</v>
      </c>
      <c r="FD121" s="150">
        <f t="shared" si="301"/>
        <v>7.1928392825128862</v>
      </c>
      <c r="FE121" s="150">
        <f t="shared" si="302"/>
        <v>5.7487925203680463</v>
      </c>
      <c r="FF121" s="150">
        <f t="shared" si="303"/>
        <v>6.2358147169443798</v>
      </c>
      <c r="FG121" s="150">
        <f t="shared" si="304"/>
        <v>7.550083300267092</v>
      </c>
      <c r="FH121" s="150">
        <f t="shared" si="305"/>
        <v>9.4192264668618684</v>
      </c>
      <c r="FI121" s="150">
        <f t="shared" si="306"/>
        <v>11.749918110060282</v>
      </c>
      <c r="FJ121" s="150">
        <f t="shared" si="307"/>
        <v>14.503174832641118</v>
      </c>
      <c r="FK121" s="150">
        <f t="shared" si="308"/>
        <v>17.66037312992119</v>
      </c>
      <c r="FL121" s="148"/>
      <c r="FM121" s="148">
        <f t="shared" si="212"/>
        <v>5.7487925203680463</v>
      </c>
      <c r="FN121" s="152"/>
      <c r="FO121" s="150">
        <f t="shared" si="309"/>
        <v>21.110008292851585</v>
      </c>
      <c r="FP121" s="150">
        <f t="shared" si="310"/>
        <v>7.6170210013060773</v>
      </c>
      <c r="FQ121" s="150">
        <f t="shared" si="311"/>
        <v>5.958479281349633</v>
      </c>
      <c r="FR121" s="150">
        <f t="shared" si="312"/>
        <v>6.3704282426919097</v>
      </c>
      <c r="FS121" s="150">
        <f t="shared" si="313"/>
        <v>7.6499486428491466</v>
      </c>
      <c r="FT121" s="150">
        <f t="shared" si="314"/>
        <v>9.5002162531565073</v>
      </c>
      <c r="FU121" s="150">
        <f t="shared" si="315"/>
        <v>11.819526531246543</v>
      </c>
      <c r="FV121" s="150">
        <f t="shared" si="316"/>
        <v>14.565396310127241</v>
      </c>
      <c r="FW121" s="150">
        <f t="shared" si="317"/>
        <v>17.717530143125654</v>
      </c>
      <c r="FX121" s="148"/>
      <c r="FY121" s="148">
        <f t="shared" si="213"/>
        <v>5.958479281349633</v>
      </c>
      <c r="FZ121" s="152"/>
      <c r="GA121" s="150">
        <f t="shared" si="318"/>
        <v>22.273624904506391</v>
      </c>
      <c r="GB121" s="150">
        <f t="shared" si="319"/>
        <v>7.9312030670409008</v>
      </c>
      <c r="GC121" s="150">
        <f t="shared" si="320"/>
        <v>6.1153586533955737</v>
      </c>
      <c r="GD121" s="150">
        <f t="shared" si="321"/>
        <v>6.4722516719467267</v>
      </c>
      <c r="GE121" s="150">
        <f t="shared" si="322"/>
        <v>7.7262890357263707</v>
      </c>
      <c r="GF121" s="150">
        <f t="shared" si="323"/>
        <v>9.5627140089891078</v>
      </c>
      <c r="GG121" s="150">
        <f t="shared" si="324"/>
        <v>11.873677613536474</v>
      </c>
      <c r="GH121" s="150">
        <f t="shared" si="325"/>
        <v>14.614130080262077</v>
      </c>
      <c r="GI121" s="150">
        <f t="shared" si="326"/>
        <v>17.762549821881706</v>
      </c>
      <c r="GJ121" s="148"/>
      <c r="GK121" s="148">
        <f t="shared" si="214"/>
        <v>6.1153586533955737</v>
      </c>
      <c r="GL121" s="152"/>
      <c r="GM121" s="150">
        <f t="shared" si="327"/>
        <v>24.168797191554056</v>
      </c>
      <c r="GN121" s="150">
        <f t="shared" si="328"/>
        <v>8.4470599185246371</v>
      </c>
      <c r="GO121" s="150">
        <f t="shared" si="329"/>
        <v>6.3757867205156185</v>
      </c>
      <c r="GP121" s="150">
        <f t="shared" si="330"/>
        <v>6.6432796645394792</v>
      </c>
      <c r="GQ121" s="150">
        <f t="shared" si="331"/>
        <v>7.8559375652522121</v>
      </c>
      <c r="GR121" s="150">
        <f t="shared" si="332"/>
        <v>9.6698848054909448</v>
      </c>
      <c r="GS121" s="150">
        <f t="shared" si="333"/>
        <v>11.967295045970017</v>
      </c>
      <c r="GT121" s="150">
        <f t="shared" si="334"/>
        <v>14.69895085813207</v>
      </c>
      <c r="GU121" s="150">
        <f t="shared" si="335"/>
        <v>17.841339642343108</v>
      </c>
      <c r="GV121" s="148"/>
      <c r="GW121" s="148">
        <f t="shared" si="215"/>
        <v>6.3757867205156185</v>
      </c>
      <c r="GX121" s="152"/>
      <c r="GY121" s="150">
        <f t="shared" si="336"/>
        <v>25.307690273286614</v>
      </c>
      <c r="GZ121" s="150">
        <f t="shared" si="337"/>
        <v>8.759555801649352</v>
      </c>
      <c r="HA121" s="150">
        <f t="shared" si="338"/>
        <v>6.5352460853796188</v>
      </c>
      <c r="HB121" s="150">
        <f t="shared" si="339"/>
        <v>6.7491762480122182</v>
      </c>
      <c r="HC121" s="150">
        <f t="shared" si="340"/>
        <v>7.9370422327667134</v>
      </c>
      <c r="HD121" s="150">
        <f t="shared" si="341"/>
        <v>9.7375222593985047</v>
      </c>
      <c r="HE121" s="150">
        <f t="shared" si="342"/>
        <v>12.026812194826997</v>
      </c>
      <c r="HF121" s="150">
        <f t="shared" si="343"/>
        <v>14.753197616691814</v>
      </c>
      <c r="HG121" s="150">
        <f t="shared" si="344"/>
        <v>17.891973038666116</v>
      </c>
      <c r="HH121" s="148"/>
      <c r="HI121" s="148">
        <f t="shared" si="216"/>
        <v>6.5352460853796188</v>
      </c>
      <c r="HJ121" s="152"/>
      <c r="HK121" s="150">
        <f t="shared" si="345"/>
        <v>27.017309692552505</v>
      </c>
      <c r="HL121" s="150">
        <f t="shared" si="346"/>
        <v>9.2322042512711135</v>
      </c>
      <c r="HM121" s="150">
        <f t="shared" si="347"/>
        <v>6.7788258369191308</v>
      </c>
      <c r="HN121" s="150">
        <f t="shared" si="348"/>
        <v>6.9125819552229508</v>
      </c>
      <c r="HO121" s="150">
        <f t="shared" si="349"/>
        <v>8.0633388108881316</v>
      </c>
      <c r="HP121" s="150">
        <f t="shared" si="350"/>
        <v>9.8436607920886843</v>
      </c>
      <c r="HQ121" s="150">
        <f t="shared" si="351"/>
        <v>12.120796061904656</v>
      </c>
      <c r="HR121" s="150">
        <f t="shared" si="352"/>
        <v>14.839292638299819</v>
      </c>
      <c r="HS121" s="150">
        <f t="shared" si="353"/>
        <v>17.972659493791628</v>
      </c>
      <c r="HT121" s="148"/>
      <c r="HU121" s="148">
        <f t="shared" si="217"/>
        <v>6.7788258369191308</v>
      </c>
      <c r="HV121" s="152"/>
      <c r="HW121" s="150">
        <f t="shared" si="354"/>
        <v>29.865805925128353</v>
      </c>
      <c r="HX121" s="150">
        <f t="shared" si="355"/>
        <v>10.029331063970858</v>
      </c>
      <c r="HY121" s="150">
        <f t="shared" si="356"/>
        <v>7.1960694237159144</v>
      </c>
      <c r="HZ121" s="150">
        <f t="shared" si="357"/>
        <v>7.1968664129536677</v>
      </c>
      <c r="IA121" s="150">
        <f t="shared" si="358"/>
        <v>8.2860821860225702</v>
      </c>
      <c r="IB121" s="150">
        <f t="shared" si="359"/>
        <v>10.032974443343663</v>
      </c>
      <c r="IC121" s="150">
        <f t="shared" si="360"/>
        <v>12.289952644030111</v>
      </c>
      <c r="ID121" s="150">
        <f t="shared" si="361"/>
        <v>14.995366507288274</v>
      </c>
      <c r="IE121" s="150">
        <f t="shared" si="362"/>
        <v>18.11976389772412</v>
      </c>
      <c r="IF121" s="148"/>
      <c r="IG121" s="148">
        <f t="shared" si="218"/>
        <v>7.1960694237159144</v>
      </c>
    </row>
    <row r="122" spans="32:241" x14ac:dyDescent="0.3">
      <c r="AF122" s="141">
        <v>8.3000000000000007</v>
      </c>
      <c r="AG122" s="153">
        <f t="shared" si="219"/>
        <v>0.47051589490492091</v>
      </c>
      <c r="AH122" s="152">
        <f t="shared" si="363"/>
        <v>0.12048192771084336</v>
      </c>
      <c r="AI122" s="148">
        <f t="shared" si="364"/>
        <v>8.3000000000000007</v>
      </c>
      <c r="AJ122" s="86">
        <f t="shared" si="220"/>
        <v>0.42182705314711866</v>
      </c>
      <c r="AK122" s="86">
        <v>1</v>
      </c>
      <c r="AL122" s="148">
        <f t="shared" si="221"/>
        <v>0.41666666666666663</v>
      </c>
      <c r="AM122" s="148">
        <f t="shared" si="376"/>
        <v>2.4000000000000004</v>
      </c>
      <c r="AN122" s="149">
        <f t="shared" si="375"/>
        <v>1.7134729863002354</v>
      </c>
      <c r="AO122" s="149">
        <f t="shared" si="375"/>
        <v>6.8538919452009415</v>
      </c>
      <c r="AP122" s="149">
        <f t="shared" si="375"/>
        <v>15.421256876702119</v>
      </c>
      <c r="AQ122" s="149">
        <f t="shared" si="375"/>
        <v>27.415567780803766</v>
      </c>
      <c r="AR122" s="149">
        <f t="shared" si="375"/>
        <v>42.836824657505879</v>
      </c>
      <c r="AS122" s="149">
        <f t="shared" si="375"/>
        <v>61.685027506808474</v>
      </c>
      <c r="AT122" s="149">
        <f t="shared" si="375"/>
        <v>83.960176328711555</v>
      </c>
      <c r="AU122" s="149">
        <f t="shared" si="375"/>
        <v>109.66227112321506</v>
      </c>
      <c r="AV122" s="149">
        <f t="shared" si="375"/>
        <v>138.79131189031907</v>
      </c>
      <c r="AW122" s="149">
        <f t="shared" si="375"/>
        <v>171.34729863002352</v>
      </c>
      <c r="AX122" s="152"/>
      <c r="AY122" s="150">
        <f t="shared" si="222"/>
        <v>7.9336111111111123</v>
      </c>
      <c r="AZ122" s="150">
        <f t="shared" si="366"/>
        <v>4.1344444444444441</v>
      </c>
      <c r="BA122" s="150">
        <f t="shared" si="367"/>
        <v>4.2024999999999997</v>
      </c>
      <c r="BB122" s="150">
        <f t="shared" si="368"/>
        <v>5.1377777777777771</v>
      </c>
      <c r="BC122" s="150">
        <f t="shared" si="369"/>
        <v>6.5706777777777763</v>
      </c>
      <c r="BD122" s="150">
        <f t="shared" si="370"/>
        <v>8.41</v>
      </c>
      <c r="BE122" s="150">
        <f t="shared" si="371"/>
        <v>10.624495464852608</v>
      </c>
      <c r="BF122" s="150">
        <f t="shared" si="372"/>
        <v>13.201111111111107</v>
      </c>
      <c r="BG122" s="150">
        <f t="shared" si="373"/>
        <v>16.133611111111112</v>
      </c>
      <c r="BH122" s="148"/>
      <c r="BI122" s="148">
        <f t="shared" si="223"/>
        <v>4.1344444444444441</v>
      </c>
      <c r="BJ122" s="152"/>
      <c r="BK122" s="150">
        <f t="shared" si="224"/>
        <v>9.0486719401417588</v>
      </c>
      <c r="BL122" s="150">
        <f t="shared" si="225"/>
        <v>4.4139525500994639</v>
      </c>
      <c r="BM122" s="150">
        <f t="shared" si="226"/>
        <v>4.3272761198447176</v>
      </c>
      <c r="BN122" s="150">
        <f t="shared" si="227"/>
        <v>5.2083977025888908</v>
      </c>
      <c r="BO122" s="150">
        <f t="shared" si="228"/>
        <v>6.6162311208876208</v>
      </c>
      <c r="BP122" s="150">
        <f t="shared" si="229"/>
        <v>8.4419369283585368</v>
      </c>
      <c r="BQ122" s="150">
        <f t="shared" si="230"/>
        <v>10.648222124576312</v>
      </c>
      <c r="BR122" s="150">
        <f t="shared" si="231"/>
        <v>13.21950899071124</v>
      </c>
      <c r="BS122" s="150">
        <f t="shared" si="232"/>
        <v>16.148355596601835</v>
      </c>
      <c r="BT122" s="148"/>
      <c r="BU122" s="148">
        <f t="shared" si="233"/>
        <v>4.3272761198447176</v>
      </c>
      <c r="BV122" s="152"/>
      <c r="BW122" s="150">
        <f t="shared" si="234"/>
        <v>10.068135493247386</v>
      </c>
      <c r="BX122" s="150">
        <f t="shared" si="235"/>
        <v>4.6707951990424501</v>
      </c>
      <c r="BY122" s="150">
        <f t="shared" si="236"/>
        <v>4.4428926754242513</v>
      </c>
      <c r="BZ122" s="150">
        <f t="shared" si="237"/>
        <v>5.2745851254912148</v>
      </c>
      <c r="CA122" s="150">
        <f t="shared" si="238"/>
        <v>6.6595399166650671</v>
      </c>
      <c r="CB122" s="150">
        <f t="shared" si="239"/>
        <v>8.4728178279200002</v>
      </c>
      <c r="CC122" s="150">
        <f t="shared" si="240"/>
        <v>10.671609394694</v>
      </c>
      <c r="CD122" s="150">
        <f t="shared" si="241"/>
        <v>13.238032607103404</v>
      </c>
      <c r="CE122" s="150">
        <f t="shared" si="242"/>
        <v>16.163544708011806</v>
      </c>
      <c r="CF122" s="148"/>
      <c r="CG122" s="148">
        <f t="shared" si="243"/>
        <v>4.4428926754242513</v>
      </c>
      <c r="CH122" s="152"/>
      <c r="CI122" s="150">
        <f t="shared" si="244"/>
        <v>11.864694660375903</v>
      </c>
      <c r="CJ122" s="150">
        <f t="shared" si="245"/>
        <v>5.1264260395623467</v>
      </c>
      <c r="CK122" s="150">
        <f t="shared" si="246"/>
        <v>4.6502034554610718</v>
      </c>
      <c r="CL122" s="150">
        <f t="shared" si="247"/>
        <v>5.3949838843589566</v>
      </c>
      <c r="CM122" s="150">
        <f t="shared" si="248"/>
        <v>6.7397108257345506</v>
      </c>
      <c r="CN122" s="150">
        <f t="shared" si="249"/>
        <v>8.5311365716669716</v>
      </c>
      <c r="CO122" s="150">
        <f t="shared" si="250"/>
        <v>10.71675197196636</v>
      </c>
      <c r="CP122" s="150">
        <f t="shared" si="251"/>
        <v>13.274623345558112</v>
      </c>
      <c r="CQ122" s="150">
        <f t="shared" si="252"/>
        <v>16.194272333927326</v>
      </c>
      <c r="CR122" s="148"/>
      <c r="CS122" s="148">
        <f t="shared" si="253"/>
        <v>4.6502034554610718</v>
      </c>
      <c r="CT122" s="152"/>
      <c r="CU122" s="150">
        <f t="shared" si="254"/>
        <v>13.39645440906626</v>
      </c>
      <c r="CV122" s="150">
        <f t="shared" si="255"/>
        <v>5.5179238912572561</v>
      </c>
      <c r="CW122" s="150">
        <f t="shared" si="256"/>
        <v>4.8305416966012666</v>
      </c>
      <c r="CX122" s="150">
        <f t="shared" si="257"/>
        <v>5.5014162618050033</v>
      </c>
      <c r="CY122" s="150">
        <f t="shared" si="258"/>
        <v>6.811935346270733</v>
      </c>
      <c r="CZ122" s="150">
        <f t="shared" si="259"/>
        <v>8.5847790464743383</v>
      </c>
      <c r="DA122" s="150">
        <f t="shared" si="260"/>
        <v>10.759190059274907</v>
      </c>
      <c r="DB122" s="150">
        <f t="shared" si="261"/>
        <v>13.309789354441937</v>
      </c>
      <c r="DC122" s="150">
        <f t="shared" si="262"/>
        <v>16.224452629784167</v>
      </c>
      <c r="DD122" s="148"/>
      <c r="DE122" s="148">
        <f t="shared" si="263"/>
        <v>4.8305416966012666</v>
      </c>
      <c r="DF122" s="152"/>
      <c r="DG122" s="150">
        <f t="shared" si="264"/>
        <v>14.7171805848301</v>
      </c>
      <c r="DH122" s="150">
        <f t="shared" si="265"/>
        <v>5.8577155912565289</v>
      </c>
      <c r="DI122" s="150">
        <f t="shared" si="266"/>
        <v>4.9886788640515469</v>
      </c>
      <c r="DJ122" s="150">
        <f t="shared" si="267"/>
        <v>5.5959743428631352</v>
      </c>
      <c r="DK122" s="150">
        <f t="shared" si="268"/>
        <v>6.8770653930559291</v>
      </c>
      <c r="DL122" s="150">
        <f t="shared" si="269"/>
        <v>8.633923494395221</v>
      </c>
      <c r="DM122" s="150">
        <f t="shared" si="270"/>
        <v>10.79869569526462</v>
      </c>
      <c r="DN122" s="150">
        <f t="shared" si="271"/>
        <v>13.343039030764787</v>
      </c>
      <c r="DO122" s="150">
        <f t="shared" si="272"/>
        <v>16.253413240755165</v>
      </c>
      <c r="DP122" s="148"/>
      <c r="DQ122" s="148">
        <f t="shared" si="208"/>
        <v>4.9886788640515469</v>
      </c>
      <c r="DR122" s="152"/>
      <c r="DS122" s="150">
        <f t="shared" si="273"/>
        <v>16.877221549516008</v>
      </c>
      <c r="DT122" s="150">
        <f t="shared" si="274"/>
        <v>6.4178962856951323</v>
      </c>
      <c r="DU122" s="150">
        <f t="shared" si="275"/>
        <v>5.2525891380739811</v>
      </c>
      <c r="DV122" s="150">
        <f t="shared" si="276"/>
        <v>5.7561899697399088</v>
      </c>
      <c r="DW122" s="150">
        <f t="shared" si="277"/>
        <v>6.9892852118252842</v>
      </c>
      <c r="DX122" s="150">
        <f t="shared" si="278"/>
        <v>8.7200715161679536</v>
      </c>
      <c r="DY122" s="150">
        <f t="shared" si="279"/>
        <v>10.869123245749963</v>
      </c>
      <c r="DZ122" s="150">
        <f t="shared" si="280"/>
        <v>13.403263390751105</v>
      </c>
      <c r="EA122" s="150">
        <f t="shared" si="281"/>
        <v>16.306642326926095</v>
      </c>
      <c r="EB122" s="148"/>
      <c r="EC122" s="148">
        <f t="shared" si="209"/>
        <v>5.2525891380739811</v>
      </c>
      <c r="ED122" s="152"/>
      <c r="EE122" s="150">
        <f t="shared" si="282"/>
        <v>18.567770647051525</v>
      </c>
      <c r="EF122" s="150">
        <f t="shared" si="283"/>
        <v>6.860181251847969</v>
      </c>
      <c r="EG122" s="150">
        <f t="shared" si="284"/>
        <v>5.4637140798966932</v>
      </c>
      <c r="EH122" s="150">
        <f t="shared" si="285"/>
        <v>5.8864089030470756</v>
      </c>
      <c r="EI122" s="150">
        <f t="shared" si="286"/>
        <v>7.0820562211909746</v>
      </c>
      <c r="EJ122" s="150">
        <f t="shared" si="287"/>
        <v>8.7925004433925924</v>
      </c>
      <c r="EK122" s="150">
        <f t="shared" si="288"/>
        <v>10.929286539030553</v>
      </c>
      <c r="EL122" s="150">
        <f t="shared" si="289"/>
        <v>13.455465815846864</v>
      </c>
      <c r="EM122" s="150">
        <f t="shared" si="290"/>
        <v>16.353386807002952</v>
      </c>
      <c r="EN122" s="148"/>
      <c r="EO122" s="148">
        <f t="shared" si="210"/>
        <v>5.4637140798966932</v>
      </c>
      <c r="EP122" s="152"/>
      <c r="EQ122" s="150">
        <f t="shared" si="291"/>
        <v>19.925953206078379</v>
      </c>
      <c r="ER122" s="150">
        <f t="shared" si="292"/>
        <v>7.2179753826607129</v>
      </c>
      <c r="ES122" s="150">
        <f t="shared" si="293"/>
        <v>5.6362510943734856</v>
      </c>
      <c r="ET122" s="150">
        <f t="shared" si="294"/>
        <v>5.9941059268062862</v>
      </c>
      <c r="EU122" s="150">
        <f t="shared" si="295"/>
        <v>7.1597415921037602</v>
      </c>
      <c r="EV122" s="150">
        <f t="shared" si="296"/>
        <v>8.8538831880678099</v>
      </c>
      <c r="EW122" s="150">
        <f t="shared" si="297"/>
        <v>10.98083931426754</v>
      </c>
      <c r="EX122" s="150">
        <f t="shared" si="298"/>
        <v>13.500638562842679</v>
      </c>
      <c r="EY122" s="150">
        <f t="shared" si="299"/>
        <v>16.394185427640817</v>
      </c>
      <c r="EZ122" s="148"/>
      <c r="FA122" s="148">
        <f t="shared" si="211"/>
        <v>5.6362510943734856</v>
      </c>
      <c r="FB122" s="152"/>
      <c r="FC122" s="150">
        <f t="shared" si="300"/>
        <v>21.040511218424186</v>
      </c>
      <c r="FD122" s="150">
        <f t="shared" si="301"/>
        <v>7.5132356152259332</v>
      </c>
      <c r="FE122" s="150">
        <f t="shared" si="302"/>
        <v>5.7797895158682291</v>
      </c>
      <c r="FF122" s="150">
        <f t="shared" si="303"/>
        <v>6.0845417144263596</v>
      </c>
      <c r="FG122" s="150">
        <f t="shared" si="304"/>
        <v>7.2255984463304141</v>
      </c>
      <c r="FH122" s="150">
        <f t="shared" si="305"/>
        <v>8.9063885229202615</v>
      </c>
      <c r="FI122" s="150">
        <f t="shared" si="306"/>
        <v>11.02529410404278</v>
      </c>
      <c r="FJ122" s="150">
        <f t="shared" si="307"/>
        <v>13.539868239226472</v>
      </c>
      <c r="FK122" s="150">
        <f t="shared" si="308"/>
        <v>16.429832783485452</v>
      </c>
      <c r="FL122" s="148"/>
      <c r="FM122" s="148">
        <f t="shared" si="212"/>
        <v>5.7797895158682291</v>
      </c>
      <c r="FN122" s="152"/>
      <c r="FO122" s="150">
        <f t="shared" si="309"/>
        <v>22.760177606797857</v>
      </c>
      <c r="FP122" s="150">
        <f t="shared" si="310"/>
        <v>7.9717203083685808</v>
      </c>
      <c r="FQ122" s="150">
        <f t="shared" si="311"/>
        <v>6.0047220432273507</v>
      </c>
      <c r="FR122" s="150">
        <f t="shared" si="312"/>
        <v>6.2277309837612496</v>
      </c>
      <c r="FS122" s="150">
        <f t="shared" si="313"/>
        <v>7.3309522648083796</v>
      </c>
      <c r="FT122" s="150">
        <f t="shared" si="314"/>
        <v>8.9911897508092764</v>
      </c>
      <c r="FU122" s="150">
        <f t="shared" si="315"/>
        <v>11.097702768033088</v>
      </c>
      <c r="FV122" s="150">
        <f t="shared" si="316"/>
        <v>13.604233652609445</v>
      </c>
      <c r="FW122" s="150">
        <f t="shared" si="317"/>
        <v>16.48868377073185</v>
      </c>
      <c r="FX122" s="148"/>
      <c r="FY122" s="148">
        <f t="shared" si="213"/>
        <v>6.0047220432273507</v>
      </c>
      <c r="FZ122" s="152"/>
      <c r="GA122" s="150">
        <f t="shared" si="318"/>
        <v>24.024420365039266</v>
      </c>
      <c r="GB122" s="150">
        <f t="shared" si="319"/>
        <v>8.3110589107500523</v>
      </c>
      <c r="GC122" s="150">
        <f t="shared" si="320"/>
        <v>6.1727820982273522</v>
      </c>
      <c r="GD122" s="150">
        <f t="shared" si="321"/>
        <v>6.3358435471777339</v>
      </c>
      <c r="GE122" s="150">
        <f t="shared" si="322"/>
        <v>7.411317703549078</v>
      </c>
      <c r="GF122" s="150">
        <f t="shared" si="323"/>
        <v>9.056482677380389</v>
      </c>
      <c r="GG122" s="150">
        <f t="shared" si="324"/>
        <v>11.15390744515131</v>
      </c>
      <c r="GH122" s="150">
        <f t="shared" si="325"/>
        <v>13.654539706284687</v>
      </c>
      <c r="GI122" s="150">
        <f t="shared" si="326"/>
        <v>16.534945747593927</v>
      </c>
      <c r="GJ122" s="148"/>
      <c r="GK122" s="148">
        <f t="shared" si="214"/>
        <v>6.1727820982273522</v>
      </c>
      <c r="GL122" s="152"/>
      <c r="GM122" s="150">
        <f t="shared" si="327"/>
        <v>26.0829898177366</v>
      </c>
      <c r="GN122" s="150">
        <f t="shared" si="328"/>
        <v>8.8677650536462096</v>
      </c>
      <c r="GO122" s="150">
        <f t="shared" si="329"/>
        <v>6.4513654059751415</v>
      </c>
      <c r="GP122" s="150">
        <f t="shared" si="330"/>
        <v>6.5170838626235943</v>
      </c>
      <c r="GQ122" s="150">
        <f t="shared" si="331"/>
        <v>7.5475021197008978</v>
      </c>
      <c r="GR122" s="150">
        <f t="shared" si="332"/>
        <v>9.1681922840391525</v>
      </c>
      <c r="GS122" s="150">
        <f t="shared" si="333"/>
        <v>11.250859513618517</v>
      </c>
      <c r="GT122" s="150">
        <f t="shared" si="334"/>
        <v>13.741913564867959</v>
      </c>
      <c r="GU122" s="150">
        <f t="shared" si="335"/>
        <v>16.615752817013956</v>
      </c>
      <c r="GV122" s="148"/>
      <c r="GW122" s="148">
        <f t="shared" si="215"/>
        <v>6.4513654059751415</v>
      </c>
      <c r="GX122" s="152"/>
      <c r="GY122" s="150">
        <f t="shared" si="336"/>
        <v>27.319779984118355</v>
      </c>
      <c r="GZ122" s="150">
        <f t="shared" si="337"/>
        <v>9.2047352079332256</v>
      </c>
      <c r="HA122" s="150">
        <f t="shared" si="338"/>
        <v>6.6217022246890478</v>
      </c>
      <c r="HB122" s="150">
        <f t="shared" si="339"/>
        <v>6.6290990138869121</v>
      </c>
      <c r="HC122" s="150">
        <f t="shared" si="340"/>
        <v>7.6325226706013813</v>
      </c>
      <c r="HD122" s="150">
        <f t="shared" si="341"/>
        <v>9.2385491014091805</v>
      </c>
      <c r="HE122" s="150">
        <f t="shared" si="342"/>
        <v>11.312374562162237</v>
      </c>
      <c r="HF122" s="150">
        <f t="shared" si="343"/>
        <v>13.797689965375337</v>
      </c>
      <c r="HG122" s="150">
        <f t="shared" si="344"/>
        <v>16.6675948193203</v>
      </c>
      <c r="HH122" s="148"/>
      <c r="HI122" s="148">
        <f t="shared" si="216"/>
        <v>6.6217022246890478</v>
      </c>
      <c r="HJ122" s="152"/>
      <c r="HK122" s="150">
        <f t="shared" si="345"/>
        <v>29.175934086618746</v>
      </c>
      <c r="HL122" s="150">
        <f t="shared" si="346"/>
        <v>9.7140173283636031</v>
      </c>
      <c r="HM122" s="150">
        <f t="shared" si="347"/>
        <v>6.8815636076990581</v>
      </c>
      <c r="HN122" s="150">
        <f t="shared" si="348"/>
        <v>6.8016631387997899</v>
      </c>
      <c r="HO122" s="150">
        <f t="shared" si="349"/>
        <v>7.7646806360521419</v>
      </c>
      <c r="HP122" s="150">
        <f t="shared" si="350"/>
        <v>9.3487580419669811</v>
      </c>
      <c r="HQ122" s="150">
        <f t="shared" si="351"/>
        <v>11.409348932979348</v>
      </c>
      <c r="HR122" s="150">
        <f t="shared" si="352"/>
        <v>13.886074591408869</v>
      </c>
      <c r="HS122" s="150">
        <f t="shared" si="353"/>
        <v>16.75009034460917</v>
      </c>
      <c r="HT122" s="148"/>
      <c r="HU122" s="148">
        <f t="shared" si="217"/>
        <v>6.8016631387997899</v>
      </c>
      <c r="HV122" s="152"/>
      <c r="HW122" s="150">
        <f t="shared" si="354"/>
        <v>32.267440685254215</v>
      </c>
      <c r="HX122" s="150">
        <f t="shared" si="355"/>
        <v>10.571896732578285</v>
      </c>
      <c r="HY122" s="150">
        <f t="shared" si="356"/>
        <v>7.3258083462802315</v>
      </c>
      <c r="HZ122" s="150">
        <f t="shared" si="357"/>
        <v>7.1011357444092686</v>
      </c>
      <c r="IA122" s="150">
        <f t="shared" si="358"/>
        <v>7.9971444258289939</v>
      </c>
      <c r="IB122" s="150">
        <f t="shared" si="359"/>
        <v>9.544821981168047</v>
      </c>
      <c r="IC122" s="150">
        <f t="shared" si="360"/>
        <v>11.583464910330479</v>
      </c>
      <c r="ID122" s="150">
        <f t="shared" si="361"/>
        <v>14.045945497367017</v>
      </c>
      <c r="IE122" s="150">
        <f t="shared" si="362"/>
        <v>16.900194876517642</v>
      </c>
      <c r="IF122" s="148"/>
      <c r="IG122" s="148">
        <f t="shared" si="218"/>
        <v>7.1011357444092686</v>
      </c>
    </row>
    <row r="123" spans="32:241" x14ac:dyDescent="0.3">
      <c r="AF123" s="141">
        <v>8.4</v>
      </c>
      <c r="AG123" s="153">
        <f t="shared" si="219"/>
        <v>0.47017233560090704</v>
      </c>
      <c r="AH123" s="152">
        <f t="shared" si="363"/>
        <v>0.11904761904761904</v>
      </c>
      <c r="AI123" s="148">
        <f t="shared" si="364"/>
        <v>8.4</v>
      </c>
      <c r="AJ123" s="86">
        <f t="shared" si="220"/>
        <v>0.42148349384310485</v>
      </c>
      <c r="AK123" s="86">
        <v>1</v>
      </c>
      <c r="AL123" s="148">
        <f t="shared" si="221"/>
        <v>0.39999999999999991</v>
      </c>
      <c r="AM123" s="148">
        <f t="shared" si="376"/>
        <v>2.5000000000000004</v>
      </c>
      <c r="AN123" s="149">
        <f t="shared" si="375"/>
        <v>1.5791367041742967</v>
      </c>
      <c r="AO123" s="149">
        <f t="shared" si="375"/>
        <v>6.316546816697187</v>
      </c>
      <c r="AP123" s="149">
        <f t="shared" si="375"/>
        <v>14.212230337568672</v>
      </c>
      <c r="AQ123" s="149">
        <f t="shared" si="375"/>
        <v>25.266187266788748</v>
      </c>
      <c r="AR123" s="149">
        <f t="shared" si="375"/>
        <v>39.478417604357411</v>
      </c>
      <c r="AS123" s="149">
        <f t="shared" si="375"/>
        <v>56.848921350274686</v>
      </c>
      <c r="AT123" s="149">
        <f t="shared" si="375"/>
        <v>77.377698504540533</v>
      </c>
      <c r="AU123" s="149">
        <f t="shared" si="375"/>
        <v>101.06474906715499</v>
      </c>
      <c r="AV123" s="149">
        <f t="shared" si="375"/>
        <v>127.91007303811804</v>
      </c>
      <c r="AW123" s="149">
        <f t="shared" si="375"/>
        <v>157.91367041742964</v>
      </c>
      <c r="AX123" s="152"/>
      <c r="AY123" s="150">
        <f t="shared" si="222"/>
        <v>8.4100000000000019</v>
      </c>
      <c r="AZ123" s="150">
        <f t="shared" si="366"/>
        <v>4.2024999999999997</v>
      </c>
      <c r="BA123" s="150">
        <f t="shared" si="367"/>
        <v>4.1344444444444441</v>
      </c>
      <c r="BB123" s="150">
        <f t="shared" si="368"/>
        <v>4.9506249999999987</v>
      </c>
      <c r="BC123" s="150">
        <f t="shared" si="369"/>
        <v>6.2499999999999982</v>
      </c>
      <c r="BD123" s="150">
        <f t="shared" si="370"/>
        <v>7.9336111111111096</v>
      </c>
      <c r="BE123" s="150">
        <f t="shared" si="371"/>
        <v>9.967551020408159</v>
      </c>
      <c r="BF123" s="150">
        <f t="shared" si="372"/>
        <v>12.337656249999995</v>
      </c>
      <c r="BG123" s="150">
        <f t="shared" si="373"/>
        <v>15.037160493827153</v>
      </c>
      <c r="BH123" s="148"/>
      <c r="BI123" s="148">
        <f t="shared" si="223"/>
        <v>4.1344444444444441</v>
      </c>
      <c r="BJ123" s="152"/>
      <c r="BK123" s="150">
        <f t="shared" si="224"/>
        <v>9.619834170339459</v>
      </c>
      <c r="BL123" s="150">
        <f t="shared" si="225"/>
        <v>4.5057014409822216</v>
      </c>
      <c r="BM123" s="150">
        <f t="shared" si="226"/>
        <v>4.269750935545698</v>
      </c>
      <c r="BN123" s="150">
        <f t="shared" si="227"/>
        <v>5.0271682586429121</v>
      </c>
      <c r="BO123" s="150">
        <f t="shared" si="228"/>
        <v>6.299344276762195</v>
      </c>
      <c r="BP123" s="150">
        <f t="shared" si="229"/>
        <v>7.9681806322837812</v>
      </c>
      <c r="BQ123" s="150">
        <f t="shared" si="230"/>
        <v>9.9932118299544932</v>
      </c>
      <c r="BR123" s="150">
        <f t="shared" si="231"/>
        <v>12.357534963058082</v>
      </c>
      <c r="BS123" s="150">
        <f t="shared" si="232"/>
        <v>15.053075020568604</v>
      </c>
      <c r="BT123" s="148"/>
      <c r="BU123" s="148">
        <f t="shared" si="233"/>
        <v>4.269750935545698</v>
      </c>
      <c r="BV123" s="152"/>
      <c r="BW123" s="150">
        <f t="shared" si="234"/>
        <v>10.725798705630199</v>
      </c>
      <c r="BX123" s="150">
        <f t="shared" si="235"/>
        <v>4.7841693354714856</v>
      </c>
      <c r="BY123" s="150">
        <f t="shared" si="236"/>
        <v>4.3949787113680205</v>
      </c>
      <c r="BZ123" s="150">
        <f t="shared" si="237"/>
        <v>5.0987619929318084</v>
      </c>
      <c r="CA123" s="150">
        <f t="shared" si="238"/>
        <v>6.3461131118270453</v>
      </c>
      <c r="CB123" s="150">
        <f t="shared" si="239"/>
        <v>8.0014643369059399</v>
      </c>
      <c r="CC123" s="150">
        <f t="shared" si="240"/>
        <v>10.018364426239224</v>
      </c>
      <c r="CD123" s="150">
        <f t="shared" si="241"/>
        <v>12.377410157296884</v>
      </c>
      <c r="CE123" s="150">
        <f t="shared" si="242"/>
        <v>15.069332045338882</v>
      </c>
      <c r="CF123" s="148"/>
      <c r="CG123" s="148">
        <f t="shared" si="243"/>
        <v>4.3949787113680205</v>
      </c>
      <c r="CH123" s="152"/>
      <c r="CI123" s="150">
        <f t="shared" si="244"/>
        <v>12.674453909804599</v>
      </c>
      <c r="CJ123" s="150">
        <f t="shared" si="245"/>
        <v>5.2778241852528547</v>
      </c>
      <c r="CK123" s="150">
        <f t="shared" si="246"/>
        <v>4.6191890510766047</v>
      </c>
      <c r="CL123" s="150">
        <f t="shared" si="247"/>
        <v>5.2286667541149177</v>
      </c>
      <c r="CM123" s="150">
        <f t="shared" si="248"/>
        <v>6.4323678623783636</v>
      </c>
      <c r="CN123" s="150">
        <f t="shared" si="249"/>
        <v>8.0640079705708558</v>
      </c>
      <c r="CO123" s="150">
        <f t="shared" si="250"/>
        <v>10.066611004267623</v>
      </c>
      <c r="CP123" s="150">
        <f t="shared" si="251"/>
        <v>12.416377396330432</v>
      </c>
      <c r="CQ123" s="150">
        <f t="shared" si="252"/>
        <v>15.101937400106827</v>
      </c>
      <c r="CR123" s="148"/>
      <c r="CS123" s="148">
        <f t="shared" si="253"/>
        <v>4.6191890510766047</v>
      </c>
      <c r="CT123" s="152"/>
      <c r="CU123" s="150">
        <f t="shared" si="254"/>
        <v>14.33554891995972</v>
      </c>
      <c r="CV123" s="150">
        <f t="shared" si="255"/>
        <v>5.7016558523139533</v>
      </c>
      <c r="CW123" s="150">
        <f t="shared" si="256"/>
        <v>4.8138978768239955</v>
      </c>
      <c r="CX123" s="150">
        <f t="shared" si="257"/>
        <v>5.343182585402511</v>
      </c>
      <c r="CY123" s="150">
        <f t="shared" si="258"/>
        <v>6.5097657933731359</v>
      </c>
      <c r="CZ123" s="150">
        <f t="shared" si="259"/>
        <v>8.1212430915300207</v>
      </c>
      <c r="DA123" s="150">
        <f t="shared" si="260"/>
        <v>10.111688586708102</v>
      </c>
      <c r="DB123" s="150">
        <f t="shared" si="261"/>
        <v>12.453564268674645</v>
      </c>
      <c r="DC123" s="150">
        <f t="shared" si="262"/>
        <v>15.133714427586693</v>
      </c>
      <c r="DD123" s="148"/>
      <c r="DE123" s="148">
        <f t="shared" si="263"/>
        <v>4.8138978768239955</v>
      </c>
      <c r="DF123" s="152"/>
      <c r="DG123" s="150">
        <f t="shared" si="264"/>
        <v>15.767538496909818</v>
      </c>
      <c r="DH123" s="150">
        <f t="shared" si="265"/>
        <v>6.069263402609792</v>
      </c>
      <c r="DI123" s="150">
        <f t="shared" si="266"/>
        <v>4.9843976444060818</v>
      </c>
      <c r="DJ123" s="150">
        <f t="shared" si="267"/>
        <v>5.4446946290347844</v>
      </c>
      <c r="DK123" s="150">
        <f t="shared" si="268"/>
        <v>6.5793463762057822</v>
      </c>
      <c r="DL123" s="150">
        <f t="shared" si="269"/>
        <v>8.1734781894838573</v>
      </c>
      <c r="DM123" s="150">
        <f t="shared" si="270"/>
        <v>10.15346490435468</v>
      </c>
      <c r="DN123" s="150">
        <f t="shared" si="271"/>
        <v>12.488552435641031</v>
      </c>
      <c r="DO123" s="150">
        <f t="shared" si="272"/>
        <v>15.164048660794561</v>
      </c>
      <c r="DP123" s="148"/>
      <c r="DQ123" s="148">
        <f t="shared" si="208"/>
        <v>4.9843976444060818</v>
      </c>
      <c r="DR123" s="152"/>
      <c r="DS123" s="150">
        <f t="shared" si="273"/>
        <v>18.10904509410063</v>
      </c>
      <c r="DT123" s="150">
        <f t="shared" si="274"/>
        <v>6.6748105051746194</v>
      </c>
      <c r="DU123" s="150">
        <f t="shared" si="275"/>
        <v>5.268470766484616</v>
      </c>
      <c r="DV123" s="150">
        <f t="shared" si="276"/>
        <v>5.6162518579431175</v>
      </c>
      <c r="DW123" s="150">
        <f t="shared" si="277"/>
        <v>6.6988248202753331</v>
      </c>
      <c r="DX123" s="150">
        <f t="shared" si="278"/>
        <v>8.2646669232706138</v>
      </c>
      <c r="DY123" s="150">
        <f t="shared" si="279"/>
        <v>10.227595835095222</v>
      </c>
      <c r="DZ123" s="150">
        <f t="shared" si="280"/>
        <v>12.551612196135235</v>
      </c>
      <c r="EA123" s="150">
        <f t="shared" si="281"/>
        <v>15.21951806341618</v>
      </c>
      <c r="EB123" s="148"/>
      <c r="EC123" s="148">
        <f t="shared" si="209"/>
        <v>5.268470766484616</v>
      </c>
      <c r="ED123" s="152"/>
      <c r="EE123" s="150">
        <f t="shared" si="282"/>
        <v>19.941179706538342</v>
      </c>
      <c r="EF123" s="150">
        <f t="shared" si="283"/>
        <v>7.152491850053007</v>
      </c>
      <c r="EG123" s="150">
        <f t="shared" si="284"/>
        <v>5.4953274321853485</v>
      </c>
      <c r="EH123" s="150">
        <f t="shared" si="285"/>
        <v>5.7553198859316739</v>
      </c>
      <c r="EI123" s="150">
        <f t="shared" si="286"/>
        <v>6.7972592502371061</v>
      </c>
      <c r="EJ123" s="150">
        <f t="shared" si="287"/>
        <v>8.341028781464761</v>
      </c>
      <c r="EK123" s="150">
        <f t="shared" si="288"/>
        <v>10.290648628679945</v>
      </c>
      <c r="EL123" s="150">
        <f t="shared" si="289"/>
        <v>12.606026894901342</v>
      </c>
      <c r="EM123" s="150">
        <f t="shared" si="290"/>
        <v>15.268010512812818</v>
      </c>
      <c r="EN123" s="148"/>
      <c r="EO123" s="148">
        <f t="shared" si="210"/>
        <v>5.4953274321853485</v>
      </c>
      <c r="EP123" s="152"/>
      <c r="EQ123" s="150">
        <f t="shared" si="291"/>
        <v>21.412832249320974</v>
      </c>
      <c r="ER123" s="150">
        <f t="shared" si="292"/>
        <v>7.5386534768046918</v>
      </c>
      <c r="ES123" s="150">
        <f t="shared" si="293"/>
        <v>5.6804722226350064</v>
      </c>
      <c r="ET123" s="150">
        <f t="shared" si="294"/>
        <v>5.8701087836756232</v>
      </c>
      <c r="EU123" s="150">
        <f t="shared" si="295"/>
        <v>6.879483420500125</v>
      </c>
      <c r="EV123" s="150">
        <f t="shared" si="296"/>
        <v>8.4055634701331989</v>
      </c>
      <c r="EW123" s="150">
        <f t="shared" si="297"/>
        <v>10.344517117871135</v>
      </c>
      <c r="EX123" s="150">
        <f t="shared" si="298"/>
        <v>12.65297261039335</v>
      </c>
      <c r="EY123" s="150">
        <f t="shared" si="299"/>
        <v>15.310209997447693</v>
      </c>
      <c r="EZ123" s="148"/>
      <c r="FA123" s="148">
        <f t="shared" si="211"/>
        <v>5.6804722226350064</v>
      </c>
      <c r="FB123" s="152"/>
      <c r="FC123" s="150">
        <f t="shared" si="300"/>
        <v>22.620319870947434</v>
      </c>
      <c r="FD123" s="150">
        <f t="shared" si="301"/>
        <v>7.8571461116900796</v>
      </c>
      <c r="FE123" s="150">
        <f t="shared" si="302"/>
        <v>5.8343361562720419</v>
      </c>
      <c r="FF123" s="150">
        <f t="shared" si="303"/>
        <v>5.9663526718757387</v>
      </c>
      <c r="FG123" s="150">
        <f t="shared" si="304"/>
        <v>6.9490574590980074</v>
      </c>
      <c r="FH123" s="150">
        <f t="shared" si="305"/>
        <v>8.4606501830212277</v>
      </c>
      <c r="FI123" s="150">
        <f t="shared" si="306"/>
        <v>10.39086843028476</v>
      </c>
      <c r="FJ123" s="150">
        <f t="shared" si="307"/>
        <v>12.693654311922144</v>
      </c>
      <c r="FK123" s="150">
        <f t="shared" si="308"/>
        <v>15.347004632419248</v>
      </c>
      <c r="FL123" s="148"/>
      <c r="FM123" s="148">
        <f t="shared" si="212"/>
        <v>5.8343361562720419</v>
      </c>
      <c r="FN123" s="152"/>
      <c r="FO123" s="150">
        <f t="shared" si="309"/>
        <v>24.483036960863522</v>
      </c>
      <c r="FP123" s="150">
        <f t="shared" si="310"/>
        <v>8.3513934802183254</v>
      </c>
      <c r="FQ123" s="150">
        <f t="shared" si="311"/>
        <v>6.0751632060247678</v>
      </c>
      <c r="FR123" s="150">
        <f t="shared" si="312"/>
        <v>6.1184826100570264</v>
      </c>
      <c r="FS123" s="150">
        <f t="shared" si="313"/>
        <v>7.0601333056376596</v>
      </c>
      <c r="FT123" s="150">
        <f t="shared" si="314"/>
        <v>8.5494250415086377</v>
      </c>
      <c r="FU123" s="150">
        <f t="shared" si="315"/>
        <v>10.466196496347347</v>
      </c>
      <c r="FV123" s="150">
        <f t="shared" si="316"/>
        <v>12.760254892516715</v>
      </c>
      <c r="FW123" s="150">
        <f t="shared" si="317"/>
        <v>15.407621677709397</v>
      </c>
      <c r="FX123" s="148"/>
      <c r="FY123" s="148">
        <f t="shared" si="213"/>
        <v>6.0751632060247678</v>
      </c>
      <c r="FZ123" s="152"/>
      <c r="GA123" s="150">
        <f t="shared" si="318"/>
        <v>25.852187829376092</v>
      </c>
      <c r="GB123" s="150">
        <f t="shared" si="319"/>
        <v>8.7169591101675881</v>
      </c>
      <c r="GC123" s="150">
        <f t="shared" si="320"/>
        <v>6.2548797177215611</v>
      </c>
      <c r="GD123" s="150">
        <f t="shared" si="321"/>
        <v>6.2331519303654721</v>
      </c>
      <c r="GE123" s="150">
        <f t="shared" si="322"/>
        <v>7.1446950687891979</v>
      </c>
      <c r="GF123" s="150">
        <f t="shared" si="323"/>
        <v>8.6176320822539694</v>
      </c>
      <c r="GG123" s="150">
        <f t="shared" si="324"/>
        <v>10.524542155307856</v>
      </c>
      <c r="GH123" s="150">
        <f t="shared" si="325"/>
        <v>12.812200135414951</v>
      </c>
      <c r="GI123" s="150">
        <f t="shared" si="326"/>
        <v>15.455178816426681</v>
      </c>
      <c r="GJ123" s="148"/>
      <c r="GK123" s="148">
        <f t="shared" si="214"/>
        <v>6.2331519303654721</v>
      </c>
      <c r="GL123" s="152"/>
      <c r="GM123" s="150">
        <f t="shared" si="327"/>
        <v>28.08110751860178</v>
      </c>
      <c r="GN123" s="150">
        <f t="shared" si="328"/>
        <v>9.316252812195831</v>
      </c>
      <c r="GO123" s="150">
        <f t="shared" si="329"/>
        <v>6.5523908295280568</v>
      </c>
      <c r="GP123" s="150">
        <f t="shared" si="330"/>
        <v>6.4250391355943464</v>
      </c>
      <c r="GQ123" s="150">
        <f t="shared" si="331"/>
        <v>7.2876934944021503</v>
      </c>
      <c r="GR123" s="150">
        <f t="shared" si="332"/>
        <v>8.7340736399274004</v>
      </c>
      <c r="GS123" s="150">
        <f t="shared" si="333"/>
        <v>10.624970759214412</v>
      </c>
      <c r="GT123" s="150">
        <f t="shared" si="334"/>
        <v>12.902235716443968</v>
      </c>
      <c r="GU123" s="150">
        <f t="shared" si="335"/>
        <v>15.538088975186589</v>
      </c>
      <c r="GV123" s="148"/>
      <c r="GW123" s="148">
        <f t="shared" si="215"/>
        <v>6.4250391355943464</v>
      </c>
      <c r="GX123" s="152"/>
      <c r="GY123" s="150">
        <f t="shared" si="336"/>
        <v>29.419960603022073</v>
      </c>
      <c r="GZ123" s="150">
        <f t="shared" si="337"/>
        <v>9.6787386959924788</v>
      </c>
      <c r="HA123" s="150">
        <f t="shared" si="338"/>
        <v>6.7340679724684724</v>
      </c>
      <c r="HB123" s="150">
        <f t="shared" si="339"/>
        <v>6.5434332192350864</v>
      </c>
      <c r="HC123" s="150">
        <f t="shared" si="340"/>
        <v>7.3767965620241691</v>
      </c>
      <c r="HD123" s="150">
        <f t="shared" si="341"/>
        <v>8.8072655383540681</v>
      </c>
      <c r="HE123" s="150">
        <f t="shared" si="342"/>
        <v>10.688568724452784</v>
      </c>
      <c r="HF123" s="150">
        <f t="shared" si="343"/>
        <v>12.959606850045709</v>
      </c>
      <c r="HG123" s="150">
        <f t="shared" si="344"/>
        <v>15.591191013518099</v>
      </c>
      <c r="HH123" s="148"/>
      <c r="HI123" s="148">
        <f t="shared" si="216"/>
        <v>6.5434332192350864</v>
      </c>
      <c r="HJ123" s="152"/>
      <c r="HK123" s="150">
        <f t="shared" si="345"/>
        <v>31.428884907192423</v>
      </c>
      <c r="HL123" s="150">
        <f t="shared" si="346"/>
        <v>10.226213366840348</v>
      </c>
      <c r="HM123" s="150">
        <f t="shared" si="347"/>
        <v>7.0109038223306976</v>
      </c>
      <c r="HN123" s="150">
        <f t="shared" si="348"/>
        <v>6.7255454817523352</v>
      </c>
      <c r="HO123" s="150">
        <f t="shared" si="349"/>
        <v>7.5150653355417392</v>
      </c>
      <c r="HP123" s="150">
        <f t="shared" si="350"/>
        <v>8.9217180956249056</v>
      </c>
      <c r="HQ123" s="150">
        <f t="shared" si="351"/>
        <v>10.788660854487667</v>
      </c>
      <c r="HR123" s="150">
        <f t="shared" si="352"/>
        <v>13.050378510480311</v>
      </c>
      <c r="HS123" s="150">
        <f t="shared" si="353"/>
        <v>15.675572590679444</v>
      </c>
      <c r="HT123" s="148"/>
      <c r="HU123" s="148">
        <f t="shared" si="217"/>
        <v>6.7255454817523352</v>
      </c>
      <c r="HV123" s="152"/>
      <c r="HW123" s="150">
        <f t="shared" si="354"/>
        <v>34.773742738528426</v>
      </c>
      <c r="HX123" s="150">
        <f t="shared" si="355"/>
        <v>11.147430579230143</v>
      </c>
      <c r="HY123" s="150">
        <f t="shared" si="356"/>
        <v>7.483298697878598</v>
      </c>
      <c r="HZ123" s="150">
        <f t="shared" si="357"/>
        <v>7.0408525394055799</v>
      </c>
      <c r="IA123" s="150">
        <f t="shared" si="358"/>
        <v>7.7576631746266012</v>
      </c>
      <c r="IB123" s="150">
        <f t="shared" si="359"/>
        <v>9.1248195690676681</v>
      </c>
      <c r="IC123" s="150">
        <f t="shared" si="360"/>
        <v>10.967947265159216</v>
      </c>
      <c r="ID123" s="150">
        <f t="shared" si="361"/>
        <v>13.214208029449431</v>
      </c>
      <c r="IE123" s="150">
        <f t="shared" si="362"/>
        <v>15.828804915584309</v>
      </c>
      <c r="IF123" s="148"/>
      <c r="IG123" s="148">
        <f t="shared" si="218"/>
        <v>7.0408525394055799</v>
      </c>
    </row>
    <row r="124" spans="32:241" x14ac:dyDescent="0.3">
      <c r="AF124" s="141">
        <v>8.5000000000000107</v>
      </c>
      <c r="AG124" s="153">
        <f t="shared" si="219"/>
        <v>0.469840830449827</v>
      </c>
      <c r="AH124" s="152">
        <f t="shared" si="363"/>
        <v>0.11764705882352926</v>
      </c>
      <c r="AI124" s="148">
        <f t="shared" si="364"/>
        <v>8.5000000000000107</v>
      </c>
      <c r="AJ124" s="86">
        <f t="shared" si="220"/>
        <v>0.4211519886920248</v>
      </c>
      <c r="AK124" s="86">
        <v>1</v>
      </c>
      <c r="AL124" s="148">
        <f t="shared" si="221"/>
        <v>0.38461538461538453</v>
      </c>
      <c r="AM124" s="148">
        <f t="shared" si="376"/>
        <v>2.6000000000000005</v>
      </c>
      <c r="AN124" s="149">
        <f t="shared" si="375"/>
        <v>1.4600006510487207</v>
      </c>
      <c r="AO124" s="149">
        <f t="shared" si="375"/>
        <v>5.8400026041948827</v>
      </c>
      <c r="AP124" s="149">
        <f t="shared" si="375"/>
        <v>13.140005859438489</v>
      </c>
      <c r="AQ124" s="149">
        <f t="shared" si="375"/>
        <v>23.360010416779531</v>
      </c>
      <c r="AR124" s="149">
        <f t="shared" si="375"/>
        <v>36.500016276218012</v>
      </c>
      <c r="AS124" s="149">
        <f t="shared" si="375"/>
        <v>52.560023437753955</v>
      </c>
      <c r="AT124" s="149">
        <f t="shared" si="375"/>
        <v>71.540031901387309</v>
      </c>
      <c r="AU124" s="149">
        <f t="shared" si="375"/>
        <v>93.440041667118123</v>
      </c>
      <c r="AV124" s="149">
        <f t="shared" si="375"/>
        <v>118.26005273494638</v>
      </c>
      <c r="AW124" s="149">
        <f t="shared" si="375"/>
        <v>146.00006510487205</v>
      </c>
      <c r="AX124" s="152"/>
      <c r="AY124" s="150">
        <f t="shared" si="222"/>
        <v>8.9079289940828428</v>
      </c>
      <c r="AZ124" s="150">
        <f t="shared" si="366"/>
        <v>4.2817159763313617</v>
      </c>
      <c r="BA124" s="150">
        <f t="shared" si="367"/>
        <v>4.0824720578566733</v>
      </c>
      <c r="BB124" s="150">
        <f t="shared" si="368"/>
        <v>4.7893639053254429</v>
      </c>
      <c r="BC124" s="150">
        <f t="shared" si="369"/>
        <v>5.9686248520710032</v>
      </c>
      <c r="BD124" s="150">
        <f t="shared" si="370"/>
        <v>7.5132215647600269</v>
      </c>
      <c r="BE124" s="150">
        <f t="shared" si="371"/>
        <v>9.3864798937326377</v>
      </c>
      <c r="BF124" s="150">
        <f t="shared" si="372"/>
        <v>11.573080621301772</v>
      </c>
      <c r="BG124" s="150">
        <f t="shared" si="373"/>
        <v>14.06570531083351</v>
      </c>
      <c r="BH124" s="148"/>
      <c r="BI124" s="148">
        <f t="shared" si="223"/>
        <v>4.0824720578566733</v>
      </c>
      <c r="BJ124" s="152"/>
      <c r="BK124" s="150">
        <f t="shared" si="224"/>
        <v>10.216404805376365</v>
      </c>
      <c r="BL124" s="150">
        <f t="shared" si="225"/>
        <v>4.6095778275521013</v>
      </c>
      <c r="BM124" s="150">
        <f t="shared" si="226"/>
        <v>4.228738731286156</v>
      </c>
      <c r="BN124" s="150">
        <f t="shared" si="227"/>
        <v>4.8720722665279865</v>
      </c>
      <c r="BO124" s="150">
        <f t="shared" si="228"/>
        <v>6.0219147944713631</v>
      </c>
      <c r="BP124" s="150">
        <f t="shared" si="229"/>
        <v>7.5505311315147567</v>
      </c>
      <c r="BQ124" s="150">
        <f t="shared" si="230"/>
        <v>9.4141537979923218</v>
      </c>
      <c r="BR124" s="150">
        <f t="shared" si="231"/>
        <v>11.594500609999766</v>
      </c>
      <c r="BS124" s="150">
        <f t="shared" si="232"/>
        <v>14.082837635611432</v>
      </c>
      <c r="BT124" s="148"/>
      <c r="BU124" s="148">
        <f t="shared" si="233"/>
        <v>4.228738731286156</v>
      </c>
      <c r="BV124" s="152"/>
      <c r="BW124" s="150">
        <f t="shared" si="234"/>
        <v>11.412400975186307</v>
      </c>
      <c r="BX124" s="150">
        <f t="shared" si="235"/>
        <v>4.9105536306711643</v>
      </c>
      <c r="BY124" s="150">
        <f t="shared" si="236"/>
        <v>4.3639700220550575</v>
      </c>
      <c r="BZ124" s="150">
        <f t="shared" si="237"/>
        <v>4.9492929779743298</v>
      </c>
      <c r="CA124" s="150">
        <f t="shared" si="238"/>
        <v>6.0722848949169812</v>
      </c>
      <c r="CB124" s="150">
        <f t="shared" si="239"/>
        <v>7.5863157148735594</v>
      </c>
      <c r="CC124" s="150">
        <f t="shared" si="240"/>
        <v>9.4411437745733604</v>
      </c>
      <c r="CD124" s="150">
        <f t="shared" si="241"/>
        <v>11.61578254852793</v>
      </c>
      <c r="CE124" s="150">
        <f t="shared" si="242"/>
        <v>14.10020616204244</v>
      </c>
      <c r="CF124" s="148"/>
      <c r="CG124" s="148">
        <f t="shared" si="243"/>
        <v>4.3639700220550575</v>
      </c>
      <c r="CH124" s="152"/>
      <c r="CI124" s="150">
        <f t="shared" si="244"/>
        <v>13.519360217918674</v>
      </c>
      <c r="CJ124" s="150">
        <f t="shared" si="245"/>
        <v>5.4437844900920238</v>
      </c>
      <c r="CK124" s="150">
        <f t="shared" si="246"/>
        <v>4.6057696993811934</v>
      </c>
      <c r="CL124" s="150">
        <f t="shared" si="247"/>
        <v>5.0890917415673131</v>
      </c>
      <c r="CM124" s="150">
        <f t="shared" si="248"/>
        <v>6.1648718070106199</v>
      </c>
      <c r="CN124" s="150">
        <f t="shared" si="249"/>
        <v>7.6532566829428603</v>
      </c>
      <c r="CO124" s="150">
        <f t="shared" si="250"/>
        <v>9.4926210472662067</v>
      </c>
      <c r="CP124" s="150">
        <f t="shared" si="251"/>
        <v>11.657223288163946</v>
      </c>
      <c r="CQ124" s="150">
        <f t="shared" si="252"/>
        <v>14.134765887656776</v>
      </c>
      <c r="CR124" s="148"/>
      <c r="CS124" s="148">
        <f t="shared" si="253"/>
        <v>4.6057696993811934</v>
      </c>
      <c r="CT124" s="152"/>
      <c r="CU124" s="150">
        <f t="shared" si="254"/>
        <v>15.315069479802423</v>
      </c>
      <c r="CV124" s="150">
        <f t="shared" si="255"/>
        <v>5.9012697200852795</v>
      </c>
      <c r="CW124" s="150">
        <f t="shared" si="256"/>
        <v>4.8154356642095424</v>
      </c>
      <c r="CX124" s="150">
        <f t="shared" si="257"/>
        <v>5.2120209635879462</v>
      </c>
      <c r="CY124" s="150">
        <f t="shared" si="258"/>
        <v>6.2476543080745373</v>
      </c>
      <c r="CZ124" s="150">
        <f t="shared" si="259"/>
        <v>7.7142310886722658</v>
      </c>
      <c r="DA124" s="150">
        <f t="shared" si="260"/>
        <v>9.5404458593338006</v>
      </c>
      <c r="DB124" s="150">
        <f t="shared" si="261"/>
        <v>11.696513508191417</v>
      </c>
      <c r="DC124" s="150">
        <f t="shared" si="262"/>
        <v>14.168204819478968</v>
      </c>
      <c r="DD124" s="148"/>
      <c r="DE124" s="148">
        <f t="shared" si="263"/>
        <v>4.8154356642095424</v>
      </c>
      <c r="DF124" s="152"/>
      <c r="DG124" s="150">
        <f t="shared" si="264"/>
        <v>16.86286382125251</v>
      </c>
      <c r="DH124" s="150">
        <f t="shared" si="265"/>
        <v>6.2978284615061133</v>
      </c>
      <c r="DI124" s="150">
        <f t="shared" si="266"/>
        <v>4.9988026278471827</v>
      </c>
      <c r="DJ124" s="150">
        <f t="shared" si="267"/>
        <v>5.3207708050014677</v>
      </c>
      <c r="DK124" s="150">
        <f t="shared" si="268"/>
        <v>6.3218670814871825</v>
      </c>
      <c r="DL124" s="150">
        <f t="shared" si="269"/>
        <v>7.7696829856399887</v>
      </c>
      <c r="DM124" s="150">
        <f t="shared" si="270"/>
        <v>9.5845855395211927</v>
      </c>
      <c r="DN124" s="150">
        <f t="shared" si="271"/>
        <v>11.733311124603111</v>
      </c>
      <c r="DO124" s="150">
        <f t="shared" si="272"/>
        <v>14.19996874113745</v>
      </c>
      <c r="DP124" s="148"/>
      <c r="DQ124" s="148">
        <f t="shared" si="208"/>
        <v>4.9988026278471827</v>
      </c>
      <c r="DR124" s="152"/>
      <c r="DS124" s="150">
        <f t="shared" si="273"/>
        <v>19.393242811458627</v>
      </c>
      <c r="DT124" s="150">
        <f t="shared" si="274"/>
        <v>6.9505936623247679</v>
      </c>
      <c r="DU124" s="150">
        <f t="shared" si="275"/>
        <v>5.3038615713718631</v>
      </c>
      <c r="DV124" s="150">
        <f t="shared" si="276"/>
        <v>5.5041325584732546</v>
      </c>
      <c r="DW124" s="150">
        <f t="shared" si="277"/>
        <v>6.4489004212773464</v>
      </c>
      <c r="DX124" s="150">
        <f t="shared" si="278"/>
        <v>7.86611817478828</v>
      </c>
      <c r="DY124" s="150">
        <f t="shared" si="279"/>
        <v>9.6625710088947034</v>
      </c>
      <c r="DZ124" s="150">
        <f t="shared" si="280"/>
        <v>11.799322016238177</v>
      </c>
      <c r="EA124" s="150">
        <f t="shared" si="281"/>
        <v>14.257769901697523</v>
      </c>
      <c r="EB124" s="148"/>
      <c r="EC124" s="148">
        <f t="shared" si="209"/>
        <v>5.3038615713718631</v>
      </c>
      <c r="ED124" s="152"/>
      <c r="EE124" s="150">
        <f t="shared" si="282"/>
        <v>21.372741939406797</v>
      </c>
      <c r="EF124" s="150">
        <f t="shared" si="283"/>
        <v>7.465116136080769</v>
      </c>
      <c r="EG124" s="150">
        <f t="shared" si="284"/>
        <v>5.5470920721293124</v>
      </c>
      <c r="EH124" s="150">
        <f t="shared" si="285"/>
        <v>5.652410868681212</v>
      </c>
      <c r="EI124" s="150">
        <f t="shared" si="286"/>
        <v>6.553229431859541</v>
      </c>
      <c r="EJ124" s="150">
        <f t="shared" si="287"/>
        <v>7.946573491746598</v>
      </c>
      <c r="EK124" s="150">
        <f t="shared" si="288"/>
        <v>9.7286312415714669</v>
      </c>
      <c r="EL124" s="150">
        <f t="shared" si="289"/>
        <v>11.856039285559131</v>
      </c>
      <c r="EM124" s="150">
        <f t="shared" si="290"/>
        <v>14.308081666100454</v>
      </c>
      <c r="EN124" s="148"/>
      <c r="EO124" s="148">
        <f t="shared" si="210"/>
        <v>5.5470920721293124</v>
      </c>
      <c r="EP124" s="152"/>
      <c r="EQ124" s="150">
        <f t="shared" si="291"/>
        <v>22.9624958938536</v>
      </c>
      <c r="ER124" s="150">
        <f t="shared" si="292"/>
        <v>7.8808031157484972</v>
      </c>
      <c r="ES124" s="150">
        <f t="shared" si="293"/>
        <v>5.7453592416527686</v>
      </c>
      <c r="ET124" s="150">
        <f t="shared" si="294"/>
        <v>5.7745811046541702</v>
      </c>
      <c r="EU124" s="150">
        <f t="shared" si="295"/>
        <v>6.6401776585891232</v>
      </c>
      <c r="EV124" s="150">
        <f t="shared" si="296"/>
        <v>8.0143887751834804</v>
      </c>
      <c r="EW124" s="150">
        <f t="shared" si="297"/>
        <v>9.7849099636537566</v>
      </c>
      <c r="EX124" s="150">
        <f t="shared" si="298"/>
        <v>11.904830335608384</v>
      </c>
      <c r="EY124" s="150">
        <f t="shared" si="299"/>
        <v>14.35173919285463</v>
      </c>
      <c r="EZ124" s="148"/>
      <c r="FA124" s="148">
        <f t="shared" si="211"/>
        <v>5.7453592416527686</v>
      </c>
      <c r="FB124" s="152"/>
      <c r="FC124" s="150">
        <f t="shared" si="300"/>
        <v>24.266706170037494</v>
      </c>
      <c r="FD124" s="150">
        <f t="shared" si="301"/>
        <v>8.2234764142732395</v>
      </c>
      <c r="FE124" s="150">
        <f t="shared" si="302"/>
        <v>5.9099701369072957</v>
      </c>
      <c r="FF124" s="150">
        <f t="shared" si="303"/>
        <v>5.8768701587641266</v>
      </c>
      <c r="FG124" s="150">
        <f t="shared" si="304"/>
        <v>6.7136206033693071</v>
      </c>
      <c r="FH124" s="150">
        <f t="shared" si="305"/>
        <v>8.0721622284758858</v>
      </c>
      <c r="FI124" s="150">
        <f t="shared" si="306"/>
        <v>9.8332352077930487</v>
      </c>
      <c r="FJ124" s="150">
        <f t="shared" si="307"/>
        <v>11.947023328614636</v>
      </c>
      <c r="FK124" s="150">
        <f t="shared" si="308"/>
        <v>14.389727934672569</v>
      </c>
      <c r="FL124" s="148"/>
      <c r="FM124" s="148">
        <f t="shared" si="212"/>
        <v>5.8768701587641266</v>
      </c>
      <c r="FN124" s="152"/>
      <c r="FO124" s="150">
        <f t="shared" si="309"/>
        <v>26.278312765640578</v>
      </c>
      <c r="FP124" s="150">
        <f t="shared" si="310"/>
        <v>8.7549461592232323</v>
      </c>
      <c r="FQ124" s="150">
        <f t="shared" si="311"/>
        <v>6.1673404650696835</v>
      </c>
      <c r="FR124" s="150">
        <f t="shared" si="312"/>
        <v>6.0383056910508524</v>
      </c>
      <c r="FS124" s="150">
        <f t="shared" si="313"/>
        <v>6.8306520301364442</v>
      </c>
      <c r="FT124" s="150">
        <f t="shared" si="314"/>
        <v>8.1650729065657046</v>
      </c>
      <c r="FU124" s="150">
        <f t="shared" si="315"/>
        <v>9.9116018351961817</v>
      </c>
      <c r="FV124" s="150">
        <f t="shared" si="316"/>
        <v>12.01595030773556</v>
      </c>
      <c r="FW124" s="150">
        <f t="shared" si="317"/>
        <v>14.452183122008238</v>
      </c>
      <c r="FX124" s="148"/>
      <c r="FY124" s="148">
        <f t="shared" si="213"/>
        <v>6.0383056910508524</v>
      </c>
      <c r="FZ124" s="152"/>
      <c r="GA124" s="150">
        <f t="shared" si="318"/>
        <v>27.756653708108828</v>
      </c>
      <c r="GB124" s="150">
        <f t="shared" si="319"/>
        <v>9.1478093076614204</v>
      </c>
      <c r="GC124" s="150">
        <f t="shared" si="320"/>
        <v>6.3591892072060094</v>
      </c>
      <c r="GD124" s="150">
        <f t="shared" si="321"/>
        <v>6.1597993909815196</v>
      </c>
      <c r="GE124" s="150">
        <f t="shared" si="322"/>
        <v>6.9195813962461994</v>
      </c>
      <c r="GF124" s="150">
        <f t="shared" si="323"/>
        <v>8.2363130049209037</v>
      </c>
      <c r="GG124" s="150">
        <f t="shared" si="324"/>
        <v>9.9721758630129251</v>
      </c>
      <c r="GH124" s="150">
        <f t="shared" si="325"/>
        <v>12.069601645539336</v>
      </c>
      <c r="GI124" s="150">
        <f t="shared" si="326"/>
        <v>14.501088286329889</v>
      </c>
      <c r="GJ124" s="148"/>
      <c r="GK124" s="148">
        <f t="shared" si="214"/>
        <v>6.1597993909815196</v>
      </c>
      <c r="GL124" s="152"/>
      <c r="GM124" s="150">
        <f t="shared" si="327"/>
        <v>30.162876704741599</v>
      </c>
      <c r="GN124" s="150">
        <f t="shared" si="328"/>
        <v>9.7914288365414368</v>
      </c>
      <c r="GO124" s="150">
        <f t="shared" si="329"/>
        <v>6.6764006865021734</v>
      </c>
      <c r="GP124" s="150">
        <f t="shared" si="330"/>
        <v>6.3627680529233395</v>
      </c>
      <c r="GQ124" s="150">
        <f t="shared" si="331"/>
        <v>7.0696719541554449</v>
      </c>
      <c r="GR124" s="150">
        <f t="shared" si="332"/>
        <v>8.3576796544667484</v>
      </c>
      <c r="GS124" s="150">
        <f t="shared" si="333"/>
        <v>10.076222901764531</v>
      </c>
      <c r="GT124" s="150">
        <f t="shared" si="334"/>
        <v>12.162407590746605</v>
      </c>
      <c r="GU124" s="150">
        <f t="shared" si="335"/>
        <v>14.586187374810869</v>
      </c>
      <c r="GV124" s="148"/>
      <c r="GW124" s="148">
        <f t="shared" si="215"/>
        <v>6.3627680529233395</v>
      </c>
      <c r="GX124" s="152"/>
      <c r="GY124" s="150">
        <f t="shared" si="336"/>
        <v>31.607958540589753</v>
      </c>
      <c r="GZ124" s="150">
        <f t="shared" si="337"/>
        <v>10.180471908195047</v>
      </c>
      <c r="HA124" s="150">
        <f t="shared" si="338"/>
        <v>6.8698810240456858</v>
      </c>
      <c r="HB124" s="150">
        <f t="shared" si="339"/>
        <v>6.4878014335283147</v>
      </c>
      <c r="HC124" s="150">
        <f t="shared" si="340"/>
        <v>7.1630241718345813</v>
      </c>
      <c r="HD124" s="150">
        <f t="shared" si="341"/>
        <v>8.4338223515441921</v>
      </c>
      <c r="HE124" s="150">
        <f t="shared" si="342"/>
        <v>10.1419888007055</v>
      </c>
      <c r="HF124" s="150">
        <f t="shared" si="343"/>
        <v>12.221438548589379</v>
      </c>
      <c r="HG124" s="150">
        <f t="shared" si="344"/>
        <v>14.640600879209389</v>
      </c>
      <c r="HH124" s="148"/>
      <c r="HI124" s="148">
        <f t="shared" si="216"/>
        <v>6.4878014335283147</v>
      </c>
      <c r="HJ124" s="152"/>
      <c r="HK124" s="150">
        <f t="shared" si="345"/>
        <v>33.775888564865603</v>
      </c>
      <c r="HL124" s="150">
        <f t="shared" si="346"/>
        <v>10.767698009069283</v>
      </c>
      <c r="HM124" s="150">
        <f t="shared" si="347"/>
        <v>7.1643841761418479</v>
      </c>
      <c r="HN124" s="150">
        <f t="shared" si="348"/>
        <v>6.6798515535521492</v>
      </c>
      <c r="HO124" s="150">
        <f t="shared" si="349"/>
        <v>7.3076531741563731</v>
      </c>
      <c r="HP124" s="150">
        <f t="shared" si="350"/>
        <v>8.552691734373516</v>
      </c>
      <c r="HQ124" s="150">
        <f t="shared" si="351"/>
        <v>10.245325945436406</v>
      </c>
      <c r="HR124" s="150">
        <f t="shared" si="352"/>
        <v>12.314694673400625</v>
      </c>
      <c r="HS124" s="150">
        <f t="shared" si="353"/>
        <v>14.726945489952294</v>
      </c>
      <c r="HT124" s="148"/>
      <c r="HU124" s="148">
        <f t="shared" si="217"/>
        <v>6.6798515535521492</v>
      </c>
      <c r="HV124" s="152"/>
      <c r="HW124" s="150">
        <f t="shared" si="354"/>
        <v>37.384438495542952</v>
      </c>
      <c r="HX124" s="150">
        <f t="shared" si="355"/>
        <v>11.754838246294421</v>
      </c>
      <c r="HY124" s="150">
        <f t="shared" si="356"/>
        <v>7.6660781738387866</v>
      </c>
      <c r="HZ124" s="150">
        <f t="shared" si="357"/>
        <v>7.0116393674142117</v>
      </c>
      <c r="IA124" s="150">
        <f t="shared" si="358"/>
        <v>7.5607986972148806</v>
      </c>
      <c r="IB124" s="150">
        <f t="shared" si="359"/>
        <v>8.7631179883535477</v>
      </c>
      <c r="IC124" s="150">
        <f t="shared" si="360"/>
        <v>10.429993827523122</v>
      </c>
      <c r="ID124" s="150">
        <f t="shared" si="361"/>
        <v>12.482644381421926</v>
      </c>
      <c r="IE124" s="150">
        <f t="shared" si="362"/>
        <v>14.883433272873647</v>
      </c>
      <c r="IF124" s="148"/>
      <c r="IG124" s="148">
        <f t="shared" si="218"/>
        <v>7.0116393674142117</v>
      </c>
    </row>
    <row r="125" spans="32:241" x14ac:dyDescent="0.3">
      <c r="AF125" s="141">
        <v>8.6</v>
      </c>
      <c r="AG125" s="153">
        <f t="shared" si="219"/>
        <v>0.46952082206598161</v>
      </c>
      <c r="AH125" s="152">
        <f t="shared" si="363"/>
        <v>0.11627906976744186</v>
      </c>
      <c r="AI125" s="148">
        <f t="shared" si="364"/>
        <v>8.6</v>
      </c>
      <c r="AJ125" s="86">
        <f t="shared" si="220"/>
        <v>0.42083198030817942</v>
      </c>
      <c r="AK125" s="86">
        <v>1</v>
      </c>
      <c r="AL125" s="148">
        <f t="shared" si="221"/>
        <v>0.37037037037037029</v>
      </c>
      <c r="AM125" s="148">
        <f t="shared" si="376"/>
        <v>2.7000000000000006</v>
      </c>
      <c r="AN125" s="149">
        <f t="shared" si="375"/>
        <v>1.3538551990520376</v>
      </c>
      <c r="AO125" s="149">
        <f t="shared" si="375"/>
        <v>5.4154207962081502</v>
      </c>
      <c r="AP125" s="149">
        <f t="shared" si="375"/>
        <v>12.184696791468337</v>
      </c>
      <c r="AQ125" s="149">
        <f t="shared" si="375"/>
        <v>21.661683184832601</v>
      </c>
      <c r="AR125" s="149">
        <f t="shared" si="375"/>
        <v>33.846379976300931</v>
      </c>
      <c r="AS125" s="149">
        <f t="shared" si="375"/>
        <v>48.738787165873347</v>
      </c>
      <c r="AT125" s="149">
        <f t="shared" si="375"/>
        <v>66.338904753549841</v>
      </c>
      <c r="AU125" s="149">
        <f t="shared" si="375"/>
        <v>86.646732739330403</v>
      </c>
      <c r="AV125" s="149">
        <f t="shared" si="375"/>
        <v>109.66227112321506</v>
      </c>
      <c r="AW125" s="149">
        <f t="shared" si="375"/>
        <v>135.38551990520372</v>
      </c>
      <c r="AX125" s="152"/>
      <c r="AY125" s="150">
        <f t="shared" si="222"/>
        <v>9.427174211248289</v>
      </c>
      <c r="AZ125" s="150">
        <f t="shared" si="366"/>
        <v>4.3711968449931424</v>
      </c>
      <c r="BA125" s="150">
        <f t="shared" si="367"/>
        <v>4.0445679012345677</v>
      </c>
      <c r="BB125" s="150">
        <f t="shared" si="368"/>
        <v>4.6504123799725638</v>
      </c>
      <c r="BC125" s="150">
        <f t="shared" si="369"/>
        <v>5.7209552812071323</v>
      </c>
      <c r="BD125" s="150">
        <f t="shared" si="370"/>
        <v>7.140771604938271</v>
      </c>
      <c r="BE125" s="150">
        <f t="shared" si="371"/>
        <v>8.8703118613700589</v>
      </c>
      <c r="BF125" s="150">
        <f t="shared" si="372"/>
        <v>10.893055769890257</v>
      </c>
      <c r="BG125" s="150">
        <f t="shared" si="373"/>
        <v>13.201111111111107</v>
      </c>
      <c r="BH125" s="148"/>
      <c r="BI125" s="148">
        <f t="shared" si="223"/>
        <v>4.0445679012345677</v>
      </c>
      <c r="BJ125" s="152"/>
      <c r="BK125" s="150">
        <f t="shared" si="224"/>
        <v>10.838159963141138</v>
      </c>
      <c r="BL125" s="150">
        <f t="shared" si="225"/>
        <v>4.7246861813637135</v>
      </c>
      <c r="BM125" s="150">
        <f t="shared" si="226"/>
        <v>4.2022245680639756</v>
      </c>
      <c r="BN125" s="150">
        <f t="shared" si="227"/>
        <v>4.739527612462564</v>
      </c>
      <c r="BO125" s="150">
        <f t="shared" si="228"/>
        <v>5.7783456212314643</v>
      </c>
      <c r="BP125" s="150">
        <f t="shared" si="229"/>
        <v>7.1809286700429809</v>
      </c>
      <c r="BQ125" s="150">
        <f t="shared" si="230"/>
        <v>8.9000778052338081</v>
      </c>
      <c r="BR125" s="150">
        <f t="shared" si="231"/>
        <v>10.916077476410113</v>
      </c>
      <c r="BS125" s="150">
        <f t="shared" si="232"/>
        <v>13.21950899071124</v>
      </c>
      <c r="BT125" s="148"/>
      <c r="BU125" s="148">
        <f t="shared" si="233"/>
        <v>4.2022245680639756</v>
      </c>
      <c r="BV125" s="152"/>
      <c r="BW125" s="150">
        <f t="shared" si="234"/>
        <v>12.127718419804367</v>
      </c>
      <c r="BX125" s="150">
        <f t="shared" si="235"/>
        <v>5.0490525561960977</v>
      </c>
      <c r="BY125" s="150">
        <f t="shared" si="236"/>
        <v>4.3478516684832424</v>
      </c>
      <c r="BZ125" s="150">
        <f t="shared" si="237"/>
        <v>4.8225959668372393</v>
      </c>
      <c r="CA125" s="150">
        <f t="shared" si="238"/>
        <v>5.8324582131512139</v>
      </c>
      <c r="CB125" s="150">
        <f t="shared" si="239"/>
        <v>7.2193122058143739</v>
      </c>
      <c r="CC125" s="150">
        <f t="shared" si="240"/>
        <v>8.9289772162404262</v>
      </c>
      <c r="CD125" s="150">
        <f t="shared" si="241"/>
        <v>10.938821325670363</v>
      </c>
      <c r="CE125" s="150">
        <f t="shared" si="242"/>
        <v>13.238032607103404</v>
      </c>
      <c r="CF125" s="148"/>
      <c r="CG125" s="148">
        <f t="shared" si="243"/>
        <v>4.3478516684832424</v>
      </c>
      <c r="CH125" s="152"/>
      <c r="CI125" s="150">
        <f t="shared" si="244"/>
        <v>14.399189702606767</v>
      </c>
      <c r="CJ125" s="150">
        <f t="shared" si="245"/>
        <v>5.6234114256344672</v>
      </c>
      <c r="CK125" s="150">
        <f t="shared" si="246"/>
        <v>4.6079304613727166</v>
      </c>
      <c r="CL125" s="150">
        <f t="shared" si="247"/>
        <v>4.9726767329346</v>
      </c>
      <c r="CM125" s="150">
        <f t="shared" si="248"/>
        <v>5.9316256068476534</v>
      </c>
      <c r="CN125" s="150">
        <f t="shared" si="249"/>
        <v>7.2908229527745121</v>
      </c>
      <c r="CO125" s="150">
        <f t="shared" si="250"/>
        <v>8.9838118775061329</v>
      </c>
      <c r="CP125" s="150">
        <f t="shared" si="251"/>
        <v>10.982832565932471</v>
      </c>
      <c r="CQ125" s="150">
        <f t="shared" si="252"/>
        <v>13.274623345558112</v>
      </c>
      <c r="CR125" s="148"/>
      <c r="CS125" s="148">
        <f t="shared" si="253"/>
        <v>4.6079304613727166</v>
      </c>
      <c r="CT125" s="152"/>
      <c r="CU125" s="150">
        <f t="shared" si="254"/>
        <v>16.334792206483012</v>
      </c>
      <c r="CV125" s="150">
        <f t="shared" si="255"/>
        <v>6.1158699661258478</v>
      </c>
      <c r="CW125" s="150">
        <f t="shared" si="256"/>
        <v>4.8331401197557877</v>
      </c>
      <c r="CX125" s="150">
        <f t="shared" si="257"/>
        <v>5.1043492825797641</v>
      </c>
      <c r="CY125" s="150">
        <f t="shared" si="258"/>
        <v>6.0200038375912692</v>
      </c>
      <c r="CZ125" s="150">
        <f t="shared" si="259"/>
        <v>7.3556832818925972</v>
      </c>
      <c r="DA125" s="150">
        <f t="shared" si="260"/>
        <v>9.0344916536960227</v>
      </c>
      <c r="DB125" s="150">
        <f t="shared" si="261"/>
        <v>11.02430861786608</v>
      </c>
      <c r="DC125" s="150">
        <f t="shared" si="262"/>
        <v>13.309789354441937</v>
      </c>
      <c r="DD125" s="148"/>
      <c r="DE125" s="148">
        <f t="shared" si="263"/>
        <v>4.8331401197557877</v>
      </c>
      <c r="DF125" s="152"/>
      <c r="DG125" s="150">
        <f t="shared" si="264"/>
        <v>18.002932675746806</v>
      </c>
      <c r="DH125" s="150">
        <f t="shared" si="265"/>
        <v>6.5425152395001085</v>
      </c>
      <c r="DI125" s="150">
        <f t="shared" si="266"/>
        <v>5.029878875372729</v>
      </c>
      <c r="DJ125" s="150">
        <f t="shared" si="267"/>
        <v>5.220620756981643</v>
      </c>
      <c r="DK125" s="150">
        <f t="shared" si="268"/>
        <v>6.0990304561164628</v>
      </c>
      <c r="DL125" s="150">
        <f t="shared" si="269"/>
        <v>7.4144781268551467</v>
      </c>
      <c r="DM125" s="150">
        <f t="shared" si="270"/>
        <v>9.0810873773081866</v>
      </c>
      <c r="DN125" s="150">
        <f t="shared" si="271"/>
        <v>11.062986642524864</v>
      </c>
      <c r="DO125" s="150">
        <f t="shared" si="272"/>
        <v>13.343039030764787</v>
      </c>
      <c r="DP125" s="148"/>
      <c r="DQ125" s="148">
        <f t="shared" si="208"/>
        <v>5.029878875372729</v>
      </c>
      <c r="DR125" s="152"/>
      <c r="DS125" s="150">
        <f t="shared" si="273"/>
        <v>20.729590819478634</v>
      </c>
      <c r="DT125" s="150">
        <f t="shared" si="274"/>
        <v>7.2443502287001893</v>
      </c>
      <c r="DU125" s="150">
        <f t="shared" si="275"/>
        <v>5.3567466137335993</v>
      </c>
      <c r="DV125" s="150">
        <f t="shared" si="276"/>
        <v>5.4162499575487875</v>
      </c>
      <c r="DW125" s="150">
        <f t="shared" si="277"/>
        <v>6.2339149620476544</v>
      </c>
      <c r="DX125" s="150">
        <f t="shared" si="278"/>
        <v>7.5163655147124864</v>
      </c>
      <c r="DY125" s="150">
        <f t="shared" si="279"/>
        <v>9.1630785436924249</v>
      </c>
      <c r="DZ125" s="150">
        <f t="shared" si="280"/>
        <v>11.132064395933776</v>
      </c>
      <c r="EA125" s="150">
        <f t="shared" si="281"/>
        <v>13.403263390751105</v>
      </c>
      <c r="EB125" s="148"/>
      <c r="EC125" s="148">
        <f t="shared" si="209"/>
        <v>5.3567466137335993</v>
      </c>
      <c r="ED125" s="152"/>
      <c r="EE125" s="150">
        <f t="shared" si="282"/>
        <v>22.862233463545518</v>
      </c>
      <c r="EF125" s="150">
        <f t="shared" si="283"/>
        <v>7.7971585814858679</v>
      </c>
      <c r="EG125" s="150">
        <f t="shared" si="284"/>
        <v>5.6169930607264611</v>
      </c>
      <c r="EH125" s="150">
        <f t="shared" si="285"/>
        <v>5.5740997375141657</v>
      </c>
      <c r="EI125" s="150">
        <f t="shared" si="286"/>
        <v>6.3443697132745944</v>
      </c>
      <c r="EJ125" s="150">
        <f t="shared" si="287"/>
        <v>7.6010748182296597</v>
      </c>
      <c r="EK125" s="150">
        <f t="shared" si="288"/>
        <v>9.2322641542491688</v>
      </c>
      <c r="EL125" s="150">
        <f t="shared" si="289"/>
        <v>11.191174532694083</v>
      </c>
      <c r="EM125" s="150">
        <f t="shared" si="290"/>
        <v>13.455465815846864</v>
      </c>
      <c r="EN125" s="148"/>
      <c r="EO125" s="148">
        <f t="shared" si="210"/>
        <v>5.5740997375141657</v>
      </c>
      <c r="EP125" s="152"/>
      <c r="EQ125" s="150">
        <f t="shared" si="291"/>
        <v>24.57472025756487</v>
      </c>
      <c r="ER125" s="150">
        <f t="shared" si="292"/>
        <v>8.2435287710467335</v>
      </c>
      <c r="ES125" s="150">
        <f t="shared" si="293"/>
        <v>5.8288972124246481</v>
      </c>
      <c r="ET125" s="150">
        <f t="shared" si="294"/>
        <v>5.7039407759604108</v>
      </c>
      <c r="EU125" s="150">
        <f t="shared" si="295"/>
        <v>6.4362272535870799</v>
      </c>
      <c r="EV125" s="150">
        <f t="shared" si="296"/>
        <v>7.6722993472102274</v>
      </c>
      <c r="EW125" s="150">
        <f t="shared" si="297"/>
        <v>9.2910476281594647</v>
      </c>
      <c r="EX125" s="150">
        <f t="shared" si="298"/>
        <v>11.241883283361656</v>
      </c>
      <c r="EY125" s="150">
        <f t="shared" si="299"/>
        <v>13.500638562842679</v>
      </c>
      <c r="EZ125" s="148"/>
      <c r="FA125" s="148">
        <f t="shared" si="211"/>
        <v>5.7039407759604108</v>
      </c>
      <c r="FB125" s="152"/>
      <c r="FC125" s="150">
        <f t="shared" si="300"/>
        <v>25.979446233582959</v>
      </c>
      <c r="FD125" s="150">
        <f t="shared" si="301"/>
        <v>8.6113309945300252</v>
      </c>
      <c r="FE125" s="150">
        <f t="shared" si="302"/>
        <v>6.0046765187718627</v>
      </c>
      <c r="FF125" s="150">
        <f t="shared" si="303"/>
        <v>5.8125120613100014</v>
      </c>
      <c r="FG125" s="150">
        <f t="shared" si="304"/>
        <v>6.5136908263606292</v>
      </c>
      <c r="FH125" s="150">
        <f t="shared" si="305"/>
        <v>7.732864903275801</v>
      </c>
      <c r="FI125" s="150">
        <f t="shared" si="306"/>
        <v>9.3414242131116971</v>
      </c>
      <c r="FJ125" s="150">
        <f t="shared" si="307"/>
        <v>11.285646834177834</v>
      </c>
      <c r="FK125" s="150">
        <f t="shared" si="308"/>
        <v>13.539868239226472</v>
      </c>
      <c r="FL125" s="148"/>
      <c r="FM125" s="148">
        <f t="shared" si="212"/>
        <v>5.8125120613100014</v>
      </c>
      <c r="FN125" s="152"/>
      <c r="FO125" s="150">
        <f t="shared" si="309"/>
        <v>28.145781139017625</v>
      </c>
      <c r="FP125" s="150">
        <f t="shared" si="310"/>
        <v>9.1814828169379155</v>
      </c>
      <c r="FQ125" s="150">
        <f t="shared" si="311"/>
        <v>6.2792388813599844</v>
      </c>
      <c r="FR125" s="150">
        <f t="shared" si="312"/>
        <v>5.9836181129612029</v>
      </c>
      <c r="FS125" s="150">
        <f t="shared" si="313"/>
        <v>6.6369113855210236</v>
      </c>
      <c r="FT125" s="150">
        <f t="shared" si="314"/>
        <v>7.8300735899720619</v>
      </c>
      <c r="FU125" s="150">
        <f t="shared" si="315"/>
        <v>9.4229485611236523</v>
      </c>
      <c r="FV125" s="150">
        <f t="shared" si="316"/>
        <v>11.356991443139872</v>
      </c>
      <c r="FW125" s="150">
        <f t="shared" si="317"/>
        <v>13.604233652609445</v>
      </c>
      <c r="FX125" s="148"/>
      <c r="FY125" s="148">
        <f t="shared" si="213"/>
        <v>5.9836181129612029</v>
      </c>
      <c r="FZ125" s="152"/>
      <c r="GA125" s="150">
        <f t="shared" si="318"/>
        <v>29.737594119126097</v>
      </c>
      <c r="GB125" s="150">
        <f t="shared" si="319"/>
        <v>9.6027139747861536</v>
      </c>
      <c r="GC125" s="150">
        <f t="shared" si="320"/>
        <v>6.4836956276785562</v>
      </c>
      <c r="GD125" s="150">
        <f t="shared" si="321"/>
        <v>6.1122038152443867</v>
      </c>
      <c r="GE125" s="150">
        <f t="shared" si="322"/>
        <v>6.7303796331363976</v>
      </c>
      <c r="GF125" s="150">
        <f t="shared" si="323"/>
        <v>7.9044656893728185</v>
      </c>
      <c r="GG125" s="150">
        <f t="shared" si="324"/>
        <v>9.4858383448105883</v>
      </c>
      <c r="GH125" s="150">
        <f t="shared" si="325"/>
        <v>11.412415781531768</v>
      </c>
      <c r="GI125" s="150">
        <f t="shared" si="326"/>
        <v>13.654539706284687</v>
      </c>
      <c r="GJ125" s="148"/>
      <c r="GK125" s="148">
        <f t="shared" si="214"/>
        <v>6.1122038152443867</v>
      </c>
      <c r="GL125" s="152"/>
      <c r="GM125" s="150">
        <f t="shared" si="327"/>
        <v>32.328073494044673</v>
      </c>
      <c r="GN125" s="150">
        <f t="shared" si="328"/>
        <v>10.292397598237619</v>
      </c>
      <c r="GO125" s="150">
        <f t="shared" si="329"/>
        <v>6.8213800378953628</v>
      </c>
      <c r="GP125" s="150">
        <f t="shared" si="330"/>
        <v>6.3266885008290679</v>
      </c>
      <c r="GQ125" s="150">
        <f t="shared" si="331"/>
        <v>6.8878404461770613</v>
      </c>
      <c r="GR125" s="150">
        <f t="shared" si="332"/>
        <v>8.030950571648841</v>
      </c>
      <c r="GS125" s="150">
        <f t="shared" si="333"/>
        <v>9.5936457178129366</v>
      </c>
      <c r="GT125" s="150">
        <f t="shared" si="334"/>
        <v>11.508100732649764</v>
      </c>
      <c r="GU125" s="150">
        <f t="shared" si="335"/>
        <v>13.741913564867959</v>
      </c>
      <c r="GV125" s="148"/>
      <c r="GW125" s="148">
        <f t="shared" si="215"/>
        <v>6.3266885008290679</v>
      </c>
      <c r="GX125" s="152"/>
      <c r="GY125" s="150">
        <f t="shared" si="336"/>
        <v>33.883549914709974</v>
      </c>
      <c r="GZ125" s="150">
        <f t="shared" si="337"/>
        <v>10.709039316095517</v>
      </c>
      <c r="HA125" s="150">
        <f t="shared" si="338"/>
        <v>7.0271264404185674</v>
      </c>
      <c r="HB125" s="150">
        <f t="shared" si="339"/>
        <v>6.4586215429851102</v>
      </c>
      <c r="HC125" s="150">
        <f t="shared" si="340"/>
        <v>6.9856084472488824</v>
      </c>
      <c r="HD125" s="150">
        <f t="shared" si="341"/>
        <v>8.1101597849711968</v>
      </c>
      <c r="HE125" s="150">
        <f t="shared" si="342"/>
        <v>9.6616645674644666</v>
      </c>
      <c r="HF125" s="150">
        <f t="shared" si="343"/>
        <v>11.568856605880327</v>
      </c>
      <c r="HG125" s="150">
        <f t="shared" si="344"/>
        <v>13.797689965375337</v>
      </c>
      <c r="HH125" s="148"/>
      <c r="HI125" s="148">
        <f t="shared" si="216"/>
        <v>6.4586215429851102</v>
      </c>
      <c r="HJ125" s="152"/>
      <c r="HK125" s="150">
        <f t="shared" si="345"/>
        <v>36.216721177526814</v>
      </c>
      <c r="HL125" s="150">
        <f t="shared" si="346"/>
        <v>11.33757572660501</v>
      </c>
      <c r="HM125" s="150">
        <f t="shared" si="347"/>
        <v>7.3399897301303971</v>
      </c>
      <c r="HN125" s="150">
        <f t="shared" si="348"/>
        <v>6.660999240417774</v>
      </c>
      <c r="HO125" s="150">
        <f t="shared" si="349"/>
        <v>7.1368470991123152</v>
      </c>
      <c r="HP125" s="150">
        <f t="shared" si="350"/>
        <v>8.233619202204439</v>
      </c>
      <c r="HQ125" s="150">
        <f t="shared" si="351"/>
        <v>9.7683739823696882</v>
      </c>
      <c r="HR125" s="150">
        <f t="shared" si="352"/>
        <v>11.664694625043783</v>
      </c>
      <c r="HS125" s="150">
        <f t="shared" si="353"/>
        <v>13.886074591408869</v>
      </c>
      <c r="HT125" s="148"/>
      <c r="HU125" s="148">
        <f t="shared" si="217"/>
        <v>6.660999240417774</v>
      </c>
      <c r="HV125" s="152"/>
      <c r="HW125" s="150">
        <f t="shared" si="354"/>
        <v>40.099304074186342</v>
      </c>
      <c r="HX125" s="150">
        <f t="shared" si="355"/>
        <v>12.393224205325705</v>
      </c>
      <c r="HY125" s="150">
        <f t="shared" si="356"/>
        <v>7.8721318351586875</v>
      </c>
      <c r="HZ125" s="150">
        <f t="shared" si="357"/>
        <v>7.009914114653732</v>
      </c>
      <c r="IA125" s="150">
        <f t="shared" si="358"/>
        <v>7.4009539408100906</v>
      </c>
      <c r="IB125" s="150">
        <f t="shared" si="359"/>
        <v>8.451657483017291</v>
      </c>
      <c r="IC125" s="150">
        <f t="shared" si="360"/>
        <v>9.9586343739662215</v>
      </c>
      <c r="ID125" s="150">
        <f t="shared" si="361"/>
        <v>11.836926098158566</v>
      </c>
      <c r="IE125" s="150">
        <f t="shared" si="362"/>
        <v>14.045945497367017</v>
      </c>
      <c r="IF125" s="148"/>
      <c r="IG125" s="148">
        <f t="shared" si="218"/>
        <v>7.009914114653732</v>
      </c>
    </row>
    <row r="126" spans="32:241" x14ac:dyDescent="0.3">
      <c r="AF126" s="141">
        <v>8.6999999999999993</v>
      </c>
      <c r="AG126" s="153">
        <f t="shared" si="219"/>
        <v>0.46921178491214166</v>
      </c>
      <c r="AH126" s="152">
        <f t="shared" si="363"/>
        <v>0.1149425287356322</v>
      </c>
      <c r="AI126" s="148">
        <f t="shared" si="364"/>
        <v>8.6999999999999993</v>
      </c>
      <c r="AJ126" s="86">
        <f t="shared" si="220"/>
        <v>0.42052294315433947</v>
      </c>
      <c r="AK126" s="86">
        <v>1</v>
      </c>
      <c r="AL126" s="148">
        <f t="shared" si="221"/>
        <v>0.35714285714285704</v>
      </c>
      <c r="AM126" s="148">
        <f t="shared" si="376"/>
        <v>2.8000000000000007</v>
      </c>
      <c r="AN126" s="149">
        <f t="shared" si="375"/>
        <v>1.2588781123838462</v>
      </c>
      <c r="AO126" s="149">
        <f t="shared" si="375"/>
        <v>5.0355124495353847</v>
      </c>
      <c r="AP126" s="149">
        <f t="shared" si="375"/>
        <v>11.329903011454617</v>
      </c>
      <c r="AQ126" s="149">
        <f t="shared" si="375"/>
        <v>20.142049798141539</v>
      </c>
      <c r="AR126" s="149">
        <f t="shared" si="375"/>
        <v>31.471952809596146</v>
      </c>
      <c r="AS126" s="149">
        <f t="shared" si="375"/>
        <v>45.319612045818467</v>
      </c>
      <c r="AT126" s="149">
        <f t="shared" si="375"/>
        <v>61.685027506808474</v>
      </c>
      <c r="AU126" s="149">
        <f t="shared" si="375"/>
        <v>80.568199192566155</v>
      </c>
      <c r="AV126" s="149">
        <f t="shared" si="375"/>
        <v>101.96912710309154</v>
      </c>
      <c r="AW126" s="149">
        <f t="shared" si="375"/>
        <v>125.88781123838459</v>
      </c>
      <c r="AX126" s="152"/>
      <c r="AY126" s="150">
        <f t="shared" si="222"/>
        <v>9.9675510204081679</v>
      </c>
      <c r="AZ126" s="150">
        <f t="shared" si="366"/>
        <v>4.4702040816326534</v>
      </c>
      <c r="BA126" s="150">
        <f t="shared" si="367"/>
        <v>4.01907029478458</v>
      </c>
      <c r="BB126" s="150">
        <f t="shared" si="368"/>
        <v>4.5308163265306103</v>
      </c>
      <c r="BC126" s="150">
        <f t="shared" si="369"/>
        <v>5.5023755102040788</v>
      </c>
      <c r="BD126" s="150">
        <f t="shared" si="370"/>
        <v>6.8096145124716534</v>
      </c>
      <c r="BE126" s="150">
        <f t="shared" si="371"/>
        <v>8.4099999999999966</v>
      </c>
      <c r="BF126" s="150">
        <f t="shared" si="372"/>
        <v>10.285765306122444</v>
      </c>
      <c r="BG126" s="150">
        <f t="shared" si="373"/>
        <v>12.42842277651801</v>
      </c>
      <c r="BH126" s="148"/>
      <c r="BI126" s="148">
        <f t="shared" si="223"/>
        <v>4.01907029478458</v>
      </c>
      <c r="BJ126" s="152"/>
      <c r="BK126" s="150">
        <f t="shared" si="224"/>
        <v>11.484915012545599</v>
      </c>
      <c r="BL126" s="150">
        <f t="shared" si="225"/>
        <v>4.8502879780643697</v>
      </c>
      <c r="BM126" s="150">
        <f t="shared" si="226"/>
        <v>4.1885467660856079</v>
      </c>
      <c r="BN126" s="150">
        <f t="shared" si="227"/>
        <v>4.6265801990358977</v>
      </c>
      <c r="BO126" s="150">
        <f t="shared" si="228"/>
        <v>5.5640209798381948</v>
      </c>
      <c r="BP126" s="150">
        <f t="shared" si="229"/>
        <v>6.8527265286942685</v>
      </c>
      <c r="BQ126" s="150">
        <f t="shared" si="230"/>
        <v>8.4419369283585333</v>
      </c>
      <c r="BR126" s="150">
        <f t="shared" si="231"/>
        <v>10.310449172646122</v>
      </c>
      <c r="BS126" s="150">
        <f t="shared" si="232"/>
        <v>12.448133967726104</v>
      </c>
      <c r="BT126" s="148"/>
      <c r="BU126" s="148">
        <f t="shared" si="233"/>
        <v>4.1885467660856079</v>
      </c>
      <c r="BV126" s="152"/>
      <c r="BW126" s="150">
        <f t="shared" si="234"/>
        <v>12.8715664083962</v>
      </c>
      <c r="BX126" s="150">
        <f t="shared" si="235"/>
        <v>5.1989275876935981</v>
      </c>
      <c r="BY126" s="150">
        <f t="shared" si="236"/>
        <v>4.3449619708590275</v>
      </c>
      <c r="BZ126" s="150">
        <f t="shared" si="237"/>
        <v>4.7157168621097831</v>
      </c>
      <c r="CA126" s="150">
        <f t="shared" si="238"/>
        <v>5.6220172893254396</v>
      </c>
      <c r="CB126" s="150">
        <f t="shared" si="239"/>
        <v>6.8938070905542022</v>
      </c>
      <c r="CC126" s="150">
        <f t="shared" si="240"/>
        <v>8.4728178279199984</v>
      </c>
      <c r="CD126" s="150">
        <f t="shared" si="241"/>
        <v>10.334710099081175</v>
      </c>
      <c r="CE126" s="150">
        <f t="shared" si="242"/>
        <v>12.467856262379836</v>
      </c>
      <c r="CF126" s="148"/>
      <c r="CG126" s="148">
        <f t="shared" si="243"/>
        <v>4.3449619708590275</v>
      </c>
      <c r="CH126" s="152"/>
      <c r="CI126" s="150">
        <f t="shared" si="244"/>
        <v>15.313757732780719</v>
      </c>
      <c r="CJ126" s="150">
        <f t="shared" si="245"/>
        <v>5.8159664675274962</v>
      </c>
      <c r="CK126" s="150">
        <f t="shared" si="246"/>
        <v>4.6240096572576244</v>
      </c>
      <c r="CL126" s="150">
        <f t="shared" si="247"/>
        <v>4.876467630806026</v>
      </c>
      <c r="CM126" s="150">
        <f t="shared" si="248"/>
        <v>5.7280134846851638</v>
      </c>
      <c r="CN126" s="150">
        <f t="shared" si="249"/>
        <v>6.9700600608916208</v>
      </c>
      <c r="CO126" s="150">
        <f t="shared" si="250"/>
        <v>8.5311365716669698</v>
      </c>
      <c r="CP126" s="150">
        <f t="shared" si="251"/>
        <v>10.381388839993004</v>
      </c>
      <c r="CQ126" s="150">
        <f t="shared" si="252"/>
        <v>12.506554655668889</v>
      </c>
      <c r="CR126" s="148"/>
      <c r="CS126" s="148">
        <f t="shared" si="253"/>
        <v>4.6240096572576244</v>
      </c>
      <c r="CT126" s="152"/>
      <c r="CU126" s="150">
        <f t="shared" si="254"/>
        <v>17.394532468913329</v>
      </c>
      <c r="CV126" s="150">
        <f t="shared" si="255"/>
        <v>6.3447180660829678</v>
      </c>
      <c r="CW126" s="150">
        <f t="shared" si="256"/>
        <v>4.8653495636691817</v>
      </c>
      <c r="CX126" s="150">
        <f t="shared" si="257"/>
        <v>5.0172134449672141</v>
      </c>
      <c r="CY126" s="150">
        <f t="shared" si="258"/>
        <v>5.8221986047190368</v>
      </c>
      <c r="CZ126" s="150">
        <f t="shared" si="259"/>
        <v>7.0389529520168264</v>
      </c>
      <c r="DA126" s="150">
        <f t="shared" si="260"/>
        <v>8.5847790464743383</v>
      </c>
      <c r="DB126" s="150">
        <f t="shared" si="261"/>
        <v>10.425133208055618</v>
      </c>
      <c r="DC126" s="150">
        <f t="shared" si="262"/>
        <v>12.543512914333663</v>
      </c>
      <c r="DD126" s="148"/>
      <c r="DE126" s="148">
        <f t="shared" si="263"/>
        <v>4.8653495636691817</v>
      </c>
      <c r="DF126" s="152"/>
      <c r="DG126" s="150">
        <f t="shared" si="264"/>
        <v>19.187560429304554</v>
      </c>
      <c r="DH126" s="150">
        <f t="shared" si="265"/>
        <v>6.8025852122390873</v>
      </c>
      <c r="DI126" s="150">
        <f t="shared" si="266"/>
        <v>5.075964707189172</v>
      </c>
      <c r="DJ126" s="150">
        <f t="shared" si="267"/>
        <v>5.141290387564557</v>
      </c>
      <c r="DK126" s="150">
        <f t="shared" si="268"/>
        <v>5.9062207228893273</v>
      </c>
      <c r="DL126" s="150">
        <f t="shared" si="269"/>
        <v>7.1012168939551392</v>
      </c>
      <c r="DM126" s="150">
        <f t="shared" si="270"/>
        <v>8.6339234943952228</v>
      </c>
      <c r="DN126" s="150">
        <f t="shared" si="271"/>
        <v>10.46576259976327</v>
      </c>
      <c r="DO126" s="150">
        <f t="shared" si="272"/>
        <v>12.578304411534628</v>
      </c>
      <c r="DP126" s="148"/>
      <c r="DQ126" s="148">
        <f t="shared" si="208"/>
        <v>5.075964707189172</v>
      </c>
      <c r="DR126" s="152"/>
      <c r="DS126" s="150">
        <f t="shared" si="273"/>
        <v>22.117904487072497</v>
      </c>
      <c r="DT126" s="150">
        <f t="shared" si="274"/>
        <v>7.5553416799481985</v>
      </c>
      <c r="DU126" s="150">
        <f t="shared" si="275"/>
        <v>5.4254642137762765</v>
      </c>
      <c r="DV126" s="150">
        <f t="shared" si="276"/>
        <v>5.3496499577589613</v>
      </c>
      <c r="DW126" s="150">
        <f t="shared" si="277"/>
        <v>6.0492526653819656</v>
      </c>
      <c r="DX126" s="150">
        <f t="shared" si="278"/>
        <v>7.2087622238690381</v>
      </c>
      <c r="DY126" s="150">
        <f t="shared" si="279"/>
        <v>8.7200715161679572</v>
      </c>
      <c r="DZ126" s="150">
        <f t="shared" si="280"/>
        <v>10.538022945578998</v>
      </c>
      <c r="EA126" s="150">
        <f t="shared" si="281"/>
        <v>12.641043412434971</v>
      </c>
      <c r="EB126" s="148"/>
      <c r="EC126" s="148">
        <f t="shared" si="209"/>
        <v>5.3496499577589613</v>
      </c>
      <c r="ED126" s="152"/>
      <c r="EE126" s="150">
        <f t="shared" si="282"/>
        <v>24.409469647866334</v>
      </c>
      <c r="EF126" s="150">
        <f t="shared" si="283"/>
        <v>8.1478806619156181</v>
      </c>
      <c r="EG126" s="150">
        <f t="shared" si="284"/>
        <v>5.7033687181832473</v>
      </c>
      <c r="EH126" s="150">
        <f t="shared" si="285"/>
        <v>5.5174323950197754</v>
      </c>
      <c r="EI126" s="150">
        <f t="shared" si="286"/>
        <v>6.1660643172779892</v>
      </c>
      <c r="EJ126" s="150">
        <f t="shared" si="287"/>
        <v>7.2978860417397433</v>
      </c>
      <c r="EK126" s="150">
        <f t="shared" si="288"/>
        <v>8.7925004433925995</v>
      </c>
      <c r="EL126" s="150">
        <f t="shared" si="289"/>
        <v>10.599616246663167</v>
      </c>
      <c r="EM126" s="150">
        <f t="shared" si="290"/>
        <v>12.695207843910074</v>
      </c>
      <c r="EN126" s="148"/>
      <c r="EO126" s="148">
        <f t="shared" si="210"/>
        <v>5.5174323950197754</v>
      </c>
      <c r="EP126" s="152"/>
      <c r="EQ126" s="150">
        <f t="shared" si="291"/>
        <v>26.249320709366653</v>
      </c>
      <c r="ER126" s="150">
        <f t="shared" si="292"/>
        <v>8.6260919183467255</v>
      </c>
      <c r="ES126" s="150">
        <f t="shared" si="293"/>
        <v>5.9294244551570934</v>
      </c>
      <c r="ET126" s="150">
        <f t="shared" si="294"/>
        <v>5.6552337001835769</v>
      </c>
      <c r="EU126" s="150">
        <f t="shared" si="295"/>
        <v>6.2630164282897161</v>
      </c>
      <c r="EV126" s="150">
        <f t="shared" si="296"/>
        <v>7.3726484670392294</v>
      </c>
      <c r="EW126" s="150">
        <f t="shared" si="297"/>
        <v>8.8538831880678206</v>
      </c>
      <c r="EX126" s="150">
        <f t="shared" si="298"/>
        <v>10.652315064010134</v>
      </c>
      <c r="EY126" s="150">
        <f t="shared" si="299"/>
        <v>12.741952989269851</v>
      </c>
      <c r="EZ126" s="148"/>
      <c r="FA126" s="148">
        <f t="shared" si="211"/>
        <v>5.6552337001835769</v>
      </c>
      <c r="FB126" s="152"/>
      <c r="FC126" s="150">
        <f t="shared" si="300"/>
        <v>27.758355430495701</v>
      </c>
      <c r="FD126" s="150">
        <f t="shared" si="301"/>
        <v>9.0199713281077543</v>
      </c>
      <c r="FE126" s="150">
        <f t="shared" si="302"/>
        <v>6.1167936220721932</v>
      </c>
      <c r="FF126" s="150">
        <f t="shared" si="303"/>
        <v>5.7703242821026084</v>
      </c>
      <c r="FG126" s="150">
        <f t="shared" si="304"/>
        <v>6.3446523508677002</v>
      </c>
      <c r="FH126" s="150">
        <f t="shared" si="305"/>
        <v>7.4361114882467696</v>
      </c>
      <c r="FI126" s="150">
        <f t="shared" si="306"/>
        <v>8.9063885229202793</v>
      </c>
      <c r="FJ126" s="150">
        <f t="shared" si="307"/>
        <v>10.697708438968665</v>
      </c>
      <c r="FK126" s="150">
        <f t="shared" si="308"/>
        <v>12.782470427938966</v>
      </c>
      <c r="FL126" s="148"/>
      <c r="FM126" s="148">
        <f t="shared" si="212"/>
        <v>5.7703242821026084</v>
      </c>
      <c r="FN126" s="152"/>
      <c r="FO126" s="150">
        <f t="shared" si="309"/>
        <v>30.085257449906528</v>
      </c>
      <c r="FP126" s="150">
        <f t="shared" si="310"/>
        <v>9.6302649290096927</v>
      </c>
      <c r="FQ126" s="150">
        <f t="shared" si="311"/>
        <v>6.4091967751021075</v>
      </c>
      <c r="FR126" s="150">
        <f t="shared" si="312"/>
        <v>5.9514657783773188</v>
      </c>
      <c r="FS126" s="150">
        <f t="shared" si="313"/>
        <v>6.4742955945871534</v>
      </c>
      <c r="FT126" s="150">
        <f t="shared" si="314"/>
        <v>7.5377803725534838</v>
      </c>
      <c r="FU126" s="150">
        <f t="shared" si="315"/>
        <v>8.9911897508092942</v>
      </c>
      <c r="FV126" s="150">
        <f t="shared" si="316"/>
        <v>10.771561909086582</v>
      </c>
      <c r="FW126" s="150">
        <f t="shared" si="317"/>
        <v>12.848818151371024</v>
      </c>
      <c r="FX126" s="148"/>
      <c r="FY126" s="148">
        <f t="shared" si="213"/>
        <v>5.9514657783773188</v>
      </c>
      <c r="FZ126" s="152"/>
      <c r="GA126" s="150">
        <f t="shared" si="318"/>
        <v>31.794824431339784</v>
      </c>
      <c r="GB126" s="150">
        <f t="shared" si="319"/>
        <v>10.080934587189121</v>
      </c>
      <c r="GC126" s="150">
        <f t="shared" si="320"/>
        <v>6.6267372993456597</v>
      </c>
      <c r="GD126" s="150">
        <f t="shared" si="321"/>
        <v>6.087411105743298</v>
      </c>
      <c r="GE126" s="150">
        <f t="shared" si="322"/>
        <v>6.5724740022555208</v>
      </c>
      <c r="GF126" s="150">
        <f t="shared" si="323"/>
        <v>7.6154434164354905</v>
      </c>
      <c r="GG126" s="150">
        <f t="shared" si="324"/>
        <v>9.0564826773804157</v>
      </c>
      <c r="GH126" s="150">
        <f t="shared" si="325"/>
        <v>10.828826153749208</v>
      </c>
      <c r="GI126" s="150">
        <f t="shared" si="326"/>
        <v>12.900577958149027</v>
      </c>
      <c r="GJ126" s="148"/>
      <c r="GK126" s="148">
        <f t="shared" si="214"/>
        <v>6.087411105743298</v>
      </c>
      <c r="GL126" s="152"/>
      <c r="GM126" s="150">
        <f t="shared" si="327"/>
        <v>34.576513255422846</v>
      </c>
      <c r="GN126" s="150">
        <f t="shared" si="328"/>
        <v>10.818420572931704</v>
      </c>
      <c r="GO126" s="150">
        <f t="shared" si="329"/>
        <v>6.9856672039140797</v>
      </c>
      <c r="GP126" s="150">
        <f t="shared" si="330"/>
        <v>6.3138463819007695</v>
      </c>
      <c r="GQ126" s="150">
        <f t="shared" si="331"/>
        <v>6.7375831932627719</v>
      </c>
      <c r="GR126" s="150">
        <f t="shared" si="332"/>
        <v>7.747239672299405</v>
      </c>
      <c r="GS126" s="150">
        <f t="shared" si="333"/>
        <v>9.1681922840391827</v>
      </c>
      <c r="GT126" s="150">
        <f t="shared" si="334"/>
        <v>10.927498752510383</v>
      </c>
      <c r="GU126" s="150">
        <f t="shared" si="335"/>
        <v>12.990312427215821</v>
      </c>
      <c r="GV126" s="148"/>
      <c r="GW126" s="148">
        <f t="shared" si="215"/>
        <v>6.3138463819007695</v>
      </c>
      <c r="GX126" s="152"/>
      <c r="GY126" s="150">
        <f t="shared" si="336"/>
        <v>36.246550094294662</v>
      </c>
      <c r="GZ126" s="150">
        <f t="shared" si="337"/>
        <v>11.263702395341248</v>
      </c>
      <c r="HA126" s="150">
        <f t="shared" si="338"/>
        <v>7.2041425417935541</v>
      </c>
      <c r="HB126" s="150">
        <f t="shared" si="339"/>
        <v>6.4529394501947195</v>
      </c>
      <c r="HC126" s="150">
        <f t="shared" si="340"/>
        <v>6.8399336110628592</v>
      </c>
      <c r="HD126" s="150">
        <f t="shared" si="341"/>
        <v>7.8296311194608466</v>
      </c>
      <c r="HE126" s="150">
        <f t="shared" si="342"/>
        <v>9.2385491014092196</v>
      </c>
      <c r="HF126" s="150">
        <f t="shared" si="343"/>
        <v>10.990044632275433</v>
      </c>
      <c r="HG126" s="150">
        <f t="shared" si="344"/>
        <v>13.047503153873897</v>
      </c>
      <c r="HH126" s="148"/>
      <c r="HI126" s="148">
        <f t="shared" si="216"/>
        <v>6.4529394501947195</v>
      </c>
      <c r="HJ126" s="152"/>
      <c r="HK126" s="150">
        <f t="shared" si="345"/>
        <v>38.751198114087998</v>
      </c>
      <c r="HL126" s="150">
        <f t="shared" si="346"/>
        <v>11.935107995094864</v>
      </c>
      <c r="HM126" s="150">
        <f t="shared" si="347"/>
        <v>7.5360588045027734</v>
      </c>
      <c r="HN126" s="150">
        <f t="shared" si="348"/>
        <v>6.6660344449384112</v>
      </c>
      <c r="HO126" s="150">
        <f t="shared" si="349"/>
        <v>6.9980313332053639</v>
      </c>
      <c r="HP126" s="150">
        <f t="shared" si="350"/>
        <v>7.9578537799434343</v>
      </c>
      <c r="HQ126" s="150">
        <f t="shared" si="351"/>
        <v>9.3487580419670273</v>
      </c>
      <c r="HR126" s="150">
        <f t="shared" si="352"/>
        <v>11.088561975766671</v>
      </c>
      <c r="HS126" s="150">
        <f t="shared" si="353"/>
        <v>13.13800477690716</v>
      </c>
      <c r="HT126" s="148"/>
      <c r="HU126" s="148">
        <f t="shared" si="217"/>
        <v>6.6660344449384112</v>
      </c>
      <c r="HV126" s="152"/>
      <c r="HW126" s="150">
        <f t="shared" si="354"/>
        <v>42.918154843370573</v>
      </c>
      <c r="HX126" s="150">
        <f t="shared" si="355"/>
        <v>13.061849931971301</v>
      </c>
      <c r="HY126" s="150">
        <f t="shared" si="356"/>
        <v>8.0997980020447571</v>
      </c>
      <c r="HZ126" s="150">
        <f t="shared" si="357"/>
        <v>7.0327226837133141</v>
      </c>
      <c r="IA126" s="150">
        <f t="shared" si="358"/>
        <v>7.2735131282080738</v>
      </c>
      <c r="IB126" s="150">
        <f t="shared" si="359"/>
        <v>8.1837913338847255</v>
      </c>
      <c r="IC126" s="150">
        <f t="shared" si="360"/>
        <v>9.5448219811681003</v>
      </c>
      <c r="ID126" s="150">
        <f t="shared" si="361"/>
        <v>11.265236790016175</v>
      </c>
      <c r="IE126" s="150">
        <f t="shared" si="362"/>
        <v>13.301386470922374</v>
      </c>
      <c r="IF126" s="148"/>
      <c r="IG126" s="148">
        <f t="shared" si="218"/>
        <v>7.0327226837133141</v>
      </c>
    </row>
    <row r="127" spans="32:241" x14ac:dyDescent="0.3">
      <c r="AF127" s="141">
        <v>8.8000000000000096</v>
      </c>
      <c r="AG127" s="153">
        <f t="shared" si="219"/>
        <v>0.46891322314049588</v>
      </c>
      <c r="AH127" s="152">
        <f t="shared" si="363"/>
        <v>0.11363636363636351</v>
      </c>
      <c r="AI127" s="148">
        <f t="shared" si="364"/>
        <v>8.8000000000000096</v>
      </c>
      <c r="AJ127" s="86">
        <f t="shared" si="220"/>
        <v>0.42022438138269363</v>
      </c>
      <c r="AK127" s="86">
        <v>1</v>
      </c>
      <c r="AL127" s="148">
        <f t="shared" si="221"/>
        <v>0.34482758620689646</v>
      </c>
      <c r="AM127" s="148">
        <f t="shared" si="376"/>
        <v>2.9000000000000008</v>
      </c>
      <c r="AN127" s="149">
        <f t="shared" si="375"/>
        <v>1.1735558146360707</v>
      </c>
      <c r="AO127" s="149">
        <f t="shared" si="375"/>
        <v>4.6942232585442829</v>
      </c>
      <c r="AP127" s="149">
        <f t="shared" si="375"/>
        <v>10.562002331724637</v>
      </c>
      <c r="AQ127" s="149">
        <f t="shared" si="375"/>
        <v>18.776893034177132</v>
      </c>
      <c r="AR127" s="149">
        <f t="shared" si="375"/>
        <v>29.338895365901763</v>
      </c>
      <c r="AS127" s="149">
        <f t="shared" si="375"/>
        <v>42.248009326898547</v>
      </c>
      <c r="AT127" s="149">
        <f t="shared" si="375"/>
        <v>57.504234917167466</v>
      </c>
      <c r="AU127" s="149">
        <f t="shared" si="375"/>
        <v>75.107572136708527</v>
      </c>
      <c r="AV127" s="149">
        <f t="shared" si="375"/>
        <v>95.058020985521722</v>
      </c>
      <c r="AW127" s="149">
        <f t="shared" si="375"/>
        <v>117.35558146360705</v>
      </c>
      <c r="AX127" s="152"/>
      <c r="AY127" s="150">
        <f t="shared" si="222"/>
        <v>10.528906064209279</v>
      </c>
      <c r="AZ127" s="150">
        <f t="shared" si="366"/>
        <v>4.5781242568370999</v>
      </c>
      <c r="BA127" s="150">
        <f t="shared" si="367"/>
        <v>4.0045990223279162</v>
      </c>
      <c r="BB127" s="150">
        <f t="shared" si="368"/>
        <v>4.4281220273483939</v>
      </c>
      <c r="BC127" s="150">
        <f t="shared" si="369"/>
        <v>5.3090516052318648</v>
      </c>
      <c r="BD127" s="150">
        <f t="shared" si="370"/>
        <v>6.5142294226449984</v>
      </c>
      <c r="BE127" s="150">
        <f t="shared" si="371"/>
        <v>7.9980297993156801</v>
      </c>
      <c r="BF127" s="150">
        <f t="shared" si="372"/>
        <v>9.7413943593935759</v>
      </c>
      <c r="BG127" s="150">
        <f t="shared" si="373"/>
        <v>11.735218361445074</v>
      </c>
      <c r="BH127" s="148"/>
      <c r="BI127" s="148">
        <f t="shared" si="223"/>
        <v>4.0045990223279162</v>
      </c>
      <c r="BJ127" s="152"/>
      <c r="BK127" s="150">
        <f t="shared" si="224"/>
        <v>12.15651659623655</v>
      </c>
      <c r="BL127" s="150">
        <f t="shared" si="225"/>
        <v>4.9857697882412761</v>
      </c>
      <c r="BM127" s="150">
        <f t="shared" si="226"/>
        <v>4.1863251091722598</v>
      </c>
      <c r="BN127" s="150">
        <f t="shared" si="227"/>
        <v>4.5307763085967965</v>
      </c>
      <c r="BO127" s="150">
        <f t="shared" si="228"/>
        <v>5.3751069364615747</v>
      </c>
      <c r="BP127" s="150">
        <f t="shared" si="229"/>
        <v>6.560403842753443</v>
      </c>
      <c r="BQ127" s="150">
        <f t="shared" si="230"/>
        <v>8.0322166570597258</v>
      </c>
      <c r="BR127" s="150">
        <f t="shared" si="231"/>
        <v>9.7678008281030344</v>
      </c>
      <c r="BS127" s="150">
        <f t="shared" si="232"/>
        <v>11.756290621046871</v>
      </c>
      <c r="BT127" s="148"/>
      <c r="BU127" s="148">
        <f t="shared" si="233"/>
        <v>4.1863251091722598</v>
      </c>
      <c r="BV127" s="152"/>
      <c r="BW127" s="150">
        <f t="shared" si="234"/>
        <v>13.643791583608611</v>
      </c>
      <c r="BX127" s="150">
        <f t="shared" si="235"/>
        <v>5.359565295750869</v>
      </c>
      <c r="BY127" s="150">
        <f t="shared" si="236"/>
        <v>4.3539207130036184</v>
      </c>
      <c r="BZ127" s="150">
        <f t="shared" si="237"/>
        <v>4.6262019461407737</v>
      </c>
      <c r="CA127" s="150">
        <f t="shared" si="238"/>
        <v>5.4371281896096777</v>
      </c>
      <c r="CB127" s="150">
        <f t="shared" si="239"/>
        <v>6.6042795043778613</v>
      </c>
      <c r="CC127" s="150">
        <f t="shared" si="240"/>
        <v>8.0651510993052984</v>
      </c>
      <c r="CD127" s="150">
        <f t="shared" si="241"/>
        <v>9.7936339981556078</v>
      </c>
      <c r="CE127" s="150">
        <f t="shared" si="242"/>
        <v>11.777255182262595</v>
      </c>
      <c r="CF127" s="148"/>
      <c r="CG127" s="148">
        <f t="shared" si="243"/>
        <v>4.3539207130036184</v>
      </c>
      <c r="CH127" s="152"/>
      <c r="CI127" s="150">
        <f t="shared" si="244"/>
        <v>16.262910951087321</v>
      </c>
      <c r="CJ127" s="150">
        <f t="shared" si="245"/>
        <v>6.0208361863583146</v>
      </c>
      <c r="CK127" s="150">
        <f t="shared" si="246"/>
        <v>4.6526270708571271</v>
      </c>
      <c r="CL127" s="150">
        <f t="shared" si="247"/>
        <v>4.7980107175304028</v>
      </c>
      <c r="CM127" s="150">
        <f t="shared" si="248"/>
        <v>5.5502015066931687</v>
      </c>
      <c r="CN127" s="150">
        <f t="shared" si="249"/>
        <v>6.6854471425790054</v>
      </c>
      <c r="CO127" s="150">
        <f t="shared" si="250"/>
        <v>8.1270806194419496</v>
      </c>
      <c r="CP127" s="150">
        <f t="shared" si="251"/>
        <v>9.8430772397407829</v>
      </c>
      <c r="CQ127" s="150">
        <f t="shared" si="252"/>
        <v>11.818137872379967</v>
      </c>
      <c r="CR127" s="148"/>
      <c r="CS127" s="148">
        <f t="shared" si="253"/>
        <v>4.6526270708571271</v>
      </c>
      <c r="CT127" s="152"/>
      <c r="CU127" s="150">
        <f t="shared" si="254"/>
        <v>18.494136909740167</v>
      </c>
      <c r="CV127" s="150">
        <f t="shared" si="255"/>
        <v>6.5872005905438442</v>
      </c>
      <c r="CW127" s="150">
        <f t="shared" si="256"/>
        <v>4.910683779770932</v>
      </c>
      <c r="CX127" s="150">
        <f t="shared" si="257"/>
        <v>4.9481597330991045</v>
      </c>
      <c r="CY127" s="150">
        <f t="shared" si="258"/>
        <v>5.6504046756278496</v>
      </c>
      <c r="CZ127" s="150">
        <f t="shared" si="259"/>
        <v>6.7585192343297757</v>
      </c>
      <c r="DA127" s="150">
        <f t="shared" si="260"/>
        <v>8.183793527361976</v>
      </c>
      <c r="DB127" s="150">
        <f t="shared" si="261"/>
        <v>9.889172408155277</v>
      </c>
      <c r="DC127" s="150">
        <f t="shared" si="262"/>
        <v>11.856953553544992</v>
      </c>
      <c r="DD127" s="148"/>
      <c r="DE127" s="148">
        <f t="shared" si="263"/>
        <v>4.910683779770932</v>
      </c>
      <c r="DF127" s="152"/>
      <c r="DG127" s="150">
        <f t="shared" si="264"/>
        <v>20.416593724572547</v>
      </c>
      <c r="DH127" s="150">
        <f t="shared" si="265"/>
        <v>7.0774249503102542</v>
      </c>
      <c r="DI127" s="150">
        <f t="shared" si="266"/>
        <v>5.1356799071177166</v>
      </c>
      <c r="DJ127" s="150">
        <f t="shared" si="267"/>
        <v>5.0803259790990198</v>
      </c>
      <c r="DK127" s="150">
        <f t="shared" si="268"/>
        <v>5.7396039479757874</v>
      </c>
      <c r="DL127" s="150">
        <f t="shared" si="269"/>
        <v>6.8243784222247861</v>
      </c>
      <c r="DM127" s="150">
        <f t="shared" si="270"/>
        <v>8.2355793804755386</v>
      </c>
      <c r="DN127" s="150">
        <f t="shared" si="271"/>
        <v>9.9318241257135718</v>
      </c>
      <c r="DO127" s="150">
        <f t="shared" si="272"/>
        <v>11.89334293783782</v>
      </c>
      <c r="DP127" s="148"/>
      <c r="DQ127" s="148">
        <f t="shared" si="208"/>
        <v>5.0803259790990198</v>
      </c>
      <c r="DR127" s="152"/>
      <c r="DS127" s="150">
        <f t="shared" si="273"/>
        <v>23.558030456887014</v>
      </c>
      <c r="DT127" s="150">
        <f t="shared" si="274"/>
        <v>7.8829545866559947</v>
      </c>
      <c r="DU127" s="150">
        <f t="shared" si="275"/>
        <v>5.5086341553211025</v>
      </c>
      <c r="DV127" s="150">
        <f t="shared" si="276"/>
        <v>5.3018788414525817</v>
      </c>
      <c r="DW127" s="150">
        <f t="shared" si="277"/>
        <v>5.891079597450287</v>
      </c>
      <c r="DX127" s="150">
        <f t="shared" si="278"/>
        <v>6.9377874375427568</v>
      </c>
      <c r="DY127" s="150">
        <f t="shared" si="279"/>
        <v>8.3260354160145269</v>
      </c>
      <c r="DZ127" s="150">
        <f t="shared" si="280"/>
        <v>10.007382794569082</v>
      </c>
      <c r="EA127" s="150">
        <f t="shared" si="281"/>
        <v>11.958688021139967</v>
      </c>
      <c r="EB127" s="148"/>
      <c r="EC127" s="148">
        <f t="shared" si="209"/>
        <v>5.3018788414525817</v>
      </c>
      <c r="ED127" s="152"/>
      <c r="EE127" s="150">
        <f t="shared" si="282"/>
        <v>26.014297135016065</v>
      </c>
      <c r="EF127" s="150">
        <f t="shared" si="283"/>
        <v>8.5166689479572142</v>
      </c>
      <c r="EG127" s="150">
        <f t="shared" si="284"/>
        <v>5.8048388283208743</v>
      </c>
      <c r="EH127" s="150">
        <f t="shared" si="285"/>
        <v>5.4799551235468442</v>
      </c>
      <c r="EI127" s="150">
        <f t="shared" si="286"/>
        <v>6.0144793100397145</v>
      </c>
      <c r="EJ127" s="150">
        <f t="shared" si="287"/>
        <v>7.0314862975616572</v>
      </c>
      <c r="EK127" s="150">
        <f t="shared" si="288"/>
        <v>8.401825598694991</v>
      </c>
      <c r="EL127" s="150">
        <f t="shared" si="289"/>
        <v>10.07154955686161</v>
      </c>
      <c r="EM127" s="150">
        <f t="shared" si="290"/>
        <v>12.014885804680935</v>
      </c>
      <c r="EN127" s="148"/>
      <c r="EO127" s="148">
        <f t="shared" si="210"/>
        <v>5.4799551235468442</v>
      </c>
      <c r="EP127" s="152"/>
      <c r="EQ127" s="150">
        <f t="shared" si="291"/>
        <v>27.986143891905751</v>
      </c>
      <c r="ER127" s="150">
        <f t="shared" si="292"/>
        <v>9.0278791282356607</v>
      </c>
      <c r="ES127" s="150">
        <f t="shared" si="293"/>
        <v>6.0455607536713147</v>
      </c>
      <c r="ET127" s="150">
        <f t="shared" si="294"/>
        <v>5.6260061596724826</v>
      </c>
      <c r="EU127" s="150">
        <f t="shared" si="295"/>
        <v>6.1167112488670154</v>
      </c>
      <c r="EV127" s="150">
        <f t="shared" si="296"/>
        <v>7.1099152699552937</v>
      </c>
      <c r="EW127" s="150">
        <f t="shared" si="297"/>
        <v>8.4659021330720332</v>
      </c>
      <c r="EX127" s="150">
        <f t="shared" si="298"/>
        <v>10.126310806949036</v>
      </c>
      <c r="EY127" s="150">
        <f t="shared" si="299"/>
        <v>12.063260526527012</v>
      </c>
      <c r="EZ127" s="148"/>
      <c r="FA127" s="148">
        <f t="shared" si="211"/>
        <v>5.6260061596724826</v>
      </c>
      <c r="FB127" s="152"/>
      <c r="FC127" s="150">
        <f t="shared" si="300"/>
        <v>29.603280403422513</v>
      </c>
      <c r="FD127" s="150">
        <f t="shared" si="301"/>
        <v>9.4487839855936198</v>
      </c>
      <c r="FE127" s="150">
        <f t="shared" si="302"/>
        <v>6.2449412306294976</v>
      </c>
      <c r="FF127" s="150">
        <f t="shared" si="303"/>
        <v>5.7478531034907432</v>
      </c>
      <c r="FG127" s="150">
        <f t="shared" si="304"/>
        <v>6.2026712430605109</v>
      </c>
      <c r="FH127" s="150">
        <f t="shared" si="305"/>
        <v>7.1763811186736115</v>
      </c>
      <c r="FI127" s="150">
        <f t="shared" si="306"/>
        <v>8.5206136269119952</v>
      </c>
      <c r="FJ127" s="150">
        <f t="shared" si="307"/>
        <v>10.173393272382382</v>
      </c>
      <c r="FK127" s="150">
        <f t="shared" si="308"/>
        <v>12.105112555200897</v>
      </c>
      <c r="FL127" s="148"/>
      <c r="FM127" s="148">
        <f t="shared" si="212"/>
        <v>5.7478531034907432</v>
      </c>
      <c r="FN127" s="152"/>
      <c r="FO127" s="150">
        <f t="shared" si="309"/>
        <v>32.096588340954092</v>
      </c>
      <c r="FP127" s="150">
        <f t="shared" si="310"/>
        <v>10.100679066025744</v>
      </c>
      <c r="FQ127" s="150">
        <f t="shared" si="311"/>
        <v>6.5558339301172799</v>
      </c>
      <c r="FR127" s="150">
        <f t="shared" si="312"/>
        <v>5.939394969648002</v>
      </c>
      <c r="FS127" s="150">
        <f t="shared" si="313"/>
        <v>6.3389707235047892</v>
      </c>
      <c r="FT127" s="150">
        <f t="shared" si="314"/>
        <v>7.2826723895947847</v>
      </c>
      <c r="FU127" s="150">
        <f t="shared" si="315"/>
        <v>8.6088108939463339</v>
      </c>
      <c r="FV127" s="150">
        <f t="shared" si="316"/>
        <v>10.249846834970924</v>
      </c>
      <c r="FW127" s="150">
        <f t="shared" si="317"/>
        <v>12.173514672683813</v>
      </c>
      <c r="FX127" s="148"/>
      <c r="FY127" s="148">
        <f t="shared" si="213"/>
        <v>5.939394969648002</v>
      </c>
      <c r="FZ127" s="152"/>
      <c r="GA127" s="150">
        <f t="shared" si="318"/>
        <v>33.928191287396643</v>
      </c>
      <c r="GB127" s="150">
        <f t="shared" si="319"/>
        <v>10.581857715457499</v>
      </c>
      <c r="GC127" s="150">
        <f t="shared" si="320"/>
        <v>6.7869340060285186</v>
      </c>
      <c r="GD127" s="150">
        <f t="shared" si="321"/>
        <v>6.0829675448270617</v>
      </c>
      <c r="GE127" s="150">
        <f t="shared" si="322"/>
        <v>6.4420305697735234</v>
      </c>
      <c r="GF127" s="150">
        <f t="shared" si="323"/>
        <v>7.3637253213937166</v>
      </c>
      <c r="GG127" s="150">
        <f t="shared" si="324"/>
        <v>8.6765943504156038</v>
      </c>
      <c r="GH127" s="150">
        <f t="shared" si="325"/>
        <v>10.309017891586803</v>
      </c>
      <c r="GI127" s="150">
        <f t="shared" si="326"/>
        <v>12.226781096313792</v>
      </c>
      <c r="GJ127" s="148"/>
      <c r="GK127" s="148">
        <f t="shared" si="214"/>
        <v>6.0829675448270617</v>
      </c>
      <c r="GL127" s="152"/>
      <c r="GM127" s="150">
        <f t="shared" si="327"/>
        <v>36.90804263152291</v>
      </c>
      <c r="GN127" s="150">
        <f t="shared" si="328"/>
        <v>11.368884331210891</v>
      </c>
      <c r="GO127" s="150">
        <f t="shared" si="329"/>
        <v>7.1678819683795254</v>
      </c>
      <c r="GP127" s="150">
        <f t="shared" si="330"/>
        <v>6.3217879784872339</v>
      </c>
      <c r="GQ127" s="150">
        <f t="shared" si="331"/>
        <v>6.6150662615825029</v>
      </c>
      <c r="GR127" s="150">
        <f t="shared" si="332"/>
        <v>7.5010260917032898</v>
      </c>
      <c r="GS127" s="150">
        <f t="shared" si="333"/>
        <v>8.7923480901364712</v>
      </c>
      <c r="GT127" s="150">
        <f t="shared" si="334"/>
        <v>10.410786779723677</v>
      </c>
      <c r="GU127" s="150">
        <f t="shared" si="335"/>
        <v>12.318962016245312</v>
      </c>
      <c r="GV127" s="148"/>
      <c r="GW127" s="148">
        <f t="shared" si="215"/>
        <v>6.3217879784872339</v>
      </c>
      <c r="GX127" s="152"/>
      <c r="GY127" s="150">
        <f t="shared" si="336"/>
        <v>38.696805721990565</v>
      </c>
      <c r="GZ127" s="150">
        <f t="shared" si="337"/>
        <v>11.843847716519377</v>
      </c>
      <c r="HA127" s="150">
        <f t="shared" si="338"/>
        <v>7.3995491119918695</v>
      </c>
      <c r="HB127" s="150">
        <f t="shared" si="339"/>
        <v>6.4683014375059216</v>
      </c>
      <c r="HC127" s="150">
        <f t="shared" si="340"/>
        <v>6.722165729446413</v>
      </c>
      <c r="HD127" s="150">
        <f t="shared" si="341"/>
        <v>7.5867154902979363</v>
      </c>
      <c r="HE127" s="150">
        <f t="shared" si="342"/>
        <v>8.8651278922329588</v>
      </c>
      <c r="HF127" s="150">
        <f t="shared" si="343"/>
        <v>10.475187757169898</v>
      </c>
      <c r="HG127" s="150">
        <f t="shared" si="344"/>
        <v>12.377618499095952</v>
      </c>
      <c r="HH127" s="148"/>
      <c r="HI127" s="148">
        <f t="shared" si="216"/>
        <v>6.4683014375059216</v>
      </c>
      <c r="HJ127" s="152"/>
      <c r="HK127" s="150">
        <f t="shared" si="345"/>
        <v>41.379166017195914</v>
      </c>
      <c r="HL127" s="150">
        <f t="shared" si="346"/>
        <v>12.559681385125987</v>
      </c>
      <c r="HM127" s="150">
        <f t="shared" si="347"/>
        <v>7.7512111830802066</v>
      </c>
      <c r="HN127" s="150">
        <f t="shared" si="348"/>
        <v>6.6925034494628601</v>
      </c>
      <c r="HO127" s="150">
        <f t="shared" si="349"/>
        <v>6.8873719426053928</v>
      </c>
      <c r="HP127" s="150">
        <f t="shared" si="350"/>
        <v>7.7198746028753131</v>
      </c>
      <c r="HQ127" s="150">
        <f t="shared" si="351"/>
        <v>8.9789636139216356</v>
      </c>
      <c r="HR127" s="150">
        <f t="shared" si="352"/>
        <v>10.576481854964424</v>
      </c>
      <c r="HS127" s="150">
        <f t="shared" si="353"/>
        <v>12.470314100837957</v>
      </c>
      <c r="HT127" s="148"/>
      <c r="HU127" s="148">
        <f t="shared" si="217"/>
        <v>6.6925034494628601</v>
      </c>
      <c r="HV127" s="152"/>
      <c r="HW127" s="150">
        <f t="shared" si="354"/>
        <v>45.840837445742359</v>
      </c>
      <c r="HX127" s="150">
        <f t="shared" si="355"/>
        <v>13.760101996818392</v>
      </c>
      <c r="HY127" s="150">
        <f t="shared" si="356"/>
        <v>8.3476964583181594</v>
      </c>
      <c r="HZ127" s="150">
        <f t="shared" si="357"/>
        <v>7.0776113569417536</v>
      </c>
      <c r="IA127" s="150">
        <f t="shared" si="358"/>
        <v>7.1746423255786613</v>
      </c>
      <c r="IB127" s="150">
        <f t="shared" si="359"/>
        <v>7.9539986762405848</v>
      </c>
      <c r="IC127" s="150">
        <f t="shared" si="360"/>
        <v>9.1810421388219918</v>
      </c>
      <c r="ID127" s="150">
        <f t="shared" si="361"/>
        <v>10.757761586389943</v>
      </c>
      <c r="IE127" s="150">
        <f t="shared" si="362"/>
        <v>12.63733424793049</v>
      </c>
      <c r="IF127" s="148"/>
      <c r="IG127" s="148">
        <f t="shared" si="218"/>
        <v>7.0776113569417536</v>
      </c>
    </row>
    <row r="128" spans="32:241" x14ac:dyDescent="0.3">
      <c r="AF128" s="141">
        <v>8.9000000000000092</v>
      </c>
      <c r="AG128" s="153">
        <f t="shared" si="219"/>
        <v>0.46862466860244917</v>
      </c>
      <c r="AH128" s="152">
        <f t="shared" si="363"/>
        <v>0.11235955056179764</v>
      </c>
      <c r="AI128" s="148">
        <f t="shared" si="364"/>
        <v>8.9000000000000092</v>
      </c>
      <c r="AJ128" s="86">
        <f t="shared" si="220"/>
        <v>0.41993582684464698</v>
      </c>
      <c r="AK128" s="86">
        <v>1</v>
      </c>
      <c r="AL128" s="148">
        <f t="shared" si="221"/>
        <v>0.33333333333333326</v>
      </c>
      <c r="AM128" s="148">
        <f t="shared" si="376"/>
        <v>3.0000000000000009</v>
      </c>
      <c r="AN128" s="149">
        <f t="shared" si="375"/>
        <v>1.0966227112321503</v>
      </c>
      <c r="AO128" s="149">
        <f t="shared" si="375"/>
        <v>4.3864908449286011</v>
      </c>
      <c r="AP128" s="149">
        <f t="shared" si="375"/>
        <v>9.8696044010893527</v>
      </c>
      <c r="AQ128" s="149">
        <f t="shared" si="375"/>
        <v>17.545963379714404</v>
      </c>
      <c r="AR128" s="149">
        <f t="shared" si="375"/>
        <v>27.415567780803755</v>
      </c>
      <c r="AS128" s="149">
        <f t="shared" si="375"/>
        <v>39.478417604357411</v>
      </c>
      <c r="AT128" s="149">
        <f t="shared" si="375"/>
        <v>53.73451285037536</v>
      </c>
      <c r="AU128" s="149">
        <f t="shared" si="375"/>
        <v>70.183853518857617</v>
      </c>
      <c r="AV128" s="149">
        <f t="shared" si="375"/>
        <v>88.826439609804183</v>
      </c>
      <c r="AW128" s="149">
        <f t="shared" si="375"/>
        <v>109.66227112321502</v>
      </c>
      <c r="AX128" s="152"/>
      <c r="AY128" s="150">
        <f t="shared" si="222"/>
        <v>11.111111111111114</v>
      </c>
      <c r="AZ128" s="150">
        <f t="shared" si="366"/>
        <v>4.6944444444444455</v>
      </c>
      <c r="BA128" s="150">
        <f t="shared" si="367"/>
        <v>4</v>
      </c>
      <c r="BB128" s="150">
        <f t="shared" si="368"/>
        <v>4.3402777777777768</v>
      </c>
      <c r="BC128" s="150">
        <f t="shared" si="369"/>
        <v>5.1377777777777771</v>
      </c>
      <c r="BD128" s="150">
        <f t="shared" si="370"/>
        <v>6.2499999999999982</v>
      </c>
      <c r="BE128" s="150">
        <f t="shared" si="371"/>
        <v>7.6281179138321997</v>
      </c>
      <c r="BF128" s="150">
        <f t="shared" si="372"/>
        <v>9.2517361111111072</v>
      </c>
      <c r="BG128" s="150">
        <f t="shared" si="373"/>
        <v>11.111111111111109</v>
      </c>
      <c r="BH128" s="148"/>
      <c r="BI128" s="148">
        <f t="shared" si="223"/>
        <v>4</v>
      </c>
      <c r="BJ128" s="152"/>
      <c r="BK128" s="150">
        <f t="shared" si="224"/>
        <v>12.852836482673482</v>
      </c>
      <c r="BL128" s="150">
        <f t="shared" si="225"/>
        <v>5.1306186857323963</v>
      </c>
      <c r="BM128" s="150">
        <f t="shared" si="226"/>
        <v>4.1944055134593539</v>
      </c>
      <c r="BN128" s="150">
        <f t="shared" si="227"/>
        <v>4.4500642364971226</v>
      </c>
      <c r="BO128" s="150">
        <f t="shared" si="228"/>
        <v>5.2083977025888908</v>
      </c>
      <c r="BP128" s="150">
        <f t="shared" si="229"/>
        <v>6.299344276762195</v>
      </c>
      <c r="BQ128" s="150">
        <f t="shared" si="230"/>
        <v>7.6646336458524722</v>
      </c>
      <c r="BR128" s="150">
        <f t="shared" si="231"/>
        <v>9.2799256241883032</v>
      </c>
      <c r="BS128" s="150">
        <f t="shared" si="232"/>
        <v>11.13359219589235</v>
      </c>
      <c r="BT128" s="148"/>
      <c r="BU128" s="148">
        <f t="shared" si="233"/>
        <v>4.1944055134593539</v>
      </c>
      <c r="BV128" s="152"/>
      <c r="BW128" s="150">
        <f t="shared" si="234"/>
        <v>14.444265713901091</v>
      </c>
      <c r="BX128" s="150">
        <f t="shared" si="235"/>
        <v>5.5304527542058759</v>
      </c>
      <c r="BY128" s="150">
        <f t="shared" si="236"/>
        <v>4.3735738110524407</v>
      </c>
      <c r="BZ128" s="150">
        <f t="shared" si="237"/>
        <v>4.5519995142820706</v>
      </c>
      <c r="CA128" s="150">
        <f t="shared" si="238"/>
        <v>5.2745851254912148</v>
      </c>
      <c r="CB128" s="150">
        <f t="shared" si="239"/>
        <v>6.3461131118270453</v>
      </c>
      <c r="CC128" s="150">
        <f t="shared" si="240"/>
        <v>7.6996936849114217</v>
      </c>
      <c r="CD128" s="150">
        <f t="shared" si="241"/>
        <v>9.3073862043011175</v>
      </c>
      <c r="CE128" s="150">
        <f t="shared" si="242"/>
        <v>11.15584261197049</v>
      </c>
      <c r="CF128" s="148"/>
      <c r="CG128" s="148">
        <f t="shared" si="243"/>
        <v>4.3735738110524407</v>
      </c>
      <c r="CH128" s="152"/>
      <c r="CI128" s="150">
        <f t="shared" si="244"/>
        <v>17.246521125986074</v>
      </c>
      <c r="CJ128" s="150">
        <f t="shared" si="245"/>
        <v>6.2375076559648894</v>
      </c>
      <c r="CK128" s="150">
        <f t="shared" si="246"/>
        <v>4.692628618306645</v>
      </c>
      <c r="CL128" s="150">
        <f t="shared" si="247"/>
        <v>4.7352542884595934</v>
      </c>
      <c r="CM128" s="150">
        <f t="shared" si="248"/>
        <v>5.3949838843589575</v>
      </c>
      <c r="CN128" s="150">
        <f t="shared" si="249"/>
        <v>6.4323678623783636</v>
      </c>
      <c r="CO128" s="150">
        <f t="shared" si="250"/>
        <v>7.7653606753461588</v>
      </c>
      <c r="CP128" s="150">
        <f t="shared" si="251"/>
        <v>9.3596909465832656</v>
      </c>
      <c r="CQ128" s="150">
        <f t="shared" si="252"/>
        <v>11.198986240910163</v>
      </c>
      <c r="CR128" s="148"/>
      <c r="CS128" s="148">
        <f t="shared" si="253"/>
        <v>4.692628618306645</v>
      </c>
      <c r="CT128" s="152"/>
      <c r="CU128" s="150">
        <f t="shared" si="254"/>
        <v>19.633477297423021</v>
      </c>
      <c r="CV128" s="150">
        <f t="shared" si="255"/>
        <v>6.842804613346444</v>
      </c>
      <c r="CW128" s="150">
        <f t="shared" si="256"/>
        <v>4.9679886841964604</v>
      </c>
      <c r="CX128" s="150">
        <f t="shared" si="257"/>
        <v>4.8951364423272992</v>
      </c>
      <c r="CY128" s="150">
        <f t="shared" si="258"/>
        <v>5.5014162618050033</v>
      </c>
      <c r="CZ128" s="150">
        <f t="shared" si="259"/>
        <v>6.5097657933731359</v>
      </c>
      <c r="DA128" s="150">
        <f t="shared" si="260"/>
        <v>7.8252517508740214</v>
      </c>
      <c r="DB128" s="150">
        <f t="shared" si="261"/>
        <v>9.408219399572511</v>
      </c>
      <c r="DC128" s="150">
        <f t="shared" si="262"/>
        <v>11.239724517294741</v>
      </c>
      <c r="DD128" s="148"/>
      <c r="DE128" s="148">
        <f t="shared" si="263"/>
        <v>4.8951364423272992</v>
      </c>
      <c r="DF128" s="152"/>
      <c r="DG128" s="150">
        <f t="shared" si="264"/>
        <v>21.68990433001029</v>
      </c>
      <c r="DH128" s="150">
        <f t="shared" si="265"/>
        <v>7.3665215275515745</v>
      </c>
      <c r="DI128" s="150">
        <f t="shared" si="266"/>
        <v>5.2078703912937874</v>
      </c>
      <c r="DJ128" s="150">
        <f t="shared" si="267"/>
        <v>5.0356758269368971</v>
      </c>
      <c r="DK128" s="150">
        <f t="shared" si="268"/>
        <v>5.5959743428631352</v>
      </c>
      <c r="DL128" s="150">
        <f t="shared" si="269"/>
        <v>6.5793463762057822</v>
      </c>
      <c r="DM128" s="150">
        <f t="shared" si="270"/>
        <v>7.8797716900642101</v>
      </c>
      <c r="DN128" s="150">
        <f t="shared" si="271"/>
        <v>9.4529644017832251</v>
      </c>
      <c r="DO128" s="150">
        <f t="shared" si="272"/>
        <v>11.277767854893188</v>
      </c>
      <c r="DP128" s="148"/>
      <c r="DQ128" s="148">
        <f t="shared" si="208"/>
        <v>5.0356758269368971</v>
      </c>
      <c r="DR128" s="152"/>
      <c r="DS128" s="150">
        <f t="shared" si="273"/>
        <v>25.049840497381677</v>
      </c>
      <c r="DT128" s="150">
        <f t="shared" si="274"/>
        <v>8.2266760226615467</v>
      </c>
      <c r="DU128" s="150">
        <f t="shared" si="275"/>
        <v>5.6051023545034981</v>
      </c>
      <c r="DV128" s="150">
        <f t="shared" si="276"/>
        <v>5.2708849039815142</v>
      </c>
      <c r="DW128" s="150">
        <f t="shared" si="277"/>
        <v>5.7561899697399088</v>
      </c>
      <c r="DX128" s="150">
        <f t="shared" si="278"/>
        <v>6.6988248202753331</v>
      </c>
      <c r="DY128" s="150">
        <f t="shared" si="279"/>
        <v>7.9746868977472145</v>
      </c>
      <c r="DZ128" s="150">
        <f t="shared" si="280"/>
        <v>9.5319371243115025</v>
      </c>
      <c r="EA128" s="150">
        <f t="shared" si="281"/>
        <v>11.345810462084925</v>
      </c>
      <c r="EB128" s="148"/>
      <c r="EC128" s="148">
        <f t="shared" si="209"/>
        <v>5.2708849039815142</v>
      </c>
      <c r="ED128" s="152"/>
      <c r="EE128" s="150">
        <f t="shared" si="282"/>
        <v>27.676587693454202</v>
      </c>
      <c r="EF128" s="150">
        <f t="shared" si="283"/>
        <v>8.9030105134486348</v>
      </c>
      <c r="EG128" s="150">
        <f t="shared" si="284"/>
        <v>5.9202493072747648</v>
      </c>
      <c r="EH128" s="150">
        <f t="shared" si="285"/>
        <v>5.4596162184472448</v>
      </c>
      <c r="EI128" s="150">
        <f t="shared" si="286"/>
        <v>5.8864089030470774</v>
      </c>
      <c r="EJ128" s="150">
        <f t="shared" si="287"/>
        <v>6.7972592502371061</v>
      </c>
      <c r="EK128" s="150">
        <f t="shared" si="288"/>
        <v>8.0539562746714104</v>
      </c>
      <c r="EL128" s="150">
        <f t="shared" si="289"/>
        <v>9.5987676446968972</v>
      </c>
      <c r="EM128" s="150">
        <f t="shared" si="290"/>
        <v>11.40411294337828</v>
      </c>
      <c r="EN128" s="148"/>
      <c r="EO128" s="148">
        <f t="shared" si="210"/>
        <v>5.4596162184472448</v>
      </c>
      <c r="EP128" s="152"/>
      <c r="EQ128" s="150">
        <f t="shared" si="291"/>
        <v>29.785061573641659</v>
      </c>
      <c r="ER128" s="150">
        <f t="shared" si="292"/>
        <v>9.4483774745515241</v>
      </c>
      <c r="ES128" s="150">
        <f t="shared" si="293"/>
        <v>6.1761520241027341</v>
      </c>
      <c r="ET128" s="150">
        <f t="shared" si="294"/>
        <v>5.6142064497789947</v>
      </c>
      <c r="EU128" s="150">
        <f t="shared" si="295"/>
        <v>5.9941059268062862</v>
      </c>
      <c r="EV128" s="150">
        <f t="shared" si="296"/>
        <v>6.879483420500125</v>
      </c>
      <c r="EW128" s="150">
        <f t="shared" si="297"/>
        <v>8.1208211176871838</v>
      </c>
      <c r="EX128" s="150">
        <f t="shared" si="298"/>
        <v>9.6556636935858506</v>
      </c>
      <c r="EY128" s="150">
        <f t="shared" si="299"/>
        <v>11.454174419832968</v>
      </c>
      <c r="EZ128" s="148"/>
      <c r="FA128" s="148">
        <f t="shared" si="211"/>
        <v>5.6142064497789947</v>
      </c>
      <c r="FB128" s="152"/>
      <c r="FC128" s="150">
        <f t="shared" si="300"/>
        <v>31.51409292082289</v>
      </c>
      <c r="FD128" s="150">
        <f t="shared" si="301"/>
        <v>9.8972560408255994</v>
      </c>
      <c r="FE128" s="150">
        <f t="shared" si="302"/>
        <v>6.3879652605791915</v>
      </c>
      <c r="FF128" s="150">
        <f t="shared" si="303"/>
        <v>5.743046820826283</v>
      </c>
      <c r="FG128" s="150">
        <f t="shared" si="304"/>
        <v>6.0845417144263596</v>
      </c>
      <c r="FH128" s="150">
        <f t="shared" si="305"/>
        <v>6.9490574590980074</v>
      </c>
      <c r="FI128" s="150">
        <f t="shared" si="306"/>
        <v>8.177816179601928</v>
      </c>
      <c r="FJ128" s="150">
        <f t="shared" si="307"/>
        <v>9.7044945158264539</v>
      </c>
      <c r="FK128" s="150">
        <f t="shared" si="308"/>
        <v>11.497407866231113</v>
      </c>
      <c r="FL128" s="148"/>
      <c r="FM128" s="148">
        <f t="shared" si="212"/>
        <v>5.743046820826283</v>
      </c>
      <c r="FN128" s="152"/>
      <c r="FO128" s="150">
        <f t="shared" si="309"/>
        <v>34.179645580619841</v>
      </c>
      <c r="FP128" s="150">
        <f t="shared" si="310"/>
        <v>10.592212301824066</v>
      </c>
      <c r="FQ128" s="150">
        <f t="shared" si="311"/>
        <v>6.7179962625408978</v>
      </c>
      <c r="FR128" s="150">
        <f t="shared" si="312"/>
        <v>5.945353982125126</v>
      </c>
      <c r="FS128" s="150">
        <f t="shared" si="313"/>
        <v>6.2277309837612504</v>
      </c>
      <c r="FT128" s="150">
        <f t="shared" si="314"/>
        <v>7.0601333056376596</v>
      </c>
      <c r="FU128" s="150">
        <f t="shared" si="315"/>
        <v>8.2695286450498262</v>
      </c>
      <c r="FV128" s="150">
        <f t="shared" si="316"/>
        <v>9.7836394022003912</v>
      </c>
      <c r="FW128" s="150">
        <f t="shared" si="317"/>
        <v>11.567936461766687</v>
      </c>
      <c r="FX128" s="148"/>
      <c r="FY128" s="148">
        <f t="shared" si="213"/>
        <v>5.945353982125126</v>
      </c>
      <c r="FZ128" s="152"/>
      <c r="GA128" s="150">
        <f t="shared" si="318"/>
        <v>36.137566455756222</v>
      </c>
      <c r="GB128" s="150">
        <f t="shared" si="319"/>
        <v>11.104970433429283</v>
      </c>
      <c r="GC128" s="150">
        <f t="shared" si="320"/>
        <v>6.9631316638625629</v>
      </c>
      <c r="GD128" s="150">
        <f t="shared" si="321"/>
        <v>6.0968214278475541</v>
      </c>
      <c r="GE128" s="150">
        <f t="shared" si="322"/>
        <v>6.3358435471777339</v>
      </c>
      <c r="GF128" s="150">
        <f t="shared" si="323"/>
        <v>7.1446950687891979</v>
      </c>
      <c r="GG128" s="150">
        <f t="shared" si="324"/>
        <v>8.3398900184312197</v>
      </c>
      <c r="GH128" s="150">
        <f t="shared" si="325"/>
        <v>9.8447841764521229</v>
      </c>
      <c r="GI128" s="150">
        <f t="shared" si="326"/>
        <v>11.622762365997835</v>
      </c>
      <c r="GJ128" s="148"/>
      <c r="GK128" s="148">
        <f t="shared" si="214"/>
        <v>6.0968214278475541</v>
      </c>
      <c r="GL128" s="152"/>
      <c r="GM128" s="150">
        <f t="shared" si="327"/>
        <v>39.322533390804438</v>
      </c>
      <c r="GN128" s="150">
        <f t="shared" si="328"/>
        <v>11.943275946913154</v>
      </c>
      <c r="GO128" s="150">
        <f t="shared" si="329"/>
        <v>7.3668702474271148</v>
      </c>
      <c r="GP128" s="150">
        <f t="shared" si="330"/>
        <v>6.3484615859403313</v>
      </c>
      <c r="GQ128" s="150">
        <f t="shared" si="331"/>
        <v>6.5170838626235943</v>
      </c>
      <c r="GR128" s="150">
        <f t="shared" si="332"/>
        <v>7.2876934944021503</v>
      </c>
      <c r="GS128" s="150">
        <f t="shared" si="333"/>
        <v>8.4598297906198727</v>
      </c>
      <c r="GT128" s="150">
        <f t="shared" si="334"/>
        <v>9.9497579956971425</v>
      </c>
      <c r="GU128" s="150">
        <f t="shared" si="335"/>
        <v>11.717475577175293</v>
      </c>
      <c r="GV128" s="148"/>
      <c r="GW128" s="148">
        <f t="shared" si="215"/>
        <v>6.3484615859403313</v>
      </c>
      <c r="GX128" s="152"/>
      <c r="GY128" s="150">
        <f t="shared" si="336"/>
        <v>41.234188566257252</v>
      </c>
      <c r="GZ128" s="150">
        <f t="shared" si="337"/>
        <v>12.448962353467932</v>
      </c>
      <c r="HA128" s="150">
        <f t="shared" si="338"/>
        <v>7.6121920671489169</v>
      </c>
      <c r="HB128" s="150">
        <f t="shared" si="339"/>
        <v>6.5026558002706052</v>
      </c>
      <c r="HC128" s="150">
        <f t="shared" si="340"/>
        <v>6.6290990138869121</v>
      </c>
      <c r="HD128" s="150">
        <f t="shared" si="341"/>
        <v>7.3767965620241691</v>
      </c>
      <c r="HE128" s="150">
        <f t="shared" si="342"/>
        <v>8.5351175944507442</v>
      </c>
      <c r="HF128" s="150">
        <f t="shared" si="343"/>
        <v>10.01607916197125</v>
      </c>
      <c r="HG128" s="150">
        <f t="shared" si="344"/>
        <v>11.777649246260305</v>
      </c>
      <c r="HH128" s="148"/>
      <c r="HI128" s="148">
        <f t="shared" si="216"/>
        <v>6.5026558002706052</v>
      </c>
      <c r="HJ128" s="152"/>
      <c r="HK128" s="150">
        <f t="shared" si="345"/>
        <v>44.100496655310153</v>
      </c>
      <c r="HL128" s="150">
        <f t="shared" si="346"/>
        <v>13.210782970536437</v>
      </c>
      <c r="HM128" s="150">
        <f t="shared" si="347"/>
        <v>7.9842927819980893</v>
      </c>
      <c r="HN128" s="150">
        <f t="shared" si="348"/>
        <v>6.7383545493430139</v>
      </c>
      <c r="HO128" s="150">
        <f t="shared" si="349"/>
        <v>6.8016631387997899</v>
      </c>
      <c r="HP128" s="150">
        <f t="shared" si="350"/>
        <v>7.5150653355417392</v>
      </c>
      <c r="HQ128" s="150">
        <f t="shared" si="351"/>
        <v>8.6527073527485001</v>
      </c>
      <c r="HR128" s="150">
        <f t="shared" si="352"/>
        <v>10.120247444044637</v>
      </c>
      <c r="HS128" s="150">
        <f t="shared" si="353"/>
        <v>11.872615808420164</v>
      </c>
      <c r="HT128" s="148"/>
      <c r="HU128" s="148">
        <f t="shared" si="217"/>
        <v>6.7383545493430139</v>
      </c>
      <c r="HV128" s="152"/>
      <c r="HW128" s="150">
        <f t="shared" si="354"/>
        <v>48.867223649761272</v>
      </c>
      <c r="HX128" s="150">
        <f t="shared" si="355"/>
        <v>14.48746747370499</v>
      </c>
      <c r="HY128" s="150">
        <f t="shared" si="356"/>
        <v>8.6146731201143414</v>
      </c>
      <c r="HZ128" s="150">
        <f t="shared" si="357"/>
        <v>7.1425284296909588</v>
      </c>
      <c r="IA128" s="150">
        <f t="shared" si="358"/>
        <v>7.1011357444092686</v>
      </c>
      <c r="IB128" s="150">
        <f t="shared" si="359"/>
        <v>7.7576631746266012</v>
      </c>
      <c r="IC128" s="150">
        <f t="shared" si="360"/>
        <v>8.861011501442821</v>
      </c>
      <c r="ID128" s="150">
        <f t="shared" si="361"/>
        <v>10.306293668687411</v>
      </c>
      <c r="IE128" s="150">
        <f t="shared" si="362"/>
        <v>12.043402073610315</v>
      </c>
      <c r="IF128" s="148"/>
      <c r="IG128" s="148">
        <f t="shared" si="218"/>
        <v>7.1011357444092686</v>
      </c>
    </row>
    <row r="129" spans="32:241" x14ac:dyDescent="0.3">
      <c r="AF129" s="141">
        <v>9.0000000000000107</v>
      </c>
      <c r="AG129" s="153">
        <f t="shared" si="219"/>
        <v>0.46834567901234569</v>
      </c>
      <c r="AH129" s="152">
        <f t="shared" si="363"/>
        <v>0.11111111111111098</v>
      </c>
      <c r="AI129" s="148">
        <f t="shared" si="364"/>
        <v>9.0000000000000107</v>
      </c>
      <c r="AJ129" s="86">
        <f t="shared" si="220"/>
        <v>0.4196568372545435</v>
      </c>
      <c r="AK129" s="86">
        <v>1</v>
      </c>
      <c r="AL129" s="148">
        <f t="shared" si="221"/>
        <v>0.3225806451612902</v>
      </c>
      <c r="AM129" s="148">
        <f t="shared" si="376"/>
        <v>3.100000000000001</v>
      </c>
      <c r="AN129" s="149">
        <f t="shared" si="375"/>
        <v>1.0270139855451978</v>
      </c>
      <c r="AO129" s="149">
        <f t="shared" si="375"/>
        <v>4.1080559421807914</v>
      </c>
      <c r="AP129" s="149">
        <f t="shared" si="375"/>
        <v>9.2431258699067822</v>
      </c>
      <c r="AQ129" s="149">
        <f t="shared" si="375"/>
        <v>16.432223768723166</v>
      </c>
      <c r="AR129" s="149">
        <f t="shared" si="375"/>
        <v>25.675349638629939</v>
      </c>
      <c r="AS129" s="149">
        <f t="shared" si="375"/>
        <v>36.972503479627129</v>
      </c>
      <c r="AT129" s="149">
        <f t="shared" si="375"/>
        <v>50.323685291714703</v>
      </c>
      <c r="AU129" s="149">
        <f t="shared" si="375"/>
        <v>65.728895074892662</v>
      </c>
      <c r="AV129" s="149">
        <f t="shared" si="375"/>
        <v>83.188132829161034</v>
      </c>
      <c r="AW129" s="149">
        <f t="shared" si="375"/>
        <v>102.70139855451976</v>
      </c>
      <c r="AX129" s="152"/>
      <c r="AY129" s="150">
        <f t="shared" si="222"/>
        <v>11.714058272632679</v>
      </c>
      <c r="AZ129" s="150">
        <f t="shared" si="366"/>
        <v>4.8187330905306975</v>
      </c>
      <c r="BA129" s="150">
        <f t="shared" si="367"/>
        <v>4.0043022314718462</v>
      </c>
      <c r="BB129" s="150">
        <f t="shared" si="368"/>
        <v>4.2655573621227871</v>
      </c>
      <c r="BC129" s="150">
        <f t="shared" si="369"/>
        <v>4.9858568158168559</v>
      </c>
      <c r="BD129" s="150">
        <f t="shared" si="370"/>
        <v>6.0130422592207173</v>
      </c>
      <c r="BE129" s="150">
        <f t="shared" si="371"/>
        <v>7.2949778079806302</v>
      </c>
      <c r="BF129" s="150">
        <f t="shared" si="372"/>
        <v>8.8098856984911507</v>
      </c>
      <c r="BG129" s="150">
        <f t="shared" si="373"/>
        <v>10.547362058555256</v>
      </c>
      <c r="BH129" s="148"/>
      <c r="BI129" s="148">
        <f t="shared" si="223"/>
        <v>4.0043022314718462</v>
      </c>
      <c r="BJ129" s="152"/>
      <c r="BK129" s="150">
        <f t="shared" si="224"/>
        <v>13.573766783375401</v>
      </c>
      <c r="BL129" s="150">
        <f t="shared" si="225"/>
        <v>5.2844031166137366</v>
      </c>
      <c r="BM129" s="150">
        <f t="shared" si="226"/>
        <v>4.2118169826179068</v>
      </c>
      <c r="BN129" s="150">
        <f t="shared" si="227"/>
        <v>4.382717767040905</v>
      </c>
      <c r="BO129" s="150">
        <f t="shared" si="228"/>
        <v>5.0611960661951825</v>
      </c>
      <c r="BP129" s="150">
        <f t="shared" si="229"/>
        <v>6.0656638454045915</v>
      </c>
      <c r="BQ129" s="150">
        <f t="shared" si="230"/>
        <v>7.3339013591678475</v>
      </c>
      <c r="BR129" s="150">
        <f t="shared" si="231"/>
        <v>8.8399186981180407</v>
      </c>
      <c r="BS129" s="150">
        <f t="shared" si="232"/>
        <v>10.571299725301687</v>
      </c>
      <c r="BT129" s="148"/>
      <c r="BU129" s="148">
        <f t="shared" si="233"/>
        <v>4.2118169826179068</v>
      </c>
      <c r="BV129" s="152"/>
      <c r="BW129" s="150">
        <f t="shared" si="234"/>
        <v>15.272880910792644</v>
      </c>
      <c r="BX129" s="150">
        <f t="shared" si="235"/>
        <v>5.711158409134625</v>
      </c>
      <c r="BY129" s="150">
        <f t="shared" si="236"/>
        <v>4.4029502686765074</v>
      </c>
      <c r="BZ129" s="150">
        <f t="shared" si="237"/>
        <v>4.4913833508377055</v>
      </c>
      <c r="CA129" s="150">
        <f t="shared" si="238"/>
        <v>5.1316908849450931</v>
      </c>
      <c r="CB129" s="150">
        <f t="shared" si="239"/>
        <v>6.1154239275858195</v>
      </c>
      <c r="CC129" s="150">
        <f t="shared" si="240"/>
        <v>7.3711590491694459</v>
      </c>
      <c r="CD129" s="150">
        <f t="shared" si="241"/>
        <v>8.8690618547338183</v>
      </c>
      <c r="CE129" s="150">
        <f t="shared" si="242"/>
        <v>10.594879584542662</v>
      </c>
      <c r="CF129" s="148"/>
      <c r="CG129" s="148">
        <f t="shared" si="243"/>
        <v>4.4029502686765074</v>
      </c>
      <c r="CH129" s="152"/>
      <c r="CI129" s="150">
        <f t="shared" si="244"/>
        <v>18.264480368995972</v>
      </c>
      <c r="CJ129" s="150">
        <f t="shared" si="245"/>
        <v>6.4655493224232261</v>
      </c>
      <c r="CK129" s="150">
        <f t="shared" si="246"/>
        <v>4.7430433032771946</v>
      </c>
      <c r="CL129" s="150">
        <f t="shared" si="247"/>
        <v>4.6864721278976242</v>
      </c>
      <c r="CM129" s="150">
        <f t="shared" si="248"/>
        <v>5.2596634056575695</v>
      </c>
      <c r="CN129" s="150">
        <f t="shared" si="249"/>
        <v>6.2069382349737596</v>
      </c>
      <c r="CO129" s="150">
        <f t="shared" si="250"/>
        <v>7.4406902038106804</v>
      </c>
      <c r="CP129" s="150">
        <f t="shared" si="251"/>
        <v>8.9243250977365669</v>
      </c>
      <c r="CQ129" s="150">
        <f t="shared" si="252"/>
        <v>10.640360794298612</v>
      </c>
      <c r="CR129" s="148"/>
      <c r="CS129" s="148">
        <f t="shared" si="253"/>
        <v>4.6864721278976242</v>
      </c>
      <c r="CT129" s="152"/>
      <c r="CU129" s="150">
        <f t="shared" si="254"/>
        <v>20.812445743480886</v>
      </c>
      <c r="CV129" s="150">
        <f t="shared" si="255"/>
        <v>7.1110985805667744</v>
      </c>
      <c r="CW129" s="150">
        <f t="shared" si="256"/>
        <v>5.0362932806167855</v>
      </c>
      <c r="CX129" s="150">
        <f t="shared" si="257"/>
        <v>4.8564173569558298</v>
      </c>
      <c r="CY129" s="150">
        <f t="shared" si="258"/>
        <v>5.3725361512255327</v>
      </c>
      <c r="CZ129" s="150">
        <f t="shared" si="259"/>
        <v>6.2888086438309756</v>
      </c>
      <c r="DA129" s="150">
        <f t="shared" si="260"/>
        <v>7.5038671814415627</v>
      </c>
      <c r="DB129" s="150">
        <f t="shared" si="261"/>
        <v>8.9753693195234341</v>
      </c>
      <c r="DC129" s="150">
        <f t="shared" si="262"/>
        <v>10.683086838622053</v>
      </c>
      <c r="DD129" s="148"/>
      <c r="DE129" s="148">
        <f t="shared" si="263"/>
        <v>4.8564173569558298</v>
      </c>
      <c r="DF129" s="152"/>
      <c r="DG129" s="150">
        <f t="shared" si="264"/>
        <v>23.007384357136761</v>
      </c>
      <c r="DH129" s="150">
        <f t="shared" si="265"/>
        <v>7.6694433900390546</v>
      </c>
      <c r="DI129" s="150">
        <f t="shared" si="266"/>
        <v>5.2915651633884035</v>
      </c>
      <c r="DJ129" s="150">
        <f t="shared" si="267"/>
        <v>5.0056137153822151</v>
      </c>
      <c r="DK129" s="150">
        <f t="shared" si="268"/>
        <v>5.4726346955264091</v>
      </c>
      <c r="DL129" s="150">
        <f t="shared" si="269"/>
        <v>6.3622367705821929</v>
      </c>
      <c r="DM129" s="150">
        <f t="shared" si="270"/>
        <v>7.5612138875923378</v>
      </c>
      <c r="DN129" s="150">
        <f t="shared" si="271"/>
        <v>9.0222785651883459</v>
      </c>
      <c r="DO129" s="150">
        <f t="shared" si="272"/>
        <v>10.722840195739865</v>
      </c>
      <c r="DP129" s="148"/>
      <c r="DQ129" s="148">
        <f t="shared" si="208"/>
        <v>5.0056137153822151</v>
      </c>
      <c r="DR129" s="152"/>
      <c r="DS129" s="150">
        <f t="shared" si="273"/>
        <v>26.593226720075481</v>
      </c>
      <c r="DT129" s="150">
        <f t="shared" si="274"/>
        <v>8.5860744340408619</v>
      </c>
      <c r="DU129" s="150">
        <f t="shared" si="275"/>
        <v>5.7138978149944828</v>
      </c>
      <c r="DV129" s="150">
        <f t="shared" si="276"/>
        <v>5.2549419296497906</v>
      </c>
      <c r="DW129" s="150">
        <f t="shared" si="277"/>
        <v>5.6418865702258758</v>
      </c>
      <c r="DX129" s="150">
        <f t="shared" si="278"/>
        <v>6.4879903867508375</v>
      </c>
      <c r="DY129" s="150">
        <f t="shared" si="279"/>
        <v>7.6607394257971277</v>
      </c>
      <c r="DZ129" s="150">
        <f t="shared" si="280"/>
        <v>9.1047810720223641</v>
      </c>
      <c r="EA129" s="150">
        <f t="shared" si="281"/>
        <v>10.793671768308984</v>
      </c>
      <c r="EB129" s="148"/>
      <c r="EC129" s="148">
        <f t="shared" si="209"/>
        <v>5.2549419296497906</v>
      </c>
      <c r="ED129" s="152"/>
      <c r="EE129" s="150">
        <f t="shared" si="282"/>
        <v>29.396233434699731</v>
      </c>
      <c r="EF129" s="150">
        <f t="shared" si="283"/>
        <v>9.3064738044658792</v>
      </c>
      <c r="EG129" s="150">
        <f t="shared" si="284"/>
        <v>6.0486291587159409</v>
      </c>
      <c r="EH129" s="150">
        <f t="shared" si="285"/>
        <v>5.4546894640250052</v>
      </c>
      <c r="EI129" s="150">
        <f t="shared" si="286"/>
        <v>5.7791558842751138</v>
      </c>
      <c r="EJ129" s="150">
        <f t="shared" si="287"/>
        <v>6.5913209144501588</v>
      </c>
      <c r="EK129" s="150">
        <f t="shared" si="288"/>
        <v>7.7436059357529983</v>
      </c>
      <c r="EL129" s="150">
        <f t="shared" si="289"/>
        <v>9.1743656473851267</v>
      </c>
      <c r="EM129" s="150">
        <f t="shared" si="290"/>
        <v>10.854150293041247</v>
      </c>
      <c r="EN129" s="148"/>
      <c r="EO129" s="148">
        <f t="shared" si="210"/>
        <v>5.4546894640250052</v>
      </c>
      <c r="EP129" s="152"/>
      <c r="EQ129" s="150">
        <f t="shared" si="291"/>
        <v>31.645965866093338</v>
      </c>
      <c r="ER129" s="150">
        <f t="shared" si="292"/>
        <v>9.8871554033703077</v>
      </c>
      <c r="ES129" s="150">
        <f t="shared" si="293"/>
        <v>6.320227270122377</v>
      </c>
      <c r="ET129" s="150">
        <f t="shared" si="294"/>
        <v>5.6181083548071404</v>
      </c>
      <c r="EU129" s="150">
        <f t="shared" si="295"/>
        <v>5.8925032500825694</v>
      </c>
      <c r="EV129" s="150">
        <f t="shared" si="296"/>
        <v>6.6774689333577939</v>
      </c>
      <c r="EW129" s="150">
        <f t="shared" si="297"/>
        <v>7.8133536063444087</v>
      </c>
      <c r="EX129" s="150">
        <f t="shared" si="298"/>
        <v>9.2334688611366804</v>
      </c>
      <c r="EY129" s="150">
        <f t="shared" si="299"/>
        <v>10.905955702226882</v>
      </c>
      <c r="EZ129" s="148"/>
      <c r="FA129" s="148">
        <f t="shared" si="211"/>
        <v>5.6181083548071404</v>
      </c>
      <c r="FB129" s="152"/>
      <c r="FC129" s="150">
        <f t="shared" si="300"/>
        <v>33.49068509421582</v>
      </c>
      <c r="FD129" s="150">
        <f t="shared" si="301"/>
        <v>10.364955939879696</v>
      </c>
      <c r="FE129" s="150">
        <f t="shared" si="302"/>
        <v>6.5448947155923012</v>
      </c>
      <c r="FF129" s="150">
        <f t="shared" si="303"/>
        <v>5.7541792184132561</v>
      </c>
      <c r="FG129" s="150">
        <f t="shared" si="304"/>
        <v>5.9875665529402946</v>
      </c>
      <c r="FH129" s="150">
        <f t="shared" si="305"/>
        <v>6.7502565242040449</v>
      </c>
      <c r="FI129" s="150">
        <f t="shared" si="306"/>
        <v>7.87270964542122</v>
      </c>
      <c r="FJ129" s="150">
        <f t="shared" si="307"/>
        <v>9.2841073065169795</v>
      </c>
      <c r="FK129" s="150">
        <f t="shared" si="308"/>
        <v>10.950617394068736</v>
      </c>
      <c r="FL129" s="148"/>
      <c r="FM129" s="148">
        <f t="shared" si="212"/>
        <v>5.7541792184132561</v>
      </c>
      <c r="FN129" s="152"/>
      <c r="FO129" s="150">
        <f t="shared" si="309"/>
        <v>36.334321280422699</v>
      </c>
      <c r="FP129" s="150">
        <f t="shared" si="310"/>
        <v>11.104433082480643</v>
      </c>
      <c r="FQ129" s="150">
        <f t="shared" si="311"/>
        <v>6.8947127760440017</v>
      </c>
      <c r="FR129" s="150">
        <f t="shared" si="312"/>
        <v>5.9676166001127209</v>
      </c>
      <c r="FS129" s="150">
        <f t="shared" si="313"/>
        <v>6.1378791633315757</v>
      </c>
      <c r="FT129" s="150">
        <f t="shared" si="314"/>
        <v>6.8662791353661952</v>
      </c>
      <c r="FU129" s="150">
        <f t="shared" si="315"/>
        <v>7.9680564685509632</v>
      </c>
      <c r="FV129" s="150">
        <f t="shared" si="316"/>
        <v>9.3660347479910815</v>
      </c>
      <c r="FW129" s="150">
        <f t="shared" si="317"/>
        <v>11.023344551658763</v>
      </c>
      <c r="FX129" s="148"/>
      <c r="FY129" s="148">
        <f t="shared" si="213"/>
        <v>5.9676166001127209</v>
      </c>
      <c r="FZ129" s="152"/>
      <c r="GA129" s="150">
        <f t="shared" si="318"/>
        <v>38.422842047937451</v>
      </c>
      <c r="GB129" s="150">
        <f t="shared" si="319"/>
        <v>11.649841187180451</v>
      </c>
      <c r="GC129" s="150">
        <f t="shared" si="320"/>
        <v>7.1543592765188233</v>
      </c>
      <c r="GD129" s="150">
        <f t="shared" si="321"/>
        <v>6.1272465391087989</v>
      </c>
      <c r="GE129" s="150">
        <f t="shared" si="322"/>
        <v>6.2512157224432032</v>
      </c>
      <c r="GF129" s="150">
        <f t="shared" si="323"/>
        <v>6.9544686733060228</v>
      </c>
      <c r="GG129" s="150">
        <f t="shared" si="324"/>
        <v>8.0410831458584404</v>
      </c>
      <c r="GH129" s="150">
        <f t="shared" si="325"/>
        <v>9.4292201455612119</v>
      </c>
      <c r="GI129" s="150">
        <f t="shared" si="326"/>
        <v>11.079782800240254</v>
      </c>
      <c r="GJ129" s="148"/>
      <c r="GK129" s="148">
        <f t="shared" si="214"/>
        <v>6.1272465391087989</v>
      </c>
      <c r="GL129" s="152"/>
      <c r="GM129" s="150">
        <f t="shared" si="327"/>
        <v>41.819877644786281</v>
      </c>
      <c r="GN129" s="150">
        <f t="shared" si="328"/>
        <v>12.541163866114475</v>
      </c>
      <c r="GO129" s="150">
        <f t="shared" si="329"/>
        <v>7.5816610447278867</v>
      </c>
      <c r="GP129" s="150">
        <f t="shared" si="330"/>
        <v>6.3921409885641243</v>
      </c>
      <c r="GQ129" s="150">
        <f t="shared" si="331"/>
        <v>6.4409387843610775</v>
      </c>
      <c r="GR129" s="150">
        <f t="shared" si="332"/>
        <v>7.1033578950801042</v>
      </c>
      <c r="GS129" s="150">
        <f t="shared" si="333"/>
        <v>8.1653508499205962</v>
      </c>
      <c r="GT129" s="150">
        <f t="shared" si="334"/>
        <v>9.5375075376468494</v>
      </c>
      <c r="GU129" s="150">
        <f t="shared" si="335"/>
        <v>11.177114143044896</v>
      </c>
      <c r="GV129" s="148"/>
      <c r="GW129" s="148">
        <f t="shared" si="215"/>
        <v>6.3921409885641243</v>
      </c>
      <c r="GX129" s="152"/>
      <c r="GY129" s="150">
        <f t="shared" si="336"/>
        <v>43.858590738613614</v>
      </c>
      <c r="GZ129" s="150">
        <f t="shared" si="337"/>
        <v>13.078614752262888</v>
      </c>
      <c r="HA129" s="150">
        <f t="shared" si="338"/>
        <v>7.8411004109357547</v>
      </c>
      <c r="HB129" s="150">
        <f t="shared" si="339"/>
        <v>6.554276322792802</v>
      </c>
      <c r="HC129" s="150">
        <f t="shared" si="340"/>
        <v>6.5580362523593765</v>
      </c>
      <c r="HD129" s="150">
        <f t="shared" si="341"/>
        <v>7.195990349323635</v>
      </c>
      <c r="HE129" s="150">
        <f t="shared" si="342"/>
        <v>8.2432316724938115</v>
      </c>
      <c r="HF129" s="150">
        <f t="shared" si="343"/>
        <v>9.6058139838955814</v>
      </c>
      <c r="HG129" s="150">
        <f t="shared" si="344"/>
        <v>11.238856428406137</v>
      </c>
      <c r="HH129" s="148"/>
      <c r="HI129" s="148">
        <f t="shared" si="216"/>
        <v>6.554276322792802</v>
      </c>
      <c r="HJ129" s="152"/>
      <c r="HK129" s="150">
        <f t="shared" si="345"/>
        <v>46.915082139949504</v>
      </c>
      <c r="HL129" s="150">
        <f t="shared" si="346"/>
        <v>13.887981197402148</v>
      </c>
      <c r="HM129" s="150">
        <f t="shared" si="347"/>
        <v>8.2343326049274843</v>
      </c>
      <c r="HN129" s="150">
        <f t="shared" si="348"/>
        <v>6.8018615288829043</v>
      </c>
      <c r="HO129" s="150">
        <f t="shared" si="349"/>
        <v>6.7382077097635786</v>
      </c>
      <c r="HP129" s="150">
        <f t="shared" si="350"/>
        <v>7.3395419926268533</v>
      </c>
      <c r="HQ129" s="150">
        <f t="shared" si="351"/>
        <v>8.3647027228789987</v>
      </c>
      <c r="HR129" s="150">
        <f t="shared" si="352"/>
        <v>9.7129538802234183</v>
      </c>
      <c r="HS129" s="150">
        <f t="shared" si="353"/>
        <v>11.33617093269296</v>
      </c>
      <c r="HT129" s="148"/>
      <c r="HU129" s="148">
        <f t="shared" si="217"/>
        <v>6.7382077097635786</v>
      </c>
      <c r="HV129" s="152"/>
      <c r="HW129" s="150">
        <f t="shared" si="354"/>
        <v>51.997205566946199</v>
      </c>
      <c r="HX129" s="150">
        <f t="shared" si="355"/>
        <v>15.243514808707108</v>
      </c>
      <c r="HY129" s="150">
        <f t="shared" si="356"/>
        <v>8.8997569911043417</v>
      </c>
      <c r="HZ129" s="150">
        <f t="shared" si="357"/>
        <v>7.2257476862649401</v>
      </c>
      <c r="IA129" s="150">
        <f t="shared" si="358"/>
        <v>7.0502961726748419</v>
      </c>
      <c r="IB129" s="150">
        <f t="shared" si="359"/>
        <v>7.5909008437268586</v>
      </c>
      <c r="IC129" s="150">
        <f t="shared" si="360"/>
        <v>8.5794435334619994</v>
      </c>
      <c r="ID129" s="150">
        <f t="shared" si="361"/>
        <v>9.9039281741246796</v>
      </c>
      <c r="IE129" s="150">
        <f t="shared" si="362"/>
        <v>11.510850981000964</v>
      </c>
      <c r="IF129" s="148"/>
      <c r="IG129" s="148">
        <f t="shared" si="218"/>
        <v>7.0502961726748419</v>
      </c>
    </row>
    <row r="130" spans="32:241" x14ac:dyDescent="0.3">
      <c r="AF130" s="141">
        <v>9.1</v>
      </c>
      <c r="AG130" s="153">
        <f t="shared" si="219"/>
        <v>0.46807583625166044</v>
      </c>
      <c r="AH130" s="152">
        <f t="shared" si="363"/>
        <v>0.10989010989010989</v>
      </c>
      <c r="AI130" s="148">
        <f t="shared" si="364"/>
        <v>9.1</v>
      </c>
      <c r="AJ130" s="86">
        <f t="shared" si="220"/>
        <v>0.41938699449385825</v>
      </c>
      <c r="AK130" s="86">
        <v>1</v>
      </c>
      <c r="AL130" s="148">
        <f t="shared" si="221"/>
        <v>0.31249999999999989</v>
      </c>
      <c r="AM130" s="148">
        <f t="shared" si="376"/>
        <v>3.2000000000000011</v>
      </c>
      <c r="AN130" s="149">
        <f t="shared" si="375"/>
        <v>0.96382855479388196</v>
      </c>
      <c r="AO130" s="149">
        <f t="shared" si="375"/>
        <v>3.8553142191755279</v>
      </c>
      <c r="AP130" s="149">
        <f t="shared" si="375"/>
        <v>8.6744569931449398</v>
      </c>
      <c r="AQ130" s="149">
        <f t="shared" si="375"/>
        <v>15.421256876702111</v>
      </c>
      <c r="AR130" s="149">
        <f t="shared" si="375"/>
        <v>24.095713869847049</v>
      </c>
      <c r="AS130" s="149">
        <f t="shared" si="375"/>
        <v>34.697827972579759</v>
      </c>
      <c r="AT130" s="149">
        <f t="shared" si="375"/>
        <v>47.227599184900221</v>
      </c>
      <c r="AU130" s="149">
        <f t="shared" si="375"/>
        <v>61.685027506808446</v>
      </c>
      <c r="AV130" s="149">
        <f t="shared" si="375"/>
        <v>78.070112938304433</v>
      </c>
      <c r="AW130" s="149">
        <f t="shared" si="375"/>
        <v>96.382855479388198</v>
      </c>
      <c r="AX130" s="152"/>
      <c r="AY130" s="150">
        <f t="shared" si="222"/>
        <v>12.337656250000007</v>
      </c>
      <c r="AZ130" s="150">
        <f t="shared" si="366"/>
        <v>4.9506250000000023</v>
      </c>
      <c r="BA130" s="150">
        <f t="shared" si="367"/>
        <v>4.0166840277777789</v>
      </c>
      <c r="BB130" s="150">
        <f t="shared" si="368"/>
        <v>4.2024999999999997</v>
      </c>
      <c r="BC130" s="150">
        <f t="shared" si="369"/>
        <v>4.8510062499999984</v>
      </c>
      <c r="BD130" s="150">
        <f t="shared" si="370"/>
        <v>5.8000694444444418</v>
      </c>
      <c r="BE130" s="150">
        <f t="shared" si="371"/>
        <v>6.9941358418367328</v>
      </c>
      <c r="BF130" s="150">
        <f t="shared" si="372"/>
        <v>8.4099999999999966</v>
      </c>
      <c r="BG130" s="150">
        <f t="shared" si="373"/>
        <v>10.036576003086415</v>
      </c>
      <c r="BH130" s="148"/>
      <c r="BI130" s="148">
        <f t="shared" si="223"/>
        <v>4.0166840277777789</v>
      </c>
      <c r="BJ130" s="152"/>
      <c r="BK130" s="150">
        <f t="shared" si="224"/>
        <v>14.319216199568341</v>
      </c>
      <c r="BL130" s="150">
        <f t="shared" si="225"/>
        <v>5.4467578857894443</v>
      </c>
      <c r="BM130" s="150">
        <f t="shared" si="226"/>
        <v>4.2377378276822411</v>
      </c>
      <c r="BN130" s="150">
        <f t="shared" si="227"/>
        <v>4.3272761198447176</v>
      </c>
      <c r="BO130" s="150">
        <f t="shared" si="228"/>
        <v>4.9312195579313505</v>
      </c>
      <c r="BP130" s="150">
        <f t="shared" si="229"/>
        <v>5.8560757928179159</v>
      </c>
      <c r="BQ130" s="150">
        <f t="shared" si="230"/>
        <v>7.0355461570816162</v>
      </c>
      <c r="BR130" s="150">
        <f t="shared" si="231"/>
        <v>8.4419369283585333</v>
      </c>
      <c r="BS130" s="150">
        <f t="shared" si="232"/>
        <v>10.062018008583781</v>
      </c>
      <c r="BT130" s="148"/>
      <c r="BU130" s="148">
        <f t="shared" si="233"/>
        <v>4.2377378276822411</v>
      </c>
      <c r="BV130" s="152"/>
      <c r="BW130" s="150">
        <f t="shared" si="234"/>
        <v>16.129545875509297</v>
      </c>
      <c r="BX130" s="150">
        <f t="shared" si="235"/>
        <v>5.9013170654412628</v>
      </c>
      <c r="BY130" s="150">
        <f t="shared" si="236"/>
        <v>4.4412283969101436</v>
      </c>
      <c r="BZ130" s="150">
        <f t="shared" si="237"/>
        <v>4.4428926754242513</v>
      </c>
      <c r="CA130" s="150">
        <f t="shared" si="238"/>
        <v>5.0061629986222096</v>
      </c>
      <c r="CB130" s="150">
        <f t="shared" si="239"/>
        <v>5.9089251957914701</v>
      </c>
      <c r="CC130" s="150">
        <f t="shared" si="240"/>
        <v>7.0750735521551258</v>
      </c>
      <c r="CD130" s="150">
        <f t="shared" si="241"/>
        <v>8.4728178279199984</v>
      </c>
      <c r="CE130" s="150">
        <f t="shared" si="242"/>
        <v>10.086970899288008</v>
      </c>
      <c r="CF130" s="148"/>
      <c r="CG130" s="148">
        <f t="shared" si="243"/>
        <v>4.4412283969101436</v>
      </c>
      <c r="CH130" s="152"/>
      <c r="CI130" s="150">
        <f t="shared" si="244"/>
        <v>19.316697381343054</v>
      </c>
      <c r="CJ130" s="150">
        <f t="shared" si="245"/>
        <v>6.7045959906374675</v>
      </c>
      <c r="CK130" s="150">
        <f t="shared" si="246"/>
        <v>4.8030494368031</v>
      </c>
      <c r="CL130" s="150">
        <f t="shared" si="247"/>
        <v>4.6502034554610718</v>
      </c>
      <c r="CM130" s="150">
        <f t="shared" si="248"/>
        <v>5.1419576012399029</v>
      </c>
      <c r="CN130" s="150">
        <f t="shared" si="249"/>
        <v>6.0058715045024789</v>
      </c>
      <c r="CO130" s="150">
        <f t="shared" si="250"/>
        <v>7.1485955649112674</v>
      </c>
      <c r="CP130" s="150">
        <f t="shared" si="251"/>
        <v>8.5311365716669698</v>
      </c>
      <c r="CQ130" s="150">
        <f t="shared" si="252"/>
        <v>10.134866331854212</v>
      </c>
      <c r="CR130" s="148"/>
      <c r="CS130" s="148">
        <f t="shared" si="253"/>
        <v>4.6502034554610718</v>
      </c>
      <c r="CT130" s="152"/>
      <c r="CU130" s="150">
        <f t="shared" si="254"/>
        <v>22.030950949139804</v>
      </c>
      <c r="CV130" s="150">
        <f t="shared" si="255"/>
        <v>7.3917172971089729</v>
      </c>
      <c r="CW130" s="150">
        <f t="shared" si="256"/>
        <v>5.1147758800662269</v>
      </c>
      <c r="CX130" s="150">
        <f t="shared" si="257"/>
        <v>4.8305416966012658</v>
      </c>
      <c r="CY130" s="150">
        <f t="shared" si="258"/>
        <v>5.2614818745403404</v>
      </c>
      <c r="CZ130" s="150">
        <f t="shared" si="259"/>
        <v>6.0923610298405766</v>
      </c>
      <c r="DA130" s="150">
        <f t="shared" si="260"/>
        <v>7.2151661791403514</v>
      </c>
      <c r="DB130" s="150">
        <f t="shared" si="261"/>
        <v>8.5847790464743365</v>
      </c>
      <c r="DC130" s="150">
        <f t="shared" si="262"/>
        <v>10.179645316835822</v>
      </c>
      <c r="DD130" s="148"/>
      <c r="DE130" s="148">
        <f t="shared" si="263"/>
        <v>4.8305416966012658</v>
      </c>
      <c r="DF130" s="152"/>
      <c r="DG130" s="150">
        <f t="shared" si="264"/>
        <v>24.368942507178012</v>
      </c>
      <c r="DH130" s="150">
        <f t="shared" si="265"/>
        <v>7.9858253426768382</v>
      </c>
      <c r="DI130" s="150">
        <f t="shared" si="266"/>
        <v>5.3859425344358804</v>
      </c>
      <c r="DJ130" s="150">
        <f t="shared" si="267"/>
        <v>4.988678864051546</v>
      </c>
      <c r="DK130" s="150">
        <f t="shared" si="268"/>
        <v>5.3673025366165099</v>
      </c>
      <c r="DL130" s="150">
        <f t="shared" si="269"/>
        <v>6.1697628494913062</v>
      </c>
      <c r="DM130" s="150">
        <f t="shared" si="270"/>
        <v>7.2754323331356634</v>
      </c>
      <c r="DN130" s="150">
        <f t="shared" si="271"/>
        <v>8.633923494395221</v>
      </c>
      <c r="DO130" s="150">
        <f t="shared" si="272"/>
        <v>10.221164759686751</v>
      </c>
      <c r="DP130" s="148"/>
      <c r="DQ130" s="148">
        <f t="shared" si="208"/>
        <v>4.988678864051546</v>
      </c>
      <c r="DR130" s="152"/>
      <c r="DS130" s="150">
        <f t="shared" si="273"/>
        <v>28.188097826194465</v>
      </c>
      <c r="DT130" s="150">
        <f t="shared" si="274"/>
        <v>8.9607846256980732</v>
      </c>
      <c r="DU130" s="150">
        <f t="shared" si="275"/>
        <v>5.8341988478283717</v>
      </c>
      <c r="DV130" s="150">
        <f t="shared" si="276"/>
        <v>5.2525891380739793</v>
      </c>
      <c r="DW130" s="150">
        <f t="shared" si="277"/>
        <v>5.5458869295590878</v>
      </c>
      <c r="DX130" s="150">
        <f t="shared" si="278"/>
        <v>6.3019973811065535</v>
      </c>
      <c r="DY130" s="150">
        <f t="shared" si="279"/>
        <v>7.3797193602399984</v>
      </c>
      <c r="DZ130" s="150">
        <f t="shared" si="280"/>
        <v>8.7200715161679554</v>
      </c>
      <c r="EA130" s="150">
        <f t="shared" si="281"/>
        <v>10.294876739121024</v>
      </c>
      <c r="EB130" s="148"/>
      <c r="EC130" s="148">
        <f t="shared" si="209"/>
        <v>5.2525891380739793</v>
      </c>
      <c r="ED130" s="152"/>
      <c r="EE130" s="150">
        <f t="shared" si="282"/>
        <v>31.173143059978678</v>
      </c>
      <c r="EF130" s="150">
        <f t="shared" si="283"/>
        <v>9.7266936259130841</v>
      </c>
      <c r="EG130" s="150">
        <f t="shared" si="284"/>
        <v>6.1891566936787159</v>
      </c>
      <c r="EH130" s="150">
        <f t="shared" si="285"/>
        <v>5.4637140798966906</v>
      </c>
      <c r="EI130" s="150">
        <f t="shared" si="286"/>
        <v>5.6904377843747254</v>
      </c>
      <c r="EJ130" s="150">
        <f t="shared" si="287"/>
        <v>6.4103845343381023</v>
      </c>
      <c r="EK130" s="150">
        <f t="shared" si="288"/>
        <v>7.4663009420154589</v>
      </c>
      <c r="EL130" s="150">
        <f t="shared" si="289"/>
        <v>8.7925004433925942</v>
      </c>
      <c r="EM130" s="150">
        <f t="shared" si="290"/>
        <v>10.35760265297872</v>
      </c>
      <c r="EN130" s="148"/>
      <c r="EO130" s="148">
        <f t="shared" si="210"/>
        <v>5.4637140798966906</v>
      </c>
      <c r="EP130" s="152"/>
      <c r="EQ130" s="150">
        <f t="shared" si="291"/>
        <v>33.568765470486852</v>
      </c>
      <c r="ER130" s="150">
        <f t="shared" si="292"/>
        <v>10.343847719596152</v>
      </c>
      <c r="ES130" s="150">
        <f t="shared" si="293"/>
        <v>6.4769648027645426</v>
      </c>
      <c r="ET130" s="150">
        <f t="shared" si="294"/>
        <v>5.6362510943734856</v>
      </c>
      <c r="EU130" s="150">
        <f t="shared" si="295"/>
        <v>5.8096207493467622</v>
      </c>
      <c r="EV130" s="150">
        <f t="shared" si="296"/>
        <v>6.5005850526655857</v>
      </c>
      <c r="EW130" s="150">
        <f t="shared" si="297"/>
        <v>7.539025959119412</v>
      </c>
      <c r="EX130" s="150">
        <f t="shared" si="298"/>
        <v>8.8538831880678135</v>
      </c>
      <c r="EY130" s="150">
        <f t="shared" si="299"/>
        <v>10.411209173017618</v>
      </c>
      <c r="EZ130" s="148"/>
      <c r="FA130" s="148">
        <f t="shared" si="211"/>
        <v>5.6362510943734856</v>
      </c>
      <c r="FB130" s="152"/>
      <c r="FC130" s="150">
        <f t="shared" si="300"/>
        <v>35.532965624827334</v>
      </c>
      <c r="FD130" s="150">
        <f t="shared" si="301"/>
        <v>10.851518487660037</v>
      </c>
      <c r="FE130" s="150">
        <f t="shared" si="302"/>
        <v>6.7149079067031332</v>
      </c>
      <c r="FF130" s="150">
        <f t="shared" si="303"/>
        <v>5.7797895158682255</v>
      </c>
      <c r="FG130" s="150">
        <f t="shared" si="304"/>
        <v>5.9094632892532069</v>
      </c>
      <c r="FH130" s="150">
        <f t="shared" si="305"/>
        <v>6.5766915581289984</v>
      </c>
      <c r="FI130" s="150">
        <f t="shared" si="306"/>
        <v>7.6008203844455702</v>
      </c>
      <c r="FJ130" s="150">
        <f t="shared" si="307"/>
        <v>8.9063885229202739</v>
      </c>
      <c r="FK130" s="150">
        <f t="shared" si="308"/>
        <v>10.457345938022662</v>
      </c>
      <c r="FL130" s="148"/>
      <c r="FM130" s="148">
        <f t="shared" si="212"/>
        <v>5.7797895158682255</v>
      </c>
      <c r="FN130" s="152"/>
      <c r="FO130" s="150">
        <f t="shared" si="309"/>
        <v>38.560524141588736</v>
      </c>
      <c r="FP130" s="150">
        <f t="shared" si="310"/>
        <v>11.636976212899615</v>
      </c>
      <c r="FQ130" s="150">
        <f t="shared" si="311"/>
        <v>7.0851617816608909</v>
      </c>
      <c r="FR130" s="150">
        <f t="shared" si="312"/>
        <v>6.0047220432273463</v>
      </c>
      <c r="FS130" s="150">
        <f t="shared" si="313"/>
        <v>6.0671327928666745</v>
      </c>
      <c r="FT130" s="150">
        <f t="shared" si="314"/>
        <v>6.6978231229176757</v>
      </c>
      <c r="FU130" s="150">
        <f t="shared" si="315"/>
        <v>7.6999207245254127</v>
      </c>
      <c r="FV130" s="150">
        <f t="shared" si="316"/>
        <v>8.9911897508092853</v>
      </c>
      <c r="FW130" s="150">
        <f t="shared" si="317"/>
        <v>10.532343741668912</v>
      </c>
      <c r="FX130" s="148"/>
      <c r="FY130" s="148">
        <f t="shared" si="213"/>
        <v>6.0047220432273463</v>
      </c>
      <c r="FZ130" s="152"/>
      <c r="GA130" s="150">
        <f t="shared" si="318"/>
        <v>40.783926765166406</v>
      </c>
      <c r="GB130" s="150">
        <f t="shared" si="319"/>
        <v>12.216104781615147</v>
      </c>
      <c r="GC130" s="150">
        <f t="shared" si="320"/>
        <v>7.3597951550315948</v>
      </c>
      <c r="GD130" s="150">
        <f t="shared" si="321"/>
        <v>6.1727820982273522</v>
      </c>
      <c r="GE130" s="150">
        <f t="shared" si="322"/>
        <v>6.1858646262208214</v>
      </c>
      <c r="GF130" s="150">
        <f t="shared" si="323"/>
        <v>6.7897593790814739</v>
      </c>
      <c r="GG130" s="150">
        <f t="shared" si="324"/>
        <v>7.7757000927729436</v>
      </c>
      <c r="GH130" s="150">
        <f t="shared" si="325"/>
        <v>9.0564826773804015</v>
      </c>
      <c r="GI130" s="150">
        <f t="shared" si="326"/>
        <v>10.590447198349949</v>
      </c>
      <c r="GJ130" s="148"/>
      <c r="GK130" s="148">
        <f t="shared" si="214"/>
        <v>6.1727820982273522</v>
      </c>
      <c r="GL130" s="152"/>
      <c r="GM130" s="150">
        <f t="shared" si="327"/>
        <v>44.399984094694581</v>
      </c>
      <c r="GN130" s="150">
        <f t="shared" si="328"/>
        <v>13.162182893719006</v>
      </c>
      <c r="GO130" s="150">
        <f t="shared" si="329"/>
        <v>7.8114326713161306</v>
      </c>
      <c r="GP130" s="150">
        <f t="shared" si="330"/>
        <v>6.4513654059751344</v>
      </c>
      <c r="GQ130" s="150">
        <f t="shared" si="331"/>
        <v>6.3843485574458656</v>
      </c>
      <c r="GR130" s="150">
        <f t="shared" si="332"/>
        <v>6.9447325378744216</v>
      </c>
      <c r="GS130" s="150">
        <f t="shared" si="333"/>
        <v>7.9044376281142537</v>
      </c>
      <c r="GT130" s="150">
        <f t="shared" si="334"/>
        <v>9.1681922840391668</v>
      </c>
      <c r="GU130" s="150">
        <f t="shared" si="335"/>
        <v>10.690482513162969</v>
      </c>
      <c r="GV130" s="148"/>
      <c r="GW130" s="148">
        <f t="shared" si="215"/>
        <v>6.3843485574458656</v>
      </c>
      <c r="GX130" s="152"/>
      <c r="GY130" s="150">
        <f t="shared" si="336"/>
        <v>46.569920940285698</v>
      </c>
      <c r="GZ130" s="150">
        <f t="shared" si="337"/>
        <v>13.732439717808361</v>
      </c>
      <c r="HA130" s="150">
        <f t="shared" si="338"/>
        <v>8.0854524543866404</v>
      </c>
      <c r="HB130" s="150">
        <f t="shared" si="339"/>
        <v>6.6217022246890478</v>
      </c>
      <c r="HC130" s="150">
        <f t="shared" si="340"/>
        <v>6.5066949755147245</v>
      </c>
      <c r="HD130" s="150">
        <f t="shared" si="341"/>
        <v>7.041010096333622</v>
      </c>
      <c r="HE130" s="150">
        <f t="shared" si="342"/>
        <v>7.9849964864377503</v>
      </c>
      <c r="HF130" s="150">
        <f t="shared" si="343"/>
        <v>9.2385491014092</v>
      </c>
      <c r="HG130" s="150">
        <f t="shared" si="344"/>
        <v>10.753844844842298</v>
      </c>
      <c r="HH130" s="148"/>
      <c r="HI130" s="148">
        <f t="shared" si="216"/>
        <v>6.5066949755147245</v>
      </c>
      <c r="HJ130" s="152"/>
      <c r="HK130" s="150">
        <f t="shared" si="345"/>
        <v>49.822831172340145</v>
      </c>
      <c r="HL130" s="150">
        <f t="shared" si="346"/>
        <v>14.590910870627258</v>
      </c>
      <c r="HM130" s="150">
        <f t="shared" si="347"/>
        <v>8.5005089629026536</v>
      </c>
      <c r="HN130" s="150">
        <f t="shared" si="348"/>
        <v>6.8815636076990501</v>
      </c>
      <c r="HO130" s="150">
        <f t="shared" si="349"/>
        <v>6.6947231861476704</v>
      </c>
      <c r="HP130" s="150">
        <f t="shared" si="350"/>
        <v>7.1900178182679158</v>
      </c>
      <c r="HQ130" s="150">
        <f t="shared" si="351"/>
        <v>8.1104760843886421</v>
      </c>
      <c r="HR130" s="150">
        <f t="shared" si="352"/>
        <v>9.3487580419669971</v>
      </c>
      <c r="HS130" s="150">
        <f t="shared" si="353"/>
        <v>10.853584272965138</v>
      </c>
      <c r="HT130" s="148"/>
      <c r="HU130" s="148">
        <f t="shared" si="217"/>
        <v>6.6947231861476704</v>
      </c>
      <c r="HV130" s="152"/>
      <c r="HW130" s="150">
        <f t="shared" si="354"/>
        <v>55.230691898523162</v>
      </c>
      <c r="HX130" s="150">
        <f t="shared" si="355"/>
        <v>16.027878806728797</v>
      </c>
      <c r="HY130" s="150">
        <f t="shared" si="356"/>
        <v>9.2021263823224331</v>
      </c>
      <c r="HZ130" s="150">
        <f t="shared" si="357"/>
        <v>7.3258083462802182</v>
      </c>
      <c r="IA130" s="150">
        <f t="shared" si="358"/>
        <v>7.0198411410264114</v>
      </c>
      <c r="IB130" s="150">
        <f t="shared" si="359"/>
        <v>7.4504249276786574</v>
      </c>
      <c r="IC130" s="150">
        <f t="shared" si="360"/>
        <v>8.3318645949550287</v>
      </c>
      <c r="ID130" s="150">
        <f t="shared" si="361"/>
        <v>9.5448219811680737</v>
      </c>
      <c r="IE130" s="150">
        <f t="shared" si="362"/>
        <v>11.032285769411251</v>
      </c>
      <c r="IF130" s="148"/>
      <c r="IG130" s="148">
        <f t="shared" si="218"/>
        <v>7.0198411410264114</v>
      </c>
    </row>
    <row r="131" spans="32:241" x14ac:dyDescent="0.3">
      <c r="AF131" s="141">
        <v>9.2000000000000099</v>
      </c>
      <c r="AG131" s="153">
        <f t="shared" si="219"/>
        <v>0.46781474480151231</v>
      </c>
      <c r="AH131" s="152">
        <f t="shared" si="363"/>
        <v>0.10869565217391293</v>
      </c>
      <c r="AI131" s="148">
        <f t="shared" si="364"/>
        <v>9.2000000000000099</v>
      </c>
      <c r="AJ131" s="86">
        <f t="shared" si="220"/>
        <v>0.41912590304371006</v>
      </c>
      <c r="AK131" s="86">
        <v>1</v>
      </c>
      <c r="AL131" s="148">
        <f t="shared" si="221"/>
        <v>0.30303030303030293</v>
      </c>
      <c r="AM131" s="148">
        <f t="shared" si="376"/>
        <v>3.3000000000000012</v>
      </c>
      <c r="AN131" s="149">
        <f t="shared" si="375"/>
        <v>0.90629976134888446</v>
      </c>
      <c r="AO131" s="149">
        <f t="shared" si="375"/>
        <v>3.6251990453955378</v>
      </c>
      <c r="AP131" s="149">
        <f t="shared" si="375"/>
        <v>8.1566978521399616</v>
      </c>
      <c r="AQ131" s="149">
        <f t="shared" si="375"/>
        <v>14.500796181582151</v>
      </c>
      <c r="AR131" s="149">
        <f t="shared" si="375"/>
        <v>22.657494033722109</v>
      </c>
      <c r="AS131" s="149">
        <f t="shared" ref="AN131:AW146" si="377">(PI()*$AL131/AS$11)^2</f>
        <v>32.626791408559846</v>
      </c>
      <c r="AT131" s="149">
        <f t="shared" si="377"/>
        <v>44.40868830609535</v>
      </c>
      <c r="AU131" s="149">
        <f t="shared" si="377"/>
        <v>58.003184726328605</v>
      </c>
      <c r="AV131" s="149">
        <f t="shared" si="377"/>
        <v>73.410280669259663</v>
      </c>
      <c r="AW131" s="149">
        <f t="shared" si="377"/>
        <v>90.629976134888437</v>
      </c>
      <c r="AX131" s="152"/>
      <c r="AY131" s="150">
        <f t="shared" si="222"/>
        <v>12.981827364554643</v>
      </c>
      <c r="AZ131" s="150">
        <f t="shared" si="366"/>
        <v>5.08980945821855</v>
      </c>
      <c r="BA131" s="150">
        <f t="shared" si="367"/>
        <v>4.0364462809917363</v>
      </c>
      <c r="BB131" s="150">
        <f t="shared" si="368"/>
        <v>4.1498628328741969</v>
      </c>
      <c r="BC131" s="150">
        <f t="shared" si="369"/>
        <v>4.7312841138659305</v>
      </c>
      <c r="BD131" s="150">
        <f t="shared" si="370"/>
        <v>5.6082851239669402</v>
      </c>
      <c r="BE131" s="150">
        <f t="shared" si="371"/>
        <v>6.7217857611364078</v>
      </c>
      <c r="BF131" s="150">
        <f t="shared" si="372"/>
        <v>8.0471075814967818</v>
      </c>
      <c r="BG131" s="150">
        <f t="shared" si="373"/>
        <v>9.5724609733700596</v>
      </c>
      <c r="BH131" s="148"/>
      <c r="BI131" s="148">
        <f t="shared" si="223"/>
        <v>4.0364462809917363</v>
      </c>
      <c r="BJ131" s="152"/>
      <c r="BK131" s="150">
        <f t="shared" si="224"/>
        <v>15.089107052593848</v>
      </c>
      <c r="BL131" s="150">
        <f t="shared" si="225"/>
        <v>5.6173722786257096</v>
      </c>
      <c r="BM131" s="150">
        <f t="shared" si="226"/>
        <v>4.2714689407262956</v>
      </c>
      <c r="BN131" s="150">
        <f t="shared" si="227"/>
        <v>4.2824964363733447</v>
      </c>
      <c r="BO131" s="150">
        <f t="shared" si="228"/>
        <v>4.8165262113361171</v>
      </c>
      <c r="BP131" s="150">
        <f t="shared" si="229"/>
        <v>5.6677836872979386</v>
      </c>
      <c r="BQ131" s="150">
        <f t="shared" si="230"/>
        <v>6.7657617853296754</v>
      </c>
      <c r="BR131" s="150">
        <f t="shared" si="231"/>
        <v>8.0810088807689269</v>
      </c>
      <c r="BS131" s="150">
        <f t="shared" si="232"/>
        <v>9.5994550744041014</v>
      </c>
      <c r="BT131" s="148"/>
      <c r="BU131" s="148">
        <f t="shared" si="233"/>
        <v>4.2714689407262956</v>
      </c>
      <c r="BV131" s="152"/>
      <c r="BW131" s="150">
        <f t="shared" si="234"/>
        <v>17.014182929392611</v>
      </c>
      <c r="BX131" s="150">
        <f t="shared" si="235"/>
        <v>6.1006180084919786</v>
      </c>
      <c r="BY131" s="150">
        <f t="shared" si="236"/>
        <v>4.4877090878272874</v>
      </c>
      <c r="BZ131" s="150">
        <f t="shared" si="237"/>
        <v>4.4052846295064914</v>
      </c>
      <c r="CA131" s="150">
        <f t="shared" si="238"/>
        <v>4.8960595000612885</v>
      </c>
      <c r="CB131" s="150">
        <f t="shared" si="239"/>
        <v>5.7238204847397647</v>
      </c>
      <c r="CC131" s="150">
        <f t="shared" si="240"/>
        <v>6.8076309396043637</v>
      </c>
      <c r="CD131" s="150">
        <f t="shared" si="241"/>
        <v>8.1136826897187913</v>
      </c>
      <c r="CE131" s="150">
        <f t="shared" si="242"/>
        <v>9.6258245848720083</v>
      </c>
      <c r="CF131" s="148"/>
      <c r="CG131" s="148">
        <f t="shared" si="243"/>
        <v>4.4052846295064914</v>
      </c>
      <c r="CH131" s="152"/>
      <c r="CI131" s="150">
        <f t="shared" si="244"/>
        <v>20.403094484368864</v>
      </c>
      <c r="CJ131" s="150">
        <f t="shared" si="245"/>
        <v>6.95433694597381</v>
      </c>
      <c r="CK131" s="150">
        <f t="shared" si="246"/>
        <v>4.8719479109582986</v>
      </c>
      <c r="CL131" s="150">
        <f t="shared" si="247"/>
        <v>4.625205412614716</v>
      </c>
      <c r="CM131" s="150">
        <f t="shared" si="248"/>
        <v>5.0399245046446817</v>
      </c>
      <c r="CN131" s="150">
        <f t="shared" si="249"/>
        <v>5.8263712392602853</v>
      </c>
      <c r="CO131" s="150">
        <f t="shared" si="250"/>
        <v>6.8852705043838229</v>
      </c>
      <c r="CP131" s="150">
        <f t="shared" si="251"/>
        <v>8.1751539342336184</v>
      </c>
      <c r="CQ131" s="150">
        <f t="shared" si="252"/>
        <v>9.6762108822424402</v>
      </c>
      <c r="CR131" s="148"/>
      <c r="CS131" s="148">
        <f t="shared" si="253"/>
        <v>4.625205412614716</v>
      </c>
      <c r="CT131" s="152"/>
      <c r="CU131" s="150">
        <f t="shared" si="254"/>
        <v>23.288915235741324</v>
      </c>
      <c r="CV131" s="150">
        <f t="shared" si="255"/>
        <v>7.6843500483392431</v>
      </c>
      <c r="CW131" s="150">
        <f t="shared" si="256"/>
        <v>5.2027373746187262</v>
      </c>
      <c r="CX131" s="150">
        <f t="shared" si="257"/>
        <v>4.8162666027283931</v>
      </c>
      <c r="CY131" s="150">
        <f t="shared" si="258"/>
        <v>5.166311465288147</v>
      </c>
      <c r="CZ131" s="150">
        <f t="shared" si="259"/>
        <v>5.9176265196977118</v>
      </c>
      <c r="DA131" s="150">
        <f t="shared" si="260"/>
        <v>6.9553424897062879</v>
      </c>
      <c r="DB131" s="150">
        <f t="shared" si="261"/>
        <v>8.2314771462843535</v>
      </c>
      <c r="DC131" s="150">
        <f t="shared" si="262"/>
        <v>9.723107980601533</v>
      </c>
      <c r="DD131" s="148"/>
      <c r="DE131" s="148">
        <f t="shared" si="263"/>
        <v>4.8162666027283931</v>
      </c>
      <c r="DF131" s="152"/>
      <c r="DG131" s="150">
        <f t="shared" si="264"/>
        <v>25.77450110147559</v>
      </c>
      <c r="DH131" s="150">
        <f t="shared" si="265"/>
        <v>8.3153566708311235</v>
      </c>
      <c r="DI131" s="150">
        <f t="shared" si="266"/>
        <v>5.4903033965101642</v>
      </c>
      <c r="DJ131" s="150">
        <f t="shared" si="267"/>
        <v>4.9836284144096759</v>
      </c>
      <c r="DK131" s="150">
        <f t="shared" si="268"/>
        <v>5.2780358996721599</v>
      </c>
      <c r="DL131" s="150">
        <f t="shared" si="269"/>
        <v>5.9991281812288859</v>
      </c>
      <c r="DM131" s="150">
        <f t="shared" si="270"/>
        <v>7.0186207724300935</v>
      </c>
      <c r="DN131" s="150">
        <f t="shared" si="271"/>
        <v>8.2829277552629907</v>
      </c>
      <c r="DO131" s="150">
        <f t="shared" si="272"/>
        <v>9.7664495753993261</v>
      </c>
      <c r="DP131" s="148"/>
      <c r="DQ131" s="148">
        <f t="shared" si="208"/>
        <v>4.9836284144096759</v>
      </c>
      <c r="DR131" s="152"/>
      <c r="DS131" s="150">
        <f t="shared" si="273"/>
        <v>29.834376137080174</v>
      </c>
      <c r="DT131" s="150">
        <f t="shared" si="274"/>
        <v>9.3504958829993949</v>
      </c>
      <c r="DU131" s="150">
        <f t="shared" si="275"/>
        <v>5.9653063450791182</v>
      </c>
      <c r="DV131" s="150">
        <f t="shared" si="276"/>
        <v>5.2625836707188682</v>
      </c>
      <c r="DW131" s="150">
        <f t="shared" si="277"/>
        <v>5.4662490812782618</v>
      </c>
      <c r="DX131" s="150">
        <f t="shared" si="278"/>
        <v>6.1380493716382487</v>
      </c>
      <c r="DY131" s="150">
        <f t="shared" si="279"/>
        <v>7.1278204468117359</v>
      </c>
      <c r="DZ131" s="150">
        <f t="shared" si="280"/>
        <v>8.3728370226074134</v>
      </c>
      <c r="EA131" s="150">
        <f t="shared" si="281"/>
        <v>9.8431334031865454</v>
      </c>
      <c r="EB131" s="148"/>
      <c r="EC131" s="148">
        <f t="shared" si="209"/>
        <v>5.2625836707188682</v>
      </c>
      <c r="ED131" s="152"/>
      <c r="EE131" s="150">
        <f t="shared" si="282"/>
        <v>33.007238890632621</v>
      </c>
      <c r="EF131" s="150">
        <f t="shared" si="283"/>
        <v>10.163359263156464</v>
      </c>
      <c r="EG131" s="150">
        <f t="shared" si="284"/>
        <v>6.3411328042370423</v>
      </c>
      <c r="EH131" s="150">
        <f t="shared" si="285"/>
        <v>5.4854472075270913</v>
      </c>
      <c r="EI131" s="150">
        <f t="shared" si="286"/>
        <v>5.6183126368846255</v>
      </c>
      <c r="EJ131" s="150">
        <f t="shared" si="287"/>
        <v>6.2516536781966909</v>
      </c>
      <c r="EK131" s="150">
        <f t="shared" si="288"/>
        <v>7.218235039194715</v>
      </c>
      <c r="EL131" s="150">
        <f t="shared" si="289"/>
        <v>8.4482005985784312</v>
      </c>
      <c r="EM131" s="150">
        <f t="shared" si="290"/>
        <v>9.908178051856197</v>
      </c>
      <c r="EN131" s="148"/>
      <c r="EO131" s="148">
        <f t="shared" si="210"/>
        <v>5.4854472075270913</v>
      </c>
      <c r="EP131" s="152"/>
      <c r="EQ131" s="150">
        <f t="shared" si="291"/>
        <v>35.553382708163753</v>
      </c>
      <c r="ER131" s="150">
        <f t="shared" si="292"/>
        <v>10.818143708595272</v>
      </c>
      <c r="ES131" s="150">
        <f t="shared" si="293"/>
        <v>6.6456655141031984</v>
      </c>
      <c r="ET131" s="150">
        <f t="shared" si="294"/>
        <v>5.6673918099428198</v>
      </c>
      <c r="EU131" s="150">
        <f t="shared" si="295"/>
        <v>5.7435164581375844</v>
      </c>
      <c r="EV131" s="150">
        <f t="shared" si="296"/>
        <v>6.346035346719253</v>
      </c>
      <c r="EW131" s="150">
        <f t="shared" si="297"/>
        <v>7.2940319217481218</v>
      </c>
      <c r="EX131" s="150">
        <f t="shared" si="298"/>
        <v>8.5119352402383832</v>
      </c>
      <c r="EY131" s="150">
        <f t="shared" si="299"/>
        <v>9.9636428608706851</v>
      </c>
      <c r="EZ131" s="148"/>
      <c r="FA131" s="148">
        <f t="shared" si="211"/>
        <v>5.6673918099428198</v>
      </c>
      <c r="FB131" s="152"/>
      <c r="FC131" s="150">
        <f t="shared" si="300"/>
        <v>37.640856833998996</v>
      </c>
      <c r="FD131" s="150">
        <f t="shared" si="301"/>
        <v>11.356632969532857</v>
      </c>
      <c r="FE131" s="150">
        <f t="shared" si="302"/>
        <v>6.8973057259856549</v>
      </c>
      <c r="FF131" s="150">
        <f t="shared" si="303"/>
        <v>5.8186348546559854</v>
      </c>
      <c r="FG131" s="150">
        <f t="shared" si="304"/>
        <v>5.8482899569038178</v>
      </c>
      <c r="FH131" s="150">
        <f t="shared" si="305"/>
        <v>6.4255661291686339</v>
      </c>
      <c r="FI131" s="150">
        <f t="shared" si="306"/>
        <v>7.3583421424108986</v>
      </c>
      <c r="FJ131" s="150">
        <f t="shared" si="307"/>
        <v>8.5663667308954459</v>
      </c>
      <c r="FK131" s="150">
        <f t="shared" si="308"/>
        <v>10.011301526758386</v>
      </c>
      <c r="FL131" s="148"/>
      <c r="FM131" s="148">
        <f t="shared" si="212"/>
        <v>5.8186348546559854</v>
      </c>
      <c r="FN131" s="152"/>
      <c r="FO131" s="150">
        <f t="shared" si="309"/>
        <v>40.858176485459516</v>
      </c>
      <c r="FP131" s="150">
        <f t="shared" si="310"/>
        <v>12.189530978447205</v>
      </c>
      <c r="FQ131" s="150">
        <f t="shared" si="311"/>
        <v>7.288644171465533</v>
      </c>
      <c r="FR131" s="150">
        <f t="shared" si="312"/>
        <v>6.055427452933797</v>
      </c>
      <c r="FS131" s="150">
        <f t="shared" si="313"/>
        <v>6.0135499059052488</v>
      </c>
      <c r="FT131" s="150">
        <f t="shared" si="314"/>
        <v>6.5519688365878412</v>
      </c>
      <c r="FU131" s="150">
        <f t="shared" si="315"/>
        <v>7.4613151587090911</v>
      </c>
      <c r="FV131" s="150">
        <f t="shared" si="316"/>
        <v>8.6541329765141324</v>
      </c>
      <c r="FW131" s="150">
        <f t="shared" si="317"/>
        <v>10.088642060462661</v>
      </c>
      <c r="FX131" s="148"/>
      <c r="FY131" s="148">
        <f t="shared" si="213"/>
        <v>6.0135499059052488</v>
      </c>
      <c r="FZ131" s="152"/>
      <c r="GA131" s="150">
        <f t="shared" si="318"/>
        <v>43.22074292878461</v>
      </c>
      <c r="GB131" s="150">
        <f t="shared" si="319"/>
        <v>12.803450502099611</v>
      </c>
      <c r="GC131" s="150">
        <f t="shared" si="320"/>
        <v>7.578740191474842</v>
      </c>
      <c r="GD131" s="150">
        <f t="shared" si="321"/>
        <v>6.2321852466680214</v>
      </c>
      <c r="GE131" s="150">
        <f t="shared" si="322"/>
        <v>6.1378482920492923</v>
      </c>
      <c r="GF131" s="150">
        <f t="shared" si="323"/>
        <v>6.6477707544112876</v>
      </c>
      <c r="GG131" s="150">
        <f t="shared" si="324"/>
        <v>7.5399346049106697</v>
      </c>
      <c r="GH131" s="150">
        <f t="shared" si="325"/>
        <v>8.7216003377688089</v>
      </c>
      <c r="GI131" s="150">
        <f t="shared" si="326"/>
        <v>10.148463588992424</v>
      </c>
      <c r="GJ131" s="148"/>
      <c r="GK131" s="148">
        <f t="shared" si="214"/>
        <v>6.1378482920492923</v>
      </c>
      <c r="GL131" s="152"/>
      <c r="GM131" s="150">
        <f t="shared" si="327"/>
        <v>47.062775061870852</v>
      </c>
      <c r="GN131" s="150">
        <f t="shared" si="328"/>
        <v>13.806022315092985</v>
      </c>
      <c r="GO131" s="150">
        <f t="shared" si="329"/>
        <v>8.0554860192658282</v>
      </c>
      <c r="GP131" s="150">
        <f t="shared" si="330"/>
        <v>6.5248919796381779</v>
      </c>
      <c r="GQ131" s="150">
        <f t="shared" si="331"/>
        <v>6.3453712154166624</v>
      </c>
      <c r="GR131" s="150">
        <f t="shared" si="332"/>
        <v>6.8090209910808497</v>
      </c>
      <c r="GS131" s="150">
        <f t="shared" si="333"/>
        <v>7.6732838709368396</v>
      </c>
      <c r="GT131" s="150">
        <f t="shared" si="334"/>
        <v>8.8368408007331585</v>
      </c>
      <c r="GU131" s="150">
        <f t="shared" si="335"/>
        <v>10.251288716195065</v>
      </c>
      <c r="GV131" s="148"/>
      <c r="GW131" s="148">
        <f t="shared" si="215"/>
        <v>6.3453712154166624</v>
      </c>
      <c r="GX131" s="152"/>
      <c r="GY131" s="150">
        <f t="shared" si="336"/>
        <v>49.368101492615111</v>
      </c>
      <c r="GZ131" s="150">
        <f t="shared" si="337"/>
        <v>14.410126535470624</v>
      </c>
      <c r="HA131" s="150">
        <f t="shared" si="338"/>
        <v>8.3445490895755743</v>
      </c>
      <c r="HB131" s="150">
        <f t="shared" si="339"/>
        <v>6.7036906474241631</v>
      </c>
      <c r="HC131" s="150">
        <f t="shared" si="340"/>
        <v>6.4731332168916502</v>
      </c>
      <c r="HD131" s="150">
        <f t="shared" si="341"/>
        <v>6.9090593713498638</v>
      </c>
      <c r="HE131" s="150">
        <f t="shared" si="342"/>
        <v>7.7566057820185623</v>
      </c>
      <c r="HF131" s="150">
        <f t="shared" si="343"/>
        <v>8.9093130803712182</v>
      </c>
      <c r="HG131" s="150">
        <f t="shared" si="344"/>
        <v>10.316322524234296</v>
      </c>
      <c r="HH131" s="148"/>
      <c r="HI131" s="148">
        <f t="shared" si="216"/>
        <v>6.4731332168916502</v>
      </c>
      <c r="HJ131" s="152"/>
      <c r="HK131" s="150">
        <f t="shared" si="345"/>
        <v>52.82366607382361</v>
      </c>
      <c r="HL131" s="150">
        <f t="shared" si="346"/>
        <v>15.319261275578038</v>
      </c>
      <c r="HM131" s="150">
        <f t="shared" si="347"/>
        <v>8.7821227479975867</v>
      </c>
      <c r="HN131" s="150">
        <f t="shared" si="348"/>
        <v>6.9762179272562976</v>
      </c>
      <c r="HO131" s="150">
        <f t="shared" si="349"/>
        <v>6.6692676014907493</v>
      </c>
      <c r="HP131" s="150">
        <f t="shared" si="350"/>
        <v>7.0636963807606516</v>
      </c>
      <c r="HQ131" s="150">
        <f t="shared" si="351"/>
        <v>7.8862211830133928</v>
      </c>
      <c r="HR131" s="150">
        <f t="shared" si="352"/>
        <v>9.0226884951345401</v>
      </c>
      <c r="HS131" s="150">
        <f t="shared" si="353"/>
        <v>10.418563857902289</v>
      </c>
      <c r="HT131" s="148"/>
      <c r="HU131" s="148">
        <f t="shared" si="217"/>
        <v>6.6692676014907493</v>
      </c>
      <c r="HV131" s="152"/>
      <c r="HW131" s="150">
        <f t="shared" si="354"/>
        <v>58.567604965833894</v>
      </c>
      <c r="HX131" s="150">
        <f t="shared" si="355"/>
        <v>16.840248753136393</v>
      </c>
      <c r="HY131" s="150">
        <f t="shared" si="356"/>
        <v>9.5210821858426318</v>
      </c>
      <c r="HZ131" s="150">
        <f t="shared" si="357"/>
        <v>7.4414675512016686</v>
      </c>
      <c r="IA131" s="150">
        <f t="shared" si="358"/>
        <v>7.0078286830025798</v>
      </c>
      <c r="IB131" s="150">
        <f t="shared" si="359"/>
        <v>7.3334389947777057</v>
      </c>
      <c r="IC131" s="150">
        <f t="shared" si="360"/>
        <v>8.1144684316578957</v>
      </c>
      <c r="ID131" s="150">
        <f t="shared" si="361"/>
        <v>9.2240036556766647</v>
      </c>
      <c r="IE131" s="150">
        <f t="shared" si="362"/>
        <v>10.601414467506775</v>
      </c>
      <c r="IF131" s="148"/>
      <c r="IG131" s="148">
        <f t="shared" si="218"/>
        <v>7.0078286830025798</v>
      </c>
    </row>
    <row r="132" spans="32:241" x14ac:dyDescent="0.3">
      <c r="AF132" s="141">
        <v>9.3000000000000096</v>
      </c>
      <c r="AG132" s="153">
        <f t="shared" si="219"/>
        <v>0.46756203029251936</v>
      </c>
      <c r="AH132" s="152">
        <f t="shared" si="363"/>
        <v>0.10752688172043</v>
      </c>
      <c r="AI132" s="148">
        <f t="shared" si="364"/>
        <v>9.3000000000000096</v>
      </c>
      <c r="AJ132" s="86">
        <f t="shared" si="220"/>
        <v>0.41887318853471711</v>
      </c>
      <c r="AK132" s="86">
        <v>1</v>
      </c>
      <c r="AL132" s="148">
        <f t="shared" si="221"/>
        <v>0.29411764705882343</v>
      </c>
      <c r="AM132" s="148">
        <f t="shared" si="376"/>
        <v>3.4000000000000012</v>
      </c>
      <c r="AN132" s="149">
        <f t="shared" si="377"/>
        <v>0.85377200701464984</v>
      </c>
      <c r="AO132" s="149">
        <f t="shared" si="377"/>
        <v>3.4150880280585993</v>
      </c>
      <c r="AP132" s="149">
        <f t="shared" si="377"/>
        <v>7.6839480631318491</v>
      </c>
      <c r="AQ132" s="149">
        <f t="shared" si="377"/>
        <v>13.660352112234397</v>
      </c>
      <c r="AR132" s="149">
        <f t="shared" si="377"/>
        <v>21.344300175366243</v>
      </c>
      <c r="AS132" s="149">
        <f t="shared" si="377"/>
        <v>30.735792252527396</v>
      </c>
      <c r="AT132" s="149">
        <f t="shared" si="377"/>
        <v>41.834828343717845</v>
      </c>
      <c r="AU132" s="149">
        <f t="shared" si="377"/>
        <v>54.64140844893759</v>
      </c>
      <c r="AV132" s="149">
        <f t="shared" si="377"/>
        <v>69.155532568186644</v>
      </c>
      <c r="AW132" s="149">
        <f t="shared" si="377"/>
        <v>85.377200701464972</v>
      </c>
      <c r="AX132" s="152"/>
      <c r="AY132" s="150">
        <f t="shared" si="222"/>
        <v>13.646505190311427</v>
      </c>
      <c r="AZ132" s="150">
        <f t="shared" si="366"/>
        <v>5.2360207612456762</v>
      </c>
      <c r="BA132" s="150">
        <f t="shared" si="367"/>
        <v>4.0629911572472128</v>
      </c>
      <c r="BB132" s="150">
        <f t="shared" si="368"/>
        <v>4.106583044982699</v>
      </c>
      <c r="BC132" s="150">
        <f t="shared" si="369"/>
        <v>4.625029757785466</v>
      </c>
      <c r="BD132" s="150">
        <f t="shared" si="370"/>
        <v>5.4352979623221822</v>
      </c>
      <c r="BE132" s="150">
        <f t="shared" si="371"/>
        <v>6.4746726926064513</v>
      </c>
      <c r="BF132" s="150">
        <f t="shared" si="372"/>
        <v>7.7169571799307928</v>
      </c>
      <c r="BG132" s="150">
        <f t="shared" si="373"/>
        <v>9.1496364646076245</v>
      </c>
      <c r="BH132" s="148"/>
      <c r="BI132" s="148">
        <f t="shared" si="223"/>
        <v>4.0629911572472128</v>
      </c>
      <c r="BJ132" s="152"/>
      <c r="BK132" s="150">
        <f t="shared" si="224"/>
        <v>15.883372916466756</v>
      </c>
      <c r="BL132" s="150">
        <f t="shared" si="225"/>
        <v>5.795980591181868</v>
      </c>
      <c r="BM132" s="150">
        <f t="shared" si="226"/>
        <v>4.312412487883563</v>
      </c>
      <c r="BN132" s="150">
        <f t="shared" si="227"/>
        <v>4.2473159008641055</v>
      </c>
      <c r="BO132" s="150">
        <f t="shared" si="228"/>
        <v>4.715455376780298</v>
      </c>
      <c r="BP132" s="150">
        <f t="shared" si="229"/>
        <v>5.4983961933786274</v>
      </c>
      <c r="BQ132" s="150">
        <f t="shared" si="230"/>
        <v>6.5212933706388236</v>
      </c>
      <c r="BR132" s="150">
        <f t="shared" si="231"/>
        <v>7.7528832922985034</v>
      </c>
      <c r="BS132" s="150">
        <f t="shared" si="232"/>
        <v>9.1782304179640875</v>
      </c>
      <c r="BT132" s="148"/>
      <c r="BU132" s="148">
        <f t="shared" si="233"/>
        <v>4.2473159008641055</v>
      </c>
      <c r="BV132" s="152"/>
      <c r="BW132" s="150">
        <f t="shared" si="234"/>
        <v>17.92672564645741</v>
      </c>
      <c r="BX132" s="150">
        <f t="shared" si="235"/>
        <v>6.3087955343461095</v>
      </c>
      <c r="BY132" s="150">
        <f t="shared" si="236"/>
        <v>4.5417945075614332</v>
      </c>
      <c r="BZ132" s="150">
        <f t="shared" si="237"/>
        <v>4.3774963973217442</v>
      </c>
      <c r="CA132" s="150">
        <f t="shared" si="238"/>
        <v>4.7997197396331446</v>
      </c>
      <c r="CB132" s="150">
        <f t="shared" si="239"/>
        <v>5.5577184589646738</v>
      </c>
      <c r="CC132" s="150">
        <f t="shared" si="240"/>
        <v>6.5655763382439609</v>
      </c>
      <c r="CD132" s="150">
        <f t="shared" si="241"/>
        <v>7.7874051770794885</v>
      </c>
      <c r="CE132" s="150">
        <f t="shared" si="242"/>
        <v>9.2060601364960934</v>
      </c>
      <c r="CF132" s="148"/>
      <c r="CG132" s="148">
        <f t="shared" si="243"/>
        <v>4.3774963973217442</v>
      </c>
      <c r="CH132" s="152"/>
      <c r="CI132" s="150">
        <f t="shared" si="244"/>
        <v>21.523605252088242</v>
      </c>
      <c r="CJ132" s="150">
        <f t="shared" si="245"/>
        <v>7.2145064844915847</v>
      </c>
      <c r="CK132" s="150">
        <f t="shared" si="246"/>
        <v>4.9491408918762865</v>
      </c>
      <c r="CL132" s="150">
        <f t="shared" si="247"/>
        <v>4.6104151835958804</v>
      </c>
      <c r="CM132" s="150">
        <f t="shared" si="248"/>
        <v>4.9519034662427206</v>
      </c>
      <c r="CN132" s="150">
        <f t="shared" si="249"/>
        <v>5.6660461037811549</v>
      </c>
      <c r="CO132" s="150">
        <f t="shared" si="250"/>
        <v>6.6474601489551439</v>
      </c>
      <c r="CP132" s="150">
        <f t="shared" si="251"/>
        <v>7.8521259223857935</v>
      </c>
      <c r="CQ132" s="150">
        <f t="shared" si="252"/>
        <v>9.2590139406647278</v>
      </c>
      <c r="CR132" s="148"/>
      <c r="CS132" s="148">
        <f t="shared" si="253"/>
        <v>4.6104151835958804</v>
      </c>
      <c r="CT132" s="152"/>
      <c r="CU132" s="150">
        <f t="shared" si="254"/>
        <v>24.58627217730027</v>
      </c>
      <c r="CV132" s="150">
        <f t="shared" si="255"/>
        <v>7.9887311303169106</v>
      </c>
      <c r="CW132" s="150">
        <f t="shared" si="256"/>
        <v>5.299579930407778</v>
      </c>
      <c r="CX132" s="150">
        <f t="shared" si="257"/>
        <v>4.8125292595745304</v>
      </c>
      <c r="CY132" s="150">
        <f t="shared" si="258"/>
        <v>5.0853642738397697</v>
      </c>
      <c r="CZ132" s="150">
        <f t="shared" si="259"/>
        <v>5.7622137779363483</v>
      </c>
      <c r="DA132" s="150">
        <f t="shared" si="260"/>
        <v>6.7211412398661725</v>
      </c>
      <c r="DB132" s="150">
        <f t="shared" si="261"/>
        <v>7.9112123559027729</v>
      </c>
      <c r="DC132" s="150">
        <f t="shared" si="262"/>
        <v>9.3080943251206065</v>
      </c>
      <c r="DD132" s="148"/>
      <c r="DE132" s="148">
        <f t="shared" si="263"/>
        <v>4.8125292595745304</v>
      </c>
      <c r="DF132" s="152"/>
      <c r="DG132" s="150">
        <f t="shared" si="264"/>
        <v>27.223993714044315</v>
      </c>
      <c r="DH132" s="150">
        <f t="shared" si="265"/>
        <v>8.6577716705612353</v>
      </c>
      <c r="DI132" s="150">
        <f t="shared" si="266"/>
        <v>5.6040499157447465</v>
      </c>
      <c r="DJ132" s="150">
        <f t="shared" si="267"/>
        <v>4.9893995506939248</v>
      </c>
      <c r="DK132" s="150">
        <f t="shared" si="268"/>
        <v>5.2031741350641729</v>
      </c>
      <c r="DL132" s="150">
        <f t="shared" si="269"/>
        <v>5.8479414303289037</v>
      </c>
      <c r="DM132" s="150">
        <f t="shared" si="270"/>
        <v>6.7875243322024215</v>
      </c>
      <c r="DN132" s="150">
        <f t="shared" si="271"/>
        <v>7.9650400847409371</v>
      </c>
      <c r="DO132" s="150">
        <f t="shared" si="272"/>
        <v>9.3533141380790141</v>
      </c>
      <c r="DP132" s="148"/>
      <c r="DQ132" s="148">
        <f t="shared" si="208"/>
        <v>4.9893995506939248</v>
      </c>
      <c r="DR132" s="152"/>
      <c r="DS132" s="150">
        <f t="shared" si="273"/>
        <v>31.531995226747437</v>
      </c>
      <c r="DT132" s="150">
        <f t="shared" si="274"/>
        <v>9.7549425020041411</v>
      </c>
      <c r="DU132" s="150">
        <f t="shared" si="275"/>
        <v>6.1066224728802041</v>
      </c>
      <c r="DV132" s="150">
        <f t="shared" si="276"/>
        <v>5.2838627118217758</v>
      </c>
      <c r="DW132" s="150">
        <f t="shared" si="277"/>
        <v>5.4013123757542179</v>
      </c>
      <c r="DX132" s="150">
        <f t="shared" si="278"/>
        <v>5.9937550228798937</v>
      </c>
      <c r="DY132" s="150">
        <f t="shared" si="279"/>
        <v>6.9017878122391378</v>
      </c>
      <c r="DZ132" s="150">
        <f t="shared" si="280"/>
        <v>8.0588263282900208</v>
      </c>
      <c r="EA132" s="150">
        <f t="shared" si="281"/>
        <v>9.4330612557069546</v>
      </c>
      <c r="EB132" s="148"/>
      <c r="EC132" s="148">
        <f t="shared" si="209"/>
        <v>5.2838627118217758</v>
      </c>
      <c r="ED132" s="152"/>
      <c r="EE132" s="150">
        <f t="shared" si="282"/>
        <v>34.898454500676365</v>
      </c>
      <c r="EF132" s="150">
        <f t="shared" si="283"/>
        <v>10.616205012255332</v>
      </c>
      <c r="EG132" s="150">
        <f t="shared" si="284"/>
        <v>6.5039596565244064</v>
      </c>
      <c r="EH132" s="150">
        <f t="shared" si="285"/>
        <v>5.5188260311535293</v>
      </c>
      <c r="EI132" s="150">
        <f t="shared" si="286"/>
        <v>5.5611197921756412</v>
      </c>
      <c r="EJ132" s="150">
        <f t="shared" si="287"/>
        <v>6.1127370105599041</v>
      </c>
      <c r="EK132" s="150">
        <f t="shared" si="288"/>
        <v>6.9961533540175553</v>
      </c>
      <c r="EL132" s="150">
        <f t="shared" si="289"/>
        <v>8.1372148498919241</v>
      </c>
      <c r="EM132" s="150">
        <f t="shared" si="290"/>
        <v>9.5004959848750801</v>
      </c>
      <c r="EN132" s="148"/>
      <c r="EO132" s="148">
        <f t="shared" si="210"/>
        <v>5.5188260311535293</v>
      </c>
      <c r="EP132" s="152"/>
      <c r="EQ132" s="150">
        <f t="shared" si="291"/>
        <v>37.599751153138847</v>
      </c>
      <c r="ER132" s="150">
        <f t="shared" si="292"/>
        <v>11.309777666426982</v>
      </c>
      <c r="ES132" s="150">
        <f t="shared" si="293"/>
        <v>6.8257315702718229</v>
      </c>
      <c r="ET132" s="150">
        <f t="shared" si="294"/>
        <v>5.7104676857524659</v>
      </c>
      <c r="EU132" s="150">
        <f t="shared" si="295"/>
        <v>5.6925297268258515</v>
      </c>
      <c r="EV132" s="150">
        <f t="shared" si="296"/>
        <v>6.2114284800527804</v>
      </c>
      <c r="EW132" s="150">
        <f t="shared" si="297"/>
        <v>7.07511662095731</v>
      </c>
      <c r="EX132" s="150">
        <f t="shared" si="298"/>
        <v>8.2033737545976795</v>
      </c>
      <c r="EY132" s="150">
        <f t="shared" si="299"/>
        <v>9.5578762609874861</v>
      </c>
      <c r="EZ132" s="148"/>
      <c r="FA132" s="148">
        <f t="shared" si="211"/>
        <v>5.6925297268258515</v>
      </c>
      <c r="FB132" s="152"/>
      <c r="FC132" s="150">
        <f t="shared" si="300"/>
        <v>39.814292295745609</v>
      </c>
      <c r="FD132" s="150">
        <f t="shared" si="301"/>
        <v>11.880033681557437</v>
      </c>
      <c r="FE132" s="150">
        <f t="shared" si="302"/>
        <v>7.091490339573336</v>
      </c>
      <c r="FF132" s="150">
        <f t="shared" si="303"/>
        <v>5.8696524190138506</v>
      </c>
      <c r="FG132" s="150">
        <f t="shared" si="304"/>
        <v>5.8023859062629501</v>
      </c>
      <c r="FH132" s="150">
        <f t="shared" si="305"/>
        <v>6.2944889018569326</v>
      </c>
      <c r="FI132" s="150">
        <f t="shared" si="306"/>
        <v>7.1420200460440038</v>
      </c>
      <c r="FJ132" s="150">
        <f t="shared" si="307"/>
        <v>8.2597906673917922</v>
      </c>
      <c r="FK132" s="150">
        <f t="shared" si="308"/>
        <v>9.6071036554773137</v>
      </c>
      <c r="FL132" s="148"/>
      <c r="FM132" s="148">
        <f t="shared" si="212"/>
        <v>5.8023859062629501</v>
      </c>
      <c r="FN132" s="152"/>
      <c r="FO132" s="150">
        <f t="shared" si="309"/>
        <v>43.227211886049822</v>
      </c>
      <c r="FP132" s="150">
        <f t="shared" si="310"/>
        <v>12.761831675182719</v>
      </c>
      <c r="FQ132" s="150">
        <f t="shared" si="311"/>
        <v>7.5045621115914063</v>
      </c>
      <c r="FR132" s="150">
        <f t="shared" si="312"/>
        <v>6.1186700134693952</v>
      </c>
      <c r="FS132" s="150">
        <f t="shared" si="313"/>
        <v>5.9754698528181285</v>
      </c>
      <c r="FT132" s="150">
        <f t="shared" si="314"/>
        <v>6.4263249409106811</v>
      </c>
      <c r="FU132" s="150">
        <f t="shared" si="315"/>
        <v>7.2489848978288007</v>
      </c>
      <c r="FV132" s="150">
        <f t="shared" si="316"/>
        <v>8.3506131620549162</v>
      </c>
      <c r="FW132" s="150">
        <f t="shared" si="317"/>
        <v>9.6868590032413806</v>
      </c>
      <c r="FX132" s="148"/>
      <c r="FY132" s="148">
        <f t="shared" si="213"/>
        <v>5.9754698528181285</v>
      </c>
      <c r="FZ132" s="152"/>
      <c r="GA132" s="150">
        <f t="shared" si="318"/>
        <v>45.733224112806923</v>
      </c>
      <c r="GB132" s="150">
        <f t="shared" si="319"/>
        <v>13.411612644693117</v>
      </c>
      <c r="GC132" s="150">
        <f t="shared" si="320"/>
        <v>7.8105965519820417</v>
      </c>
      <c r="GD132" s="150">
        <f t="shared" si="321"/>
        <v>6.3043931686681134</v>
      </c>
      <c r="GE132" s="150">
        <f t="shared" si="322"/>
        <v>6.1055060702994481</v>
      </c>
      <c r="GF132" s="150">
        <f t="shared" si="323"/>
        <v>6.5261114638294613</v>
      </c>
      <c r="GG132" s="150">
        <f t="shared" si="324"/>
        <v>7.3305318089983764</v>
      </c>
      <c r="GH132" s="150">
        <f t="shared" si="325"/>
        <v>8.4203218636757189</v>
      </c>
      <c r="GI132" s="150">
        <f t="shared" si="326"/>
        <v>9.7484514673690654</v>
      </c>
      <c r="GJ132" s="148"/>
      <c r="GK132" s="148">
        <f t="shared" si="214"/>
        <v>6.1055060702994481</v>
      </c>
      <c r="GL132" s="152"/>
      <c r="GM132" s="150">
        <f t="shared" si="327"/>
        <v>49.808184120329877</v>
      </c>
      <c r="GN132" s="150">
        <f t="shared" si="328"/>
        <v>14.472416426295679</v>
      </c>
      <c r="GO132" s="150">
        <f t="shared" si="329"/>
        <v>8.3132232547104508</v>
      </c>
      <c r="GP132" s="150">
        <f t="shared" si="330"/>
        <v>6.6116578937905723</v>
      </c>
      <c r="GQ132" s="150">
        <f t="shared" si="331"/>
        <v>6.3223461086442967</v>
      </c>
      <c r="GR132" s="150">
        <f t="shared" si="332"/>
        <v>6.6938319192333786</v>
      </c>
      <c r="GS132" s="150">
        <f t="shared" si="333"/>
        <v>7.4686347051150923</v>
      </c>
      <c r="GT132" s="150">
        <f t="shared" si="334"/>
        <v>8.5392018246781429</v>
      </c>
      <c r="GU132" s="150">
        <f t="shared" si="335"/>
        <v>9.8541522473425189</v>
      </c>
      <c r="GV132" s="148"/>
      <c r="GW132" s="148">
        <f t="shared" si="215"/>
        <v>6.3223461086442967</v>
      </c>
      <c r="GX132" s="152"/>
      <c r="GY132" s="150">
        <f t="shared" si="336"/>
        <v>52.253065969616614</v>
      </c>
      <c r="GZ132" s="150">
        <f t="shared" si="337"/>
        <v>15.111409501308939</v>
      </c>
      <c r="HA132" s="150">
        <f t="shared" si="338"/>
        <v>8.6177924826360286</v>
      </c>
      <c r="HB132" s="150">
        <f t="shared" si="339"/>
        <v>6.7991787752354522</v>
      </c>
      <c r="HC132" s="150">
        <f t="shared" si="340"/>
        <v>6.4556903268609735</v>
      </c>
      <c r="HD132" s="150">
        <f t="shared" si="341"/>
        <v>6.7977468389063418</v>
      </c>
      <c r="HE132" s="150">
        <f t="shared" si="342"/>
        <v>7.5548046859630018</v>
      </c>
      <c r="HF132" s="150">
        <f t="shared" si="343"/>
        <v>8.6138546577309327</v>
      </c>
      <c r="HG132" s="150">
        <f t="shared" si="344"/>
        <v>9.9209089617835282</v>
      </c>
      <c r="HH132" s="148"/>
      <c r="HI132" s="148">
        <f t="shared" si="216"/>
        <v>6.4556903268609735</v>
      </c>
      <c r="HJ132" s="152"/>
      <c r="HK132" s="150">
        <f t="shared" si="345"/>
        <v>55.917520418414682</v>
      </c>
      <c r="HL132" s="150">
        <f t="shared" si="346"/>
        <v>16.07276670831374</v>
      </c>
      <c r="HM132" s="150">
        <f t="shared" si="347"/>
        <v>9.0785761263457747</v>
      </c>
      <c r="HN132" s="150">
        <f t="shared" si="348"/>
        <v>7.0847616717919406</v>
      </c>
      <c r="HO132" s="150">
        <f t="shared" si="349"/>
        <v>6.6601803061636584</v>
      </c>
      <c r="HP132" s="150">
        <f t="shared" si="350"/>
        <v>6.9581863446390715</v>
      </c>
      <c r="HQ132" s="150">
        <f t="shared" si="351"/>
        <v>7.6886831454800522</v>
      </c>
      <c r="HR132" s="150">
        <f t="shared" si="352"/>
        <v>8.7304939766753478</v>
      </c>
      <c r="HS132" s="150">
        <f t="shared" si="353"/>
        <v>10.025729182705694</v>
      </c>
      <c r="HT132" s="148"/>
      <c r="HU132" s="148">
        <f t="shared" si="217"/>
        <v>6.6601803061636584</v>
      </c>
      <c r="HV132" s="152"/>
      <c r="HW132" s="150">
        <f t="shared" si="354"/>
        <v>62.007878342892965</v>
      </c>
      <c r="HX132" s="150">
        <f t="shared" si="355"/>
        <v>17.680358943989084</v>
      </c>
      <c r="HY132" s="150">
        <f t="shared" si="356"/>
        <v>9.8560265677983736</v>
      </c>
      <c r="HZ132" s="150">
        <f t="shared" si="357"/>
        <v>7.5716624852665593</v>
      </c>
      <c r="IA132" s="150">
        <f t="shared" si="358"/>
        <v>7.0125981489742095</v>
      </c>
      <c r="IB132" s="150">
        <f t="shared" si="359"/>
        <v>7.2375517095580149</v>
      </c>
      <c r="IC132" s="150">
        <f t="shared" si="360"/>
        <v>7.9240001702973952</v>
      </c>
      <c r="ID132" s="150">
        <f t="shared" si="361"/>
        <v>8.937221934599771</v>
      </c>
      <c r="IE132" s="150">
        <f t="shared" si="362"/>
        <v>10.212856570488778</v>
      </c>
      <c r="IF132" s="148"/>
      <c r="IG132" s="148">
        <f t="shared" si="218"/>
        <v>7.0125981489742095</v>
      </c>
    </row>
    <row r="133" spans="32:241" x14ac:dyDescent="0.3">
      <c r="AF133" s="141">
        <v>9.4000000000000092</v>
      </c>
      <c r="AG133" s="153">
        <f t="shared" si="219"/>
        <v>0.46731733816206428</v>
      </c>
      <c r="AH133" s="152">
        <f t="shared" si="363"/>
        <v>0.10638297872340415</v>
      </c>
      <c r="AI133" s="148">
        <f t="shared" si="364"/>
        <v>9.4000000000000092</v>
      </c>
      <c r="AJ133" s="86">
        <f t="shared" si="220"/>
        <v>0.41862849640426208</v>
      </c>
      <c r="AK133" s="86">
        <v>1</v>
      </c>
      <c r="AL133" s="148">
        <f t="shared" si="221"/>
        <v>0.28571428571428559</v>
      </c>
      <c r="AM133" s="148">
        <f t="shared" si="376"/>
        <v>3.5000000000000013</v>
      </c>
      <c r="AN133" s="149">
        <f t="shared" si="377"/>
        <v>0.80568199192566103</v>
      </c>
      <c r="AO133" s="149">
        <f t="shared" si="377"/>
        <v>3.2227279677026441</v>
      </c>
      <c r="AP133" s="149">
        <f t="shared" si="377"/>
        <v>7.2511379273309498</v>
      </c>
      <c r="AQ133" s="149">
        <f t="shared" si="377"/>
        <v>12.890911870810577</v>
      </c>
      <c r="AR133" s="149">
        <f t="shared" si="377"/>
        <v>20.142049798141521</v>
      </c>
      <c r="AS133" s="149">
        <f t="shared" si="377"/>
        <v>29.004551709323799</v>
      </c>
      <c r="AT133" s="149">
        <f t="shared" si="377"/>
        <v>39.478417604357396</v>
      </c>
      <c r="AU133" s="149">
        <f t="shared" si="377"/>
        <v>51.563647483242306</v>
      </c>
      <c r="AV133" s="149">
        <f t="shared" si="377"/>
        <v>65.260241345978557</v>
      </c>
      <c r="AW133" s="149">
        <f t="shared" si="377"/>
        <v>80.568199192566084</v>
      </c>
      <c r="AX133" s="152"/>
      <c r="AY133" s="150">
        <f t="shared" si="222"/>
        <v>14.331632653061236</v>
      </c>
      <c r="AZ133" s="150">
        <f t="shared" si="366"/>
        <v>5.389030612244901</v>
      </c>
      <c r="BA133" s="150">
        <f t="shared" si="367"/>
        <v>4.0958049886621311</v>
      </c>
      <c r="BB133" s="150">
        <f t="shared" si="368"/>
        <v>4.0717474489795915</v>
      </c>
      <c r="BC133" s="150">
        <f t="shared" si="369"/>
        <v>4.5308163265306103</v>
      </c>
      <c r="BD133" s="150">
        <f t="shared" si="370"/>
        <v>5.2790532879818564</v>
      </c>
      <c r="BE133" s="150">
        <f t="shared" si="371"/>
        <v>6.2499999999999956</v>
      </c>
      <c r="BF133" s="150">
        <f t="shared" si="372"/>
        <v>7.4158960459183616</v>
      </c>
      <c r="BG133" s="150">
        <f t="shared" si="373"/>
        <v>8.7634794658604136</v>
      </c>
      <c r="BH133" s="148"/>
      <c r="BI133" s="148">
        <f t="shared" si="223"/>
        <v>4.0717474489795915</v>
      </c>
      <c r="BJ133" s="152"/>
      <c r="BK133" s="150">
        <f t="shared" si="224"/>
        <v>16.701956716977953</v>
      </c>
      <c r="BL133" s="150">
        <f t="shared" si="225"/>
        <v>5.9823545266214389</v>
      </c>
      <c r="BM133" s="150">
        <f t="shared" si="226"/>
        <v>4.3600548012719686</v>
      </c>
      <c r="BN133" s="150">
        <f t="shared" si="227"/>
        <v>4.2208213259710856</v>
      </c>
      <c r="BO133" s="150">
        <f t="shared" si="228"/>
        <v>4.6265801990358977</v>
      </c>
      <c r="BP133" s="150">
        <f t="shared" si="229"/>
        <v>5.3458586395316736</v>
      </c>
      <c r="BQ133" s="150">
        <f t="shared" si="230"/>
        <v>6.2993442767621914</v>
      </c>
      <c r="BR133" s="150">
        <f t="shared" si="231"/>
        <v>7.4539074135635914</v>
      </c>
      <c r="BS133" s="150">
        <f t="shared" si="232"/>
        <v>8.7937210283250433</v>
      </c>
      <c r="BT133" s="148"/>
      <c r="BU133" s="148">
        <f t="shared" si="233"/>
        <v>4.2208213259710856</v>
      </c>
      <c r="BV133" s="152"/>
      <c r="BW133" s="150">
        <f t="shared" si="234"/>
        <v>18.867116952494584</v>
      </c>
      <c r="BX133" s="150">
        <f t="shared" si="235"/>
        <v>6.525621346167175</v>
      </c>
      <c r="BY133" s="150">
        <f t="shared" si="236"/>
        <v>4.6029709882305028</v>
      </c>
      <c r="BZ133" s="150">
        <f t="shared" si="237"/>
        <v>4.3586147915240971</v>
      </c>
      <c r="CA133" s="150">
        <f t="shared" si="238"/>
        <v>4.715716862109784</v>
      </c>
      <c r="CB133" s="150">
        <f t="shared" si="239"/>
        <v>5.408564446937886</v>
      </c>
      <c r="CC133" s="150">
        <f t="shared" si="240"/>
        <v>6.3461131118270426</v>
      </c>
      <c r="CD133" s="150">
        <f t="shared" si="241"/>
        <v>7.4903325406184242</v>
      </c>
      <c r="CE133" s="150">
        <f t="shared" si="242"/>
        <v>8.8230545432215646</v>
      </c>
      <c r="CF133" s="148"/>
      <c r="CG133" s="148">
        <f t="shared" si="243"/>
        <v>4.3586147915240971</v>
      </c>
      <c r="CH133" s="152"/>
      <c r="CI133" s="150">
        <f t="shared" si="244"/>
        <v>22.678172610292073</v>
      </c>
      <c r="CJ133" s="150">
        <f t="shared" si="245"/>
        <v>7.4848763093543136</v>
      </c>
      <c r="CK133" s="150">
        <f t="shared" si="246"/>
        <v>5.0341147116749863</v>
      </c>
      <c r="CL133" s="150">
        <f t="shared" si="247"/>
        <v>4.6049195810586498</v>
      </c>
      <c r="CM133" s="150">
        <f t="shared" si="248"/>
        <v>4.876467630806026</v>
      </c>
      <c r="CN133" s="150">
        <f t="shared" si="249"/>
        <v>5.5228414265367753</v>
      </c>
      <c r="CO133" s="150">
        <f t="shared" si="250"/>
        <v>6.4323678623783627</v>
      </c>
      <c r="CP133" s="150">
        <f t="shared" si="251"/>
        <v>7.558399786739832</v>
      </c>
      <c r="CQ133" s="150">
        <f t="shared" si="252"/>
        <v>8.8786524961823812</v>
      </c>
      <c r="CR133" s="148"/>
      <c r="CS133" s="148">
        <f t="shared" si="253"/>
        <v>4.6049195810586498</v>
      </c>
      <c r="CT133" s="152"/>
      <c r="CU133" s="150">
        <f t="shared" si="254"/>
        <v>25.922964699607544</v>
      </c>
      <c r="CV133" s="150">
        <f t="shared" si="255"/>
        <v>8.3046322462055002</v>
      </c>
      <c r="CW133" s="150">
        <f t="shared" si="256"/>
        <v>5.4047898795513047</v>
      </c>
      <c r="CX133" s="150">
        <f t="shared" si="257"/>
        <v>4.8184164797937648</v>
      </c>
      <c r="CY133" s="150">
        <f t="shared" si="258"/>
        <v>5.0172134449672114</v>
      </c>
      <c r="CZ133" s="150">
        <f t="shared" si="259"/>
        <v>5.6240681330281728</v>
      </c>
      <c r="DA133" s="150">
        <f t="shared" si="260"/>
        <v>6.509765793373135</v>
      </c>
      <c r="DB133" s="150">
        <f t="shared" si="261"/>
        <v>7.6203319259459281</v>
      </c>
      <c r="DC133" s="150">
        <f t="shared" si="262"/>
        <v>8.9299813394543488</v>
      </c>
      <c r="DD133" s="148"/>
      <c r="DE133" s="148">
        <f t="shared" si="263"/>
        <v>4.8184164797937648</v>
      </c>
      <c r="DF133" s="152"/>
      <c r="DG133" s="150">
        <f t="shared" si="264"/>
        <v>28.717363270675094</v>
      </c>
      <c r="DH133" s="150">
        <f t="shared" si="265"/>
        <v>9.0128420450307019</v>
      </c>
      <c r="DI133" s="150">
        <f t="shared" si="266"/>
        <v>5.7266684242575527</v>
      </c>
      <c r="DJ133" s="150">
        <f t="shared" si="267"/>
        <v>5.0050790855583784</v>
      </c>
      <c r="DK133" s="150">
        <f t="shared" si="268"/>
        <v>5.1412903875645553</v>
      </c>
      <c r="DL133" s="150">
        <f t="shared" si="269"/>
        <v>5.7141479252630507</v>
      </c>
      <c r="DM133" s="150">
        <f t="shared" si="270"/>
        <v>6.5793463762057813</v>
      </c>
      <c r="DN133" s="150">
        <f t="shared" si="271"/>
        <v>7.6766077334453975</v>
      </c>
      <c r="DO133" s="150">
        <f t="shared" si="272"/>
        <v>8.9771354367871208</v>
      </c>
      <c r="DP133" s="148"/>
      <c r="DQ133" s="148">
        <f t="shared" si="208"/>
        <v>5.0050790855583784</v>
      </c>
      <c r="DR133" s="152"/>
      <c r="DS133" s="150">
        <f t="shared" si="273"/>
        <v>33.280898020987173</v>
      </c>
      <c r="DT133" s="150">
        <f t="shared" si="274"/>
        <v>10.173896185875845</v>
      </c>
      <c r="DU133" s="150">
        <f t="shared" si="275"/>
        <v>6.2576335633495637</v>
      </c>
      <c r="DV133" s="150">
        <f t="shared" si="276"/>
        <v>5.3155130740367893</v>
      </c>
      <c r="DW133" s="150">
        <f t="shared" si="277"/>
        <v>5.3496499577589578</v>
      </c>
      <c r="DX133" s="150">
        <f t="shared" si="278"/>
        <v>5.867059663303178</v>
      </c>
      <c r="DY133" s="150">
        <f t="shared" si="279"/>
        <v>6.6988248202753331</v>
      </c>
      <c r="DZ133" s="150">
        <f t="shared" si="280"/>
        <v>7.7743866838321232</v>
      </c>
      <c r="EA133" s="150">
        <f t="shared" si="281"/>
        <v>9.0600372857435616</v>
      </c>
      <c r="EB133" s="148"/>
      <c r="EC133" s="148">
        <f t="shared" si="209"/>
        <v>5.3155130740367893</v>
      </c>
      <c r="ED133" s="152"/>
      <c r="EE133" s="150">
        <f t="shared" si="282"/>
        <v>36.846732815900829</v>
      </c>
      <c r="EF133" s="150">
        <f t="shared" si="283"/>
        <v>11.085002576373215</v>
      </c>
      <c r="EG133" s="150">
        <f t="shared" si="284"/>
        <v>6.6771235826587345</v>
      </c>
      <c r="EH133" s="150">
        <f t="shared" si="285"/>
        <v>5.5629373634300894</v>
      </c>
      <c r="EI133" s="150">
        <f t="shared" si="286"/>
        <v>5.5174323950197701</v>
      </c>
      <c r="EJ133" s="150">
        <f t="shared" si="287"/>
        <v>5.9915798598994296</v>
      </c>
      <c r="EK133" s="150">
        <f t="shared" si="288"/>
        <v>6.7972592502371088</v>
      </c>
      <c r="EL133" s="150">
        <f t="shared" si="289"/>
        <v>7.8558904479494105</v>
      </c>
      <c r="EM133" s="150">
        <f t="shared" si="290"/>
        <v>9.1299334410966786</v>
      </c>
      <c r="EN133" s="148"/>
      <c r="EO133" s="148">
        <f t="shared" si="210"/>
        <v>5.5174323950197701</v>
      </c>
      <c r="EP133" s="152"/>
      <c r="EQ133" s="150">
        <f t="shared" si="291"/>
        <v>39.707813731203053</v>
      </c>
      <c r="ER133" s="150">
        <f t="shared" si="292"/>
        <v>11.818521296254801</v>
      </c>
      <c r="ES133" s="150">
        <f t="shared" si="293"/>
        <v>7.0166493033883492</v>
      </c>
      <c r="ET133" s="150">
        <f t="shared" si="294"/>
        <v>5.7645655344565156</v>
      </c>
      <c r="EU133" s="150">
        <f t="shared" si="295"/>
        <v>5.6552337001835733</v>
      </c>
      <c r="EV133" s="150">
        <f t="shared" si="296"/>
        <v>6.0947097811378583</v>
      </c>
      <c r="EW133" s="150">
        <f t="shared" si="297"/>
        <v>6.8794834205001258</v>
      </c>
      <c r="EX133" s="150">
        <f t="shared" si="298"/>
        <v>7.9245459817620398</v>
      </c>
      <c r="EY133" s="150">
        <f t="shared" si="299"/>
        <v>9.1892863624293302</v>
      </c>
      <c r="EZ133" s="148"/>
      <c r="FA133" s="148">
        <f t="shared" si="211"/>
        <v>5.6552337001835733</v>
      </c>
      <c r="FB133" s="152"/>
      <c r="FC133" s="150">
        <f t="shared" si="300"/>
        <v>42.053214935858129</v>
      </c>
      <c r="FD133" s="150">
        <f t="shared" si="301"/>
        <v>12.421492326897335</v>
      </c>
      <c r="FE133" s="150">
        <f t="shared" si="302"/>
        <v>7.2969480795841211</v>
      </c>
      <c r="FF133" s="150">
        <f t="shared" si="303"/>
        <v>5.9319290215959146</v>
      </c>
      <c r="FG133" s="150">
        <f t="shared" si="304"/>
        <v>5.7703242821025995</v>
      </c>
      <c r="FH133" s="150">
        <f t="shared" si="305"/>
        <v>6.1814052046655696</v>
      </c>
      <c r="FI133" s="150">
        <f t="shared" si="306"/>
        <v>6.9490574590980101</v>
      </c>
      <c r="FJ133" s="150">
        <f t="shared" si="307"/>
        <v>7.9830075830256559</v>
      </c>
      <c r="FK133" s="150">
        <f t="shared" si="308"/>
        <v>9.2401293132407325</v>
      </c>
      <c r="FL133" s="148"/>
      <c r="FM133" s="148">
        <f t="shared" si="212"/>
        <v>5.7703242821025995</v>
      </c>
      <c r="FN133" s="152"/>
      <c r="FO133" s="150">
        <f t="shared" si="309"/>
        <v>45.66757326915063</v>
      </c>
      <c r="FP133" s="150">
        <f t="shared" si="310"/>
        <v>13.353650006269682</v>
      </c>
      <c r="FQ133" s="150">
        <f t="shared" si="311"/>
        <v>7.7324019341564503</v>
      </c>
      <c r="FR133" s="150">
        <f t="shared" si="312"/>
        <v>6.1935365374882281</v>
      </c>
      <c r="FS133" s="150">
        <f t="shared" si="313"/>
        <v>5.9514657783773099</v>
      </c>
      <c r="FT133" s="150">
        <f t="shared" si="314"/>
        <v>6.3188367643578829</v>
      </c>
      <c r="FU133" s="150">
        <f t="shared" si="315"/>
        <v>7.0601333056376685</v>
      </c>
      <c r="FV133" s="150">
        <f t="shared" si="316"/>
        <v>8.0769775580479717</v>
      </c>
      <c r="FW133" s="150">
        <f t="shared" si="317"/>
        <v>9.3223715590663758</v>
      </c>
      <c r="FX133" s="148"/>
      <c r="FY133" s="148">
        <f t="shared" si="213"/>
        <v>5.9514657783773099</v>
      </c>
      <c r="FZ133" s="152"/>
      <c r="GA133" s="150">
        <f t="shared" si="318"/>
        <v>48.321313243024214</v>
      </c>
      <c r="GB133" s="150">
        <f t="shared" si="319"/>
        <v>14.040362912559205</v>
      </c>
      <c r="GC133" s="150">
        <f t="shared" si="320"/>
        <v>8.0548505686711422</v>
      </c>
      <c r="GD133" s="150">
        <f t="shared" si="321"/>
        <v>6.3884926768817385</v>
      </c>
      <c r="GE133" s="150">
        <f t="shared" si="322"/>
        <v>6.0874111057432918</v>
      </c>
      <c r="GF133" s="150">
        <f t="shared" si="323"/>
        <v>6.422726835807679</v>
      </c>
      <c r="GG133" s="150">
        <f t="shared" si="324"/>
        <v>7.1446950687891988</v>
      </c>
      <c r="GH133" s="150">
        <f t="shared" si="325"/>
        <v>8.1489945057174715</v>
      </c>
      <c r="GI133" s="150">
        <f t="shared" si="326"/>
        <v>9.3857878225411895</v>
      </c>
      <c r="GJ133" s="148"/>
      <c r="GK133" s="148">
        <f t="shared" si="214"/>
        <v>6.0874111057432918</v>
      </c>
      <c r="GL133" s="152"/>
      <c r="GM133" s="150">
        <f t="shared" si="327"/>
        <v>52.636154195862673</v>
      </c>
      <c r="GN133" s="150">
        <f t="shared" si="328"/>
        <v>15.161136930490631</v>
      </c>
      <c r="GO133" s="150">
        <f t="shared" si="329"/>
        <v>8.584130709767944</v>
      </c>
      <c r="GP133" s="150">
        <f t="shared" si="330"/>
        <v>6.7107499610864068</v>
      </c>
      <c r="GQ133" s="150">
        <f t="shared" si="331"/>
        <v>6.3138463819007544</v>
      </c>
      <c r="GR133" s="150">
        <f t="shared" si="332"/>
        <v>6.597110650803697</v>
      </c>
      <c r="GS133" s="150">
        <f t="shared" si="333"/>
        <v>7.2876934944021583</v>
      </c>
      <c r="GT133" s="150">
        <f t="shared" si="334"/>
        <v>8.2716226064904514</v>
      </c>
      <c r="GU133" s="150">
        <f t="shared" si="335"/>
        <v>9.4944500956666875</v>
      </c>
      <c r="GV133" s="148"/>
      <c r="GW133" s="148">
        <f t="shared" si="215"/>
        <v>6.3138463819007544</v>
      </c>
      <c r="GX133" s="152"/>
      <c r="GY133" s="150">
        <f t="shared" si="336"/>
        <v>55.22475729708119</v>
      </c>
      <c r="GZ133" s="150">
        <f t="shared" si="337"/>
        <v>15.836060318486846</v>
      </c>
      <c r="HA133" s="150">
        <f t="shared" si="338"/>
        <v>8.9046689656859357</v>
      </c>
      <c r="HB133" s="150">
        <f t="shared" si="339"/>
        <v>6.9072534207770406</v>
      </c>
      <c r="HC133" s="150">
        <f t="shared" si="340"/>
        <v>6.4529394501947097</v>
      </c>
      <c r="HD133" s="150">
        <f t="shared" si="341"/>
        <v>6.705017827474772</v>
      </c>
      <c r="HE133" s="150">
        <f t="shared" si="342"/>
        <v>7.3767965620241789</v>
      </c>
      <c r="HF133" s="150">
        <f t="shared" si="343"/>
        <v>8.3485210841046875</v>
      </c>
      <c r="HG133" s="150">
        <f t="shared" si="344"/>
        <v>9.5629811465512748</v>
      </c>
      <c r="HH133" s="148"/>
      <c r="HI133" s="148">
        <f t="shared" si="216"/>
        <v>6.4529394501947097</v>
      </c>
      <c r="HJ133" s="152"/>
      <c r="HK133" s="150">
        <f t="shared" si="345"/>
        <v>59.104337131904323</v>
      </c>
      <c r="HL133" s="150">
        <f t="shared" si="346"/>
        <v>16.851198871997905</v>
      </c>
      <c r="HM133" s="150">
        <f t="shared" si="347"/>
        <v>9.3893554300651427</v>
      </c>
      <c r="HN133" s="150">
        <f t="shared" si="348"/>
        <v>7.2062816539600849</v>
      </c>
      <c r="HO133" s="150">
        <f t="shared" si="349"/>
        <v>6.666034444938397</v>
      </c>
      <c r="HP133" s="150">
        <f t="shared" si="350"/>
        <v>6.8714330383748532</v>
      </c>
      <c r="HQ133" s="150">
        <f t="shared" si="351"/>
        <v>7.5150653355417694</v>
      </c>
      <c r="HR133" s="150">
        <f t="shared" si="352"/>
        <v>8.4685217372057249</v>
      </c>
      <c r="HS133" s="150">
        <f t="shared" si="353"/>
        <v>9.6704572364367216</v>
      </c>
      <c r="HT133" s="148"/>
      <c r="HU133" s="148">
        <f t="shared" si="217"/>
        <v>6.666034444938397</v>
      </c>
      <c r="HV133" s="152"/>
      <c r="HW133" s="150">
        <f t="shared" si="354"/>
        <v>65.551454955491536</v>
      </c>
      <c r="HX133" s="150">
        <f t="shared" si="355"/>
        <v>18.54798108245048</v>
      </c>
      <c r="HY133" s="150">
        <f t="shared" si="356"/>
        <v>10.206445860307628</v>
      </c>
      <c r="HZ133" s="150">
        <f t="shared" si="357"/>
        <v>7.7154799611290175</v>
      </c>
      <c r="IA133" s="150">
        <f t="shared" si="358"/>
        <v>7.0327226837133008</v>
      </c>
      <c r="IB133" s="150">
        <f t="shared" si="359"/>
        <v>7.1607084004912673</v>
      </c>
      <c r="IC133" s="150">
        <f t="shared" si="360"/>
        <v>7.7576631746266136</v>
      </c>
      <c r="ID133" s="150">
        <f t="shared" si="361"/>
        <v>8.6808240685537594</v>
      </c>
      <c r="IE133" s="150">
        <f t="shared" si="362"/>
        <v>9.8619890674186479</v>
      </c>
      <c r="IF133" s="148"/>
      <c r="IG133" s="148">
        <f t="shared" si="218"/>
        <v>7.0327226837133008</v>
      </c>
    </row>
    <row r="134" spans="32:241" x14ac:dyDescent="0.3">
      <c r="AF134" s="141">
        <v>9.5000000000000107</v>
      </c>
      <c r="AG134" s="153">
        <f t="shared" si="219"/>
        <v>0.46708033240997227</v>
      </c>
      <c r="AH134" s="152">
        <f t="shared" si="363"/>
        <v>0.10526315789473673</v>
      </c>
      <c r="AI134" s="148">
        <f t="shared" si="364"/>
        <v>9.5000000000000107</v>
      </c>
      <c r="AJ134" s="86">
        <f t="shared" si="220"/>
        <v>0.41839149065217007</v>
      </c>
      <c r="AK134" s="86">
        <v>1</v>
      </c>
      <c r="AL134" s="148">
        <f t="shared" si="221"/>
        <v>0.26315789473684204</v>
      </c>
      <c r="AM134" s="148">
        <f>AM133+0.3</f>
        <v>3.8000000000000012</v>
      </c>
      <c r="AN134" s="149">
        <f t="shared" si="377"/>
        <v>0.68349060949372253</v>
      </c>
      <c r="AO134" s="149">
        <f t="shared" si="377"/>
        <v>2.7339624379748901</v>
      </c>
      <c r="AP134" s="149">
        <f t="shared" si="377"/>
        <v>6.1514154854435033</v>
      </c>
      <c r="AQ134" s="149">
        <f t="shared" si="377"/>
        <v>10.935849751899561</v>
      </c>
      <c r="AR134" s="149">
        <f t="shared" si="377"/>
        <v>17.087265237343058</v>
      </c>
      <c r="AS134" s="149">
        <f t="shared" si="377"/>
        <v>24.605661941774013</v>
      </c>
      <c r="AT134" s="149">
        <f t="shared" si="377"/>
        <v>33.491039865192406</v>
      </c>
      <c r="AU134" s="149">
        <f t="shared" si="377"/>
        <v>43.743399007598242</v>
      </c>
      <c r="AV134" s="149">
        <f t="shared" si="377"/>
        <v>55.362739368991534</v>
      </c>
      <c r="AW134" s="149">
        <f t="shared" si="377"/>
        <v>68.34906094937223</v>
      </c>
      <c r="AX134" s="152"/>
      <c r="AY134" s="150">
        <f t="shared" si="222"/>
        <v>16.509252077562337</v>
      </c>
      <c r="AZ134" s="150">
        <f t="shared" si="366"/>
        <v>5.8870083102493087</v>
      </c>
      <c r="BA134" s="150">
        <f t="shared" si="367"/>
        <v>4.2277131425053867</v>
      </c>
      <c r="BB134" s="150">
        <f t="shared" si="368"/>
        <v>4.0105332409972299</v>
      </c>
      <c r="BC134" s="150">
        <f t="shared" si="369"/>
        <v>4.3089019390581713</v>
      </c>
      <c r="BD134" s="150">
        <f t="shared" si="370"/>
        <v>4.8941859033548765</v>
      </c>
      <c r="BE134" s="150">
        <f t="shared" si="371"/>
        <v>5.6880456781050359</v>
      </c>
      <c r="BF134" s="150">
        <f t="shared" si="372"/>
        <v>6.6577579639889173</v>
      </c>
      <c r="BG134" s="150">
        <f t="shared" si="373"/>
        <v>7.7876898874867457</v>
      </c>
      <c r="BH134" s="148"/>
      <c r="BI134" s="148">
        <f t="shared" si="223"/>
        <v>4.0105332409972299</v>
      </c>
      <c r="BJ134" s="152"/>
      <c r="BK134" s="150">
        <f t="shared" si="224"/>
        <v>19.303154952634753</v>
      </c>
      <c r="BL134" s="150">
        <f t="shared" si="225"/>
        <v>6.5862269274147707</v>
      </c>
      <c r="BM134" s="150">
        <f t="shared" si="226"/>
        <v>4.5390272674658574</v>
      </c>
      <c r="BN134" s="150">
        <f t="shared" si="227"/>
        <v>4.1860807936859539</v>
      </c>
      <c r="BO134" s="150">
        <f t="shared" si="228"/>
        <v>4.4216089640096872</v>
      </c>
      <c r="BP134" s="150">
        <f t="shared" si="229"/>
        <v>4.9727573329923525</v>
      </c>
      <c r="BQ134" s="150">
        <f t="shared" si="230"/>
        <v>5.7460344204010223</v>
      </c>
      <c r="BR134" s="150">
        <f t="shared" si="231"/>
        <v>6.7023877505584561</v>
      </c>
      <c r="BS134" s="150">
        <f t="shared" si="232"/>
        <v>7.8231608179903356</v>
      </c>
      <c r="BT134" s="148"/>
      <c r="BU134" s="148">
        <f t="shared" si="233"/>
        <v>4.1860807936859539</v>
      </c>
      <c r="BV134" s="152"/>
      <c r="BW134" s="150">
        <f t="shared" si="234"/>
        <v>21.85492161873383</v>
      </c>
      <c r="BX134" s="150">
        <f t="shared" si="235"/>
        <v>7.2261453546061194</v>
      </c>
      <c r="BY134" s="150">
        <f t="shared" si="236"/>
        <v>4.8248997244891081</v>
      </c>
      <c r="BZ134" s="150">
        <f t="shared" si="237"/>
        <v>4.3480371611503692</v>
      </c>
      <c r="CA134" s="150">
        <f t="shared" si="238"/>
        <v>4.526209884306871</v>
      </c>
      <c r="CB134" s="150">
        <f t="shared" si="239"/>
        <v>5.0462022079147442</v>
      </c>
      <c r="CC134" s="150">
        <f t="shared" si="240"/>
        <v>5.8006931826206172</v>
      </c>
      <c r="CD134" s="150">
        <f t="shared" si="241"/>
        <v>6.7448536030911397</v>
      </c>
      <c r="CE134" s="150">
        <f t="shared" si="242"/>
        <v>7.8572672517829352</v>
      </c>
      <c r="CF134" s="148"/>
      <c r="CG134" s="148">
        <f t="shared" si="243"/>
        <v>4.3480371611503692</v>
      </c>
      <c r="CH134" s="152"/>
      <c r="CI134" s="150">
        <f t="shared" si="244"/>
        <v>26.345753442103749</v>
      </c>
      <c r="CJ134" s="150">
        <f t="shared" si="245"/>
        <v>8.3553443591863648</v>
      </c>
      <c r="CK134" s="150">
        <f t="shared" si="246"/>
        <v>5.3315741329971926</v>
      </c>
      <c r="CL134" s="150">
        <f t="shared" si="247"/>
        <v>4.6368279610331982</v>
      </c>
      <c r="CM134" s="150">
        <f t="shared" si="248"/>
        <v>4.7141516996260098</v>
      </c>
      <c r="CN134" s="150">
        <f t="shared" si="249"/>
        <v>5.1793618587795338</v>
      </c>
      <c r="CO134" s="150">
        <f t="shared" si="250"/>
        <v>5.900820916142802</v>
      </c>
      <c r="CP134" s="150">
        <f t="shared" si="251"/>
        <v>6.823542351799615</v>
      </c>
      <c r="CQ134" s="150">
        <f t="shared" si="252"/>
        <v>7.9212575030841537</v>
      </c>
      <c r="CR134" s="148"/>
      <c r="CS134" s="148">
        <f t="shared" si="253"/>
        <v>4.6368279610331982</v>
      </c>
      <c r="CT134" s="152"/>
      <c r="CU134" s="150">
        <f t="shared" si="254"/>
        <v>30.168594965312739</v>
      </c>
      <c r="CV134" s="150">
        <f t="shared" si="255"/>
        <v>9.3196126545109319</v>
      </c>
      <c r="CW134" s="150">
        <f t="shared" si="256"/>
        <v>5.7664770157505707</v>
      </c>
      <c r="CX134" s="150">
        <f t="shared" si="257"/>
        <v>4.8864529493866584</v>
      </c>
      <c r="CY134" s="150">
        <f t="shared" si="258"/>
        <v>4.878019491142938</v>
      </c>
      <c r="CZ134" s="150">
        <f t="shared" si="259"/>
        <v>5.296645493990197</v>
      </c>
      <c r="DA134" s="150">
        <f t="shared" si="260"/>
        <v>5.9900157743598896</v>
      </c>
      <c r="DB134" s="150">
        <f t="shared" si="261"/>
        <v>6.8945065134102972</v>
      </c>
      <c r="DC134" s="150">
        <f t="shared" si="262"/>
        <v>7.9797227591202393</v>
      </c>
      <c r="DD134" s="148"/>
      <c r="DE134" s="148">
        <f t="shared" si="263"/>
        <v>4.878019491142938</v>
      </c>
      <c r="DF134" s="152"/>
      <c r="DG134" s="150">
        <f t="shared" si="264"/>
        <v>33.460272819233161</v>
      </c>
      <c r="DH134" s="150">
        <f t="shared" si="265"/>
        <v>10.15214227404935</v>
      </c>
      <c r="DI134" s="150">
        <f t="shared" si="266"/>
        <v>6.1436088141071359</v>
      </c>
      <c r="DJ134" s="150">
        <f t="shared" si="267"/>
        <v>5.1041955103295766</v>
      </c>
      <c r="DK134" s="150">
        <f t="shared" si="268"/>
        <v>5.0219876050543961</v>
      </c>
      <c r="DL134" s="150">
        <f t="shared" si="269"/>
        <v>5.4005385996376525</v>
      </c>
      <c r="DM134" s="150">
        <f t="shared" si="270"/>
        <v>6.0697449139854527</v>
      </c>
      <c r="DN134" s="150">
        <f t="shared" si="271"/>
        <v>6.9585523097043422</v>
      </c>
      <c r="DO134" s="150">
        <f t="shared" si="272"/>
        <v>8.0330161068586001</v>
      </c>
      <c r="DP134" s="148"/>
      <c r="DQ134" s="148">
        <f t="shared" si="208"/>
        <v>5.0219876050543961</v>
      </c>
      <c r="DR134" s="152"/>
      <c r="DS134" s="150">
        <f t="shared" si="273"/>
        <v>38.834847845434489</v>
      </c>
      <c r="DT134" s="150">
        <f t="shared" si="274"/>
        <v>11.515956483866811</v>
      </c>
      <c r="DU134" s="150">
        <f t="shared" si="275"/>
        <v>6.7646895394090611</v>
      </c>
      <c r="DV134" s="150">
        <f t="shared" si="276"/>
        <v>5.465319516051065</v>
      </c>
      <c r="DW134" s="150">
        <f t="shared" si="277"/>
        <v>5.2627887862843687</v>
      </c>
      <c r="DX134" s="150">
        <f t="shared" si="278"/>
        <v>5.5759792342302594</v>
      </c>
      <c r="DY134" s="150">
        <f t="shared" si="279"/>
        <v>6.2057752004200912</v>
      </c>
      <c r="DZ134" s="150">
        <f t="shared" si="280"/>
        <v>7.0690037644018382</v>
      </c>
      <c r="EA134" s="150">
        <f t="shared" si="281"/>
        <v>8.1259307987272589</v>
      </c>
      <c r="EB134" s="148"/>
      <c r="EC134" s="148">
        <f t="shared" si="209"/>
        <v>5.2627887862843687</v>
      </c>
      <c r="ED134" s="152"/>
      <c r="EE134" s="150">
        <f t="shared" si="282"/>
        <v>43.033483206951857</v>
      </c>
      <c r="EF134" s="150">
        <f t="shared" si="283"/>
        <v>12.585263016015109</v>
      </c>
      <c r="EG134" s="150">
        <f t="shared" si="284"/>
        <v>7.2544907327853121</v>
      </c>
      <c r="EH134" s="150">
        <f t="shared" si="285"/>
        <v>5.7522938408570994</v>
      </c>
      <c r="EI134" s="150">
        <f t="shared" si="286"/>
        <v>5.4558832462093312</v>
      </c>
      <c r="EJ134" s="150">
        <f t="shared" si="287"/>
        <v>5.7180772243432818</v>
      </c>
      <c r="EK134" s="150">
        <f t="shared" si="288"/>
        <v>6.3171239276594946</v>
      </c>
      <c r="EL134" s="150">
        <f t="shared" si="289"/>
        <v>7.1603950373723091</v>
      </c>
      <c r="EM134" s="150">
        <f t="shared" si="290"/>
        <v>8.2036393067544982</v>
      </c>
      <c r="EN134" s="148"/>
      <c r="EO134" s="148">
        <f t="shared" si="210"/>
        <v>5.4558832462093312</v>
      </c>
      <c r="EP134" s="152"/>
      <c r="EQ134" s="150">
        <f t="shared" si="291"/>
        <v>46.401705478223761</v>
      </c>
      <c r="ER134" s="150">
        <f t="shared" si="292"/>
        <v>13.445567074889111</v>
      </c>
      <c r="ES134" s="150">
        <f t="shared" si="293"/>
        <v>7.6503654930671114</v>
      </c>
      <c r="ET134" s="150">
        <f t="shared" si="294"/>
        <v>5.9856183466316253</v>
      </c>
      <c r="EU134" s="150">
        <f t="shared" si="295"/>
        <v>5.6139702056119161</v>
      </c>
      <c r="EV134" s="150">
        <f t="shared" si="296"/>
        <v>5.8352944054697593</v>
      </c>
      <c r="EW134" s="150">
        <f t="shared" si="297"/>
        <v>6.4096979215137262</v>
      </c>
      <c r="EX134" s="150">
        <f t="shared" si="298"/>
        <v>7.2369746548719611</v>
      </c>
      <c r="EY134" s="150">
        <f t="shared" si="299"/>
        <v>8.2692532324818391</v>
      </c>
      <c r="EZ134" s="148"/>
      <c r="FA134" s="148">
        <f t="shared" si="211"/>
        <v>5.6139702056119161</v>
      </c>
      <c r="FB134" s="152"/>
      <c r="FC134" s="150">
        <f t="shared" si="300"/>
        <v>49.162445140684234</v>
      </c>
      <c r="FD134" s="150">
        <f t="shared" si="301"/>
        <v>14.152372719983003</v>
      </c>
      <c r="FE134" s="150">
        <f t="shared" si="302"/>
        <v>7.9768129867968156</v>
      </c>
      <c r="FF134" s="150">
        <f t="shared" si="303"/>
        <v>6.1789404873838647</v>
      </c>
      <c r="FG134" s="150">
        <f t="shared" si="304"/>
        <v>5.7456743258431642</v>
      </c>
      <c r="FH134" s="150">
        <f t="shared" si="305"/>
        <v>5.9335270083809517</v>
      </c>
      <c r="FI134" s="150">
        <f t="shared" si="306"/>
        <v>6.4877482551688619</v>
      </c>
      <c r="FJ134" s="150">
        <f t="shared" si="307"/>
        <v>7.3019259195387898</v>
      </c>
      <c r="FK134" s="150">
        <f t="shared" si="308"/>
        <v>8.3252238185747913</v>
      </c>
      <c r="FL134" s="148"/>
      <c r="FM134" s="148">
        <f t="shared" si="212"/>
        <v>5.7456743258431642</v>
      </c>
      <c r="FN134" s="152"/>
      <c r="FO134" s="150">
        <f t="shared" si="309"/>
        <v>53.416152527809139</v>
      </c>
      <c r="FP134" s="150">
        <f t="shared" si="310"/>
        <v>15.244367662813453</v>
      </c>
      <c r="FQ134" s="150">
        <f t="shared" si="311"/>
        <v>8.4833056251282954</v>
      </c>
      <c r="FR134" s="150">
        <f t="shared" si="312"/>
        <v>6.4805073191407034</v>
      </c>
      <c r="FS134" s="150">
        <f t="shared" si="313"/>
        <v>5.9523897842711664</v>
      </c>
      <c r="FT134" s="150">
        <f t="shared" si="314"/>
        <v>6.0887182640130568</v>
      </c>
      <c r="FU134" s="150">
        <f t="shared" si="315"/>
        <v>6.611872041582652</v>
      </c>
      <c r="FV134" s="150">
        <f t="shared" si="316"/>
        <v>7.4058857235272333</v>
      </c>
      <c r="FW134" s="150">
        <f t="shared" si="317"/>
        <v>8.4153592625959011</v>
      </c>
      <c r="FX134" s="148"/>
      <c r="FY134" s="148">
        <f t="shared" si="213"/>
        <v>5.9523897842711664</v>
      </c>
      <c r="FZ134" s="152"/>
      <c r="GA134" s="150">
        <f t="shared" si="318"/>
        <v>56.538767525139519</v>
      </c>
      <c r="GB134" s="150">
        <f t="shared" si="319"/>
        <v>16.048299324967168</v>
      </c>
      <c r="GC134" s="150">
        <f t="shared" si="320"/>
        <v>8.8578514844715226</v>
      </c>
      <c r="GD134" s="150">
        <f t="shared" si="321"/>
        <v>6.7047681475002605</v>
      </c>
      <c r="GE134" s="150">
        <f t="shared" si="322"/>
        <v>6.1070901125754187</v>
      </c>
      <c r="GF134" s="150">
        <f t="shared" si="323"/>
        <v>6.2056326416699878</v>
      </c>
      <c r="GG134" s="150">
        <f t="shared" si="324"/>
        <v>6.706002682763919</v>
      </c>
      <c r="GH134" s="150">
        <f t="shared" si="325"/>
        <v>7.4852288434382386</v>
      </c>
      <c r="GI134" s="150">
        <f t="shared" si="326"/>
        <v>8.4845641066072215</v>
      </c>
      <c r="GJ134" s="148"/>
      <c r="GK134" s="148">
        <f t="shared" si="214"/>
        <v>6.1070901125754187</v>
      </c>
      <c r="GL134" s="152"/>
      <c r="GM134" s="150">
        <f t="shared" si="327"/>
        <v>61.614969739196624</v>
      </c>
      <c r="GN134" s="150">
        <f t="shared" si="328"/>
        <v>17.359413658203255</v>
      </c>
      <c r="GO134" s="150">
        <f t="shared" si="329"/>
        <v>9.4717273212592783</v>
      </c>
      <c r="GP134" s="150">
        <f t="shared" si="330"/>
        <v>7.0746105105310946</v>
      </c>
      <c r="GQ134" s="150">
        <f t="shared" si="331"/>
        <v>6.3639798391816305</v>
      </c>
      <c r="GR134" s="150">
        <f t="shared" si="332"/>
        <v>6.4011653805887452</v>
      </c>
      <c r="GS134" s="150">
        <f t="shared" si="333"/>
        <v>6.864539093299701</v>
      </c>
      <c r="GT134" s="150">
        <f t="shared" si="334"/>
        <v>7.6197532139177664</v>
      </c>
      <c r="GU134" s="150">
        <f t="shared" si="335"/>
        <v>8.6026259014761646</v>
      </c>
      <c r="GV134" s="148"/>
      <c r="GW134" s="148">
        <f t="shared" si="215"/>
        <v>6.3639798391816305</v>
      </c>
      <c r="GX134" s="152"/>
      <c r="GY134" s="150">
        <f t="shared" si="336"/>
        <v>64.659731596546493</v>
      </c>
      <c r="GZ134" s="150">
        <f t="shared" si="337"/>
        <v>18.148376735232308</v>
      </c>
      <c r="HA134" s="150">
        <f t="shared" si="338"/>
        <v>9.8429498834140912</v>
      </c>
      <c r="HB134" s="150">
        <f t="shared" si="339"/>
        <v>7.2996238924799322</v>
      </c>
      <c r="HC134" s="150">
        <f t="shared" si="340"/>
        <v>6.5213192577208314</v>
      </c>
      <c r="HD134" s="150">
        <f t="shared" si="341"/>
        <v>6.5217436338190256</v>
      </c>
      <c r="HE134" s="150">
        <f t="shared" si="342"/>
        <v>6.9629515232917498</v>
      </c>
      <c r="HF134" s="150">
        <f t="shared" si="343"/>
        <v>7.703779172096537</v>
      </c>
      <c r="HG134" s="150">
        <f t="shared" si="344"/>
        <v>8.6767885419426296</v>
      </c>
      <c r="HH134" s="148"/>
      <c r="HI134" s="148">
        <f t="shared" si="216"/>
        <v>6.5213192577208314</v>
      </c>
      <c r="HJ134" s="152"/>
      <c r="HK134" s="150">
        <f t="shared" si="345"/>
        <v>69.222100700057865</v>
      </c>
      <c r="HL134" s="150">
        <f t="shared" si="346"/>
        <v>19.334212605915436</v>
      </c>
      <c r="HM134" s="150">
        <f t="shared" si="347"/>
        <v>10.403501822091997</v>
      </c>
      <c r="HN134" s="150">
        <f t="shared" si="348"/>
        <v>7.6413264549560003</v>
      </c>
      <c r="HO134" s="150">
        <f t="shared" si="349"/>
        <v>6.7617258232120498</v>
      </c>
      <c r="HP134" s="150">
        <f t="shared" si="350"/>
        <v>6.7071252132937875</v>
      </c>
      <c r="HQ134" s="150">
        <f t="shared" si="351"/>
        <v>7.1151547716805297</v>
      </c>
      <c r="HR134" s="150">
        <f t="shared" si="352"/>
        <v>7.83444840752085</v>
      </c>
      <c r="HS134" s="150">
        <f t="shared" si="353"/>
        <v>8.792694128972359</v>
      </c>
      <c r="HT134" s="148"/>
      <c r="HU134" s="148">
        <f t="shared" si="217"/>
        <v>6.7071252132937875</v>
      </c>
      <c r="HV134" s="152"/>
      <c r="HW134" s="150">
        <f t="shared" si="354"/>
        <v>76.801543420816728</v>
      </c>
      <c r="HX134" s="150">
        <f t="shared" si="355"/>
        <v>21.31407604066094</v>
      </c>
      <c r="HY134" s="150">
        <f t="shared" si="356"/>
        <v>11.346406129797996</v>
      </c>
      <c r="HZ134" s="150">
        <f t="shared" si="357"/>
        <v>8.2212950681981631</v>
      </c>
      <c r="IA134" s="150">
        <f t="shared" si="358"/>
        <v>7.1737070578738305</v>
      </c>
      <c r="IB134" s="150">
        <f t="shared" si="359"/>
        <v>7.0278540447760642</v>
      </c>
      <c r="IC134" s="150">
        <f t="shared" si="360"/>
        <v>7.3808612821362098</v>
      </c>
      <c r="ID134" s="150">
        <f t="shared" si="361"/>
        <v>8.0644433153871766</v>
      </c>
      <c r="IE134" s="150">
        <f t="shared" si="362"/>
        <v>8.9982052796724847</v>
      </c>
      <c r="IF134" s="148"/>
      <c r="IG134" s="148">
        <f t="shared" si="218"/>
        <v>7.0278540447760642</v>
      </c>
    </row>
    <row r="135" spans="32:241" x14ac:dyDescent="0.3">
      <c r="AF135" s="141">
        <v>9.6000000000000103</v>
      </c>
      <c r="AG135" s="153">
        <f t="shared" si="219"/>
        <v>0.46685069444444444</v>
      </c>
      <c r="AH135" s="152">
        <f t="shared" si="363"/>
        <v>0.10416666666666656</v>
      </c>
      <c r="AI135" s="148">
        <f t="shared" si="364"/>
        <v>9.6000000000000103</v>
      </c>
      <c r="AJ135" s="86">
        <f t="shared" si="220"/>
        <v>0.41816185268664224</v>
      </c>
      <c r="AK135" s="86">
        <v>1</v>
      </c>
      <c r="AL135" s="148">
        <f t="shared" si="221"/>
        <v>0.24390243902439016</v>
      </c>
      <c r="AM135" s="148">
        <f t="shared" ref="AM135:AM149" si="378">AM134+0.3</f>
        <v>4.1000000000000014</v>
      </c>
      <c r="AN135" s="149">
        <f t="shared" si="377"/>
        <v>0.58712697210525588</v>
      </c>
      <c r="AO135" s="149">
        <f t="shared" si="377"/>
        <v>2.3485078884210235</v>
      </c>
      <c r="AP135" s="149">
        <f t="shared" si="377"/>
        <v>5.2841427489473034</v>
      </c>
      <c r="AQ135" s="149">
        <f t="shared" si="377"/>
        <v>9.3940315536840941</v>
      </c>
      <c r="AR135" s="149">
        <f t="shared" si="377"/>
        <v>14.678174302631394</v>
      </c>
      <c r="AS135" s="149">
        <f t="shared" si="377"/>
        <v>21.136570995789214</v>
      </c>
      <c r="AT135" s="149">
        <f t="shared" si="377"/>
        <v>28.769221633157546</v>
      </c>
      <c r="AU135" s="149">
        <f t="shared" si="377"/>
        <v>37.576126214736377</v>
      </c>
      <c r="AV135" s="149">
        <f t="shared" si="377"/>
        <v>47.557284740525731</v>
      </c>
      <c r="AW135" s="149">
        <f t="shared" si="377"/>
        <v>58.712697210525576</v>
      </c>
      <c r="AX135" s="152"/>
      <c r="AY135" s="150">
        <f t="shared" si="222"/>
        <v>18.869488399762062</v>
      </c>
      <c r="AZ135" s="150">
        <f t="shared" si="366"/>
        <v>6.4404535990481895</v>
      </c>
      <c r="BA135" s="150">
        <f t="shared" si="367"/>
        <v>4.4031733756361966</v>
      </c>
      <c r="BB135" s="150">
        <f t="shared" si="368"/>
        <v>4.0024393961927416</v>
      </c>
      <c r="BC135" s="150">
        <f t="shared" si="369"/>
        <v>4.1596099940511602</v>
      </c>
      <c r="BD135" s="150">
        <f t="shared" si="370"/>
        <v>4.6085268358781137</v>
      </c>
      <c r="BE135" s="150">
        <f t="shared" si="371"/>
        <v>5.257992812830067</v>
      </c>
      <c r="BF135" s="150">
        <f t="shared" si="372"/>
        <v>6.0699138347709658</v>
      </c>
      <c r="BG135" s="150">
        <f t="shared" si="373"/>
        <v>7.0260912449232862</v>
      </c>
      <c r="BH135" s="148"/>
      <c r="BI135" s="148">
        <f t="shared" si="223"/>
        <v>4.0024393961927416</v>
      </c>
      <c r="BJ135" s="152"/>
      <c r="BK135" s="150">
        <f t="shared" si="224"/>
        <v>22.121784782797494</v>
      </c>
      <c r="BL135" s="150">
        <f t="shared" si="225"/>
        <v>7.2542705932044056</v>
      </c>
      <c r="BM135" s="150">
        <f t="shared" si="226"/>
        <v>4.7654201125925582</v>
      </c>
      <c r="BN135" s="150">
        <f t="shared" si="227"/>
        <v>4.2066365431291555</v>
      </c>
      <c r="BO135" s="150">
        <f t="shared" si="228"/>
        <v>4.2906527593211958</v>
      </c>
      <c r="BP135" s="150">
        <f t="shared" si="229"/>
        <v>4.6998314185145631</v>
      </c>
      <c r="BQ135" s="150">
        <f t="shared" si="230"/>
        <v>5.3253365246763193</v>
      </c>
      <c r="BR135" s="150">
        <f t="shared" si="231"/>
        <v>6.1217060199024269</v>
      </c>
      <c r="BS135" s="150">
        <f t="shared" si="232"/>
        <v>7.0672213545375291</v>
      </c>
      <c r="BT135" s="148"/>
      <c r="BU135" s="148">
        <f t="shared" si="233"/>
        <v>4.2066365431291555</v>
      </c>
      <c r="BV135" s="152"/>
      <c r="BW135" s="150">
        <f t="shared" si="234"/>
        <v>25.091933750485804</v>
      </c>
      <c r="BX135" s="150">
        <f t="shared" si="235"/>
        <v>7.9987845957930626</v>
      </c>
      <c r="BY135" s="150">
        <f t="shared" si="236"/>
        <v>5.0977794920146113</v>
      </c>
      <c r="BZ135" s="150">
        <f t="shared" si="237"/>
        <v>4.394741804442897</v>
      </c>
      <c r="CA135" s="150">
        <f t="shared" si="238"/>
        <v>4.4119889716819491</v>
      </c>
      <c r="CB135" s="150">
        <f t="shared" si="239"/>
        <v>4.7848980240366545</v>
      </c>
      <c r="CC135" s="150">
        <f t="shared" si="240"/>
        <v>5.3885337012140608</v>
      </c>
      <c r="CD135" s="150">
        <f t="shared" si="241"/>
        <v>6.1707090958974415</v>
      </c>
      <c r="CE135" s="150">
        <f t="shared" si="242"/>
        <v>7.1064930019299979</v>
      </c>
      <c r="CF135" s="148"/>
      <c r="CG135" s="148">
        <f t="shared" si="243"/>
        <v>4.394741804442897</v>
      </c>
      <c r="CH135" s="152"/>
      <c r="CI135" s="150">
        <f t="shared" si="244"/>
        <v>30.318413753036833</v>
      </c>
      <c r="CJ135" s="150">
        <f t="shared" si="245"/>
        <v>9.3118956451685868</v>
      </c>
      <c r="CK135" s="150">
        <f t="shared" si="246"/>
        <v>5.6861925870983772</v>
      </c>
      <c r="CL135" s="150">
        <f t="shared" si="247"/>
        <v>4.7295106155245454</v>
      </c>
      <c r="CM135" s="150">
        <f t="shared" si="248"/>
        <v>4.6293567141683329</v>
      </c>
      <c r="CN135" s="150">
        <f t="shared" si="249"/>
        <v>4.9384923465453641</v>
      </c>
      <c r="CO135" s="150">
        <f t="shared" si="250"/>
        <v>5.5036746628827995</v>
      </c>
      <c r="CP135" s="150">
        <f t="shared" si="251"/>
        <v>6.2608923474056235</v>
      </c>
      <c r="CQ135" s="150">
        <f t="shared" si="252"/>
        <v>7.179565329517402</v>
      </c>
      <c r="CR135" s="148"/>
      <c r="CS135" s="148">
        <f t="shared" si="253"/>
        <v>4.6293567141683329</v>
      </c>
      <c r="CT135" s="152"/>
      <c r="CU135" s="150">
        <f t="shared" si="254"/>
        <v>34.766815622514159</v>
      </c>
      <c r="CV135" s="150">
        <f t="shared" si="255"/>
        <v>10.432554027060238</v>
      </c>
      <c r="CW135" s="150">
        <f t="shared" si="256"/>
        <v>6.1906021749926792</v>
      </c>
      <c r="CX135" s="150">
        <f t="shared" si="257"/>
        <v>5.0182331255197781</v>
      </c>
      <c r="CY135" s="150">
        <f t="shared" si="258"/>
        <v>4.8182469195359925</v>
      </c>
      <c r="CZ135" s="150">
        <f t="shared" si="259"/>
        <v>5.0731526580412583</v>
      </c>
      <c r="DA135" s="150">
        <f t="shared" si="260"/>
        <v>5.6056360587788348</v>
      </c>
      <c r="DB135" s="150">
        <f t="shared" si="261"/>
        <v>6.3416308894267486</v>
      </c>
      <c r="DC135" s="150">
        <f t="shared" si="262"/>
        <v>7.245753552791367</v>
      </c>
      <c r="DD135" s="148"/>
      <c r="DE135" s="148">
        <f t="shared" si="263"/>
        <v>4.8182469195359925</v>
      </c>
      <c r="DF135" s="152"/>
      <c r="DG135" s="150">
        <f t="shared" si="264"/>
        <v>38.596645029110981</v>
      </c>
      <c r="DH135" s="150">
        <f t="shared" si="265"/>
        <v>11.399621534767755</v>
      </c>
      <c r="DI135" s="150">
        <f t="shared" si="266"/>
        <v>6.6275285903132906</v>
      </c>
      <c r="DJ135" s="150">
        <f t="shared" si="267"/>
        <v>5.2696101585049711</v>
      </c>
      <c r="DK135" s="150">
        <f t="shared" si="268"/>
        <v>4.9837410955545067</v>
      </c>
      <c r="DL135" s="150">
        <f t="shared" si="269"/>
        <v>5.1919944179297248</v>
      </c>
      <c r="DM135" s="150">
        <f t="shared" si="270"/>
        <v>5.6963478831528951</v>
      </c>
      <c r="DN135" s="150">
        <f t="shared" si="271"/>
        <v>6.4140853037313637</v>
      </c>
      <c r="DO135" s="150">
        <f t="shared" si="272"/>
        <v>7.3056907468590673</v>
      </c>
      <c r="DP135" s="148"/>
      <c r="DQ135" s="148">
        <f t="shared" si="208"/>
        <v>4.9837410955545067</v>
      </c>
      <c r="DR135" s="152"/>
      <c r="DS135" s="150">
        <f t="shared" si="273"/>
        <v>44.848921175795205</v>
      </c>
      <c r="DT135" s="150">
        <f t="shared" si="274"/>
        <v>12.982861024705937</v>
      </c>
      <c r="DU135" s="150">
        <f t="shared" si="275"/>
        <v>7.3461316623355373</v>
      </c>
      <c r="DV135" s="150">
        <f t="shared" si="276"/>
        <v>5.6855904842566414</v>
      </c>
      <c r="DW135" s="150">
        <f t="shared" si="277"/>
        <v>5.2596503216037931</v>
      </c>
      <c r="DX135" s="150">
        <f t="shared" si="278"/>
        <v>5.3918156392024121</v>
      </c>
      <c r="DY135" s="150">
        <f t="shared" si="279"/>
        <v>5.8502904373524904</v>
      </c>
      <c r="DZ135" s="150">
        <f t="shared" si="280"/>
        <v>6.5382508384364044</v>
      </c>
      <c r="EA135" s="150">
        <f t="shared" si="281"/>
        <v>7.4094412550299813</v>
      </c>
      <c r="EB135" s="148"/>
      <c r="EC135" s="148">
        <f t="shared" si="209"/>
        <v>5.2596503216037931</v>
      </c>
      <c r="ED135" s="152"/>
      <c r="EE135" s="150">
        <f t="shared" si="282"/>
        <v>49.732368109390578</v>
      </c>
      <c r="EF135" s="150">
        <f t="shared" si="283"/>
        <v>14.223370449873737</v>
      </c>
      <c r="EG135" s="150">
        <f t="shared" si="284"/>
        <v>7.91202303038712</v>
      </c>
      <c r="EH135" s="150">
        <f t="shared" si="285"/>
        <v>6.015365532317551</v>
      </c>
      <c r="EI135" s="150">
        <f t="shared" si="286"/>
        <v>5.4801372444118748</v>
      </c>
      <c r="EJ135" s="150">
        <f t="shared" si="287"/>
        <v>5.5529361729842659</v>
      </c>
      <c r="EK135" s="150">
        <f t="shared" si="288"/>
        <v>5.9756149109608332</v>
      </c>
      <c r="EL135" s="150">
        <f t="shared" si="289"/>
        <v>6.6403422922205948</v>
      </c>
      <c r="EM135" s="150">
        <f t="shared" si="290"/>
        <v>7.4956042269100367</v>
      </c>
      <c r="EN135" s="148"/>
      <c r="EO135" s="148">
        <f t="shared" si="210"/>
        <v>5.4801372444118748</v>
      </c>
      <c r="EP135" s="152"/>
      <c r="EQ135" s="150">
        <f t="shared" si="291"/>
        <v>53.649414587807726</v>
      </c>
      <c r="ER135" s="150">
        <f t="shared" si="292"/>
        <v>15.22088056053405</v>
      </c>
      <c r="ES135" s="150">
        <f t="shared" si="293"/>
        <v>8.3688782581295023</v>
      </c>
      <c r="ET135" s="150">
        <f t="shared" si="294"/>
        <v>6.2829915510386583</v>
      </c>
      <c r="EU135" s="150">
        <f t="shared" si="295"/>
        <v>5.66017717210027</v>
      </c>
      <c r="EV135" s="150">
        <f t="shared" si="296"/>
        <v>5.6853984709758851</v>
      </c>
      <c r="EW135" s="150">
        <f t="shared" si="297"/>
        <v>6.0793893988384422</v>
      </c>
      <c r="EX135" s="150">
        <f t="shared" si="298"/>
        <v>6.7254972879568973</v>
      </c>
      <c r="EY135" s="150">
        <f t="shared" si="299"/>
        <v>7.5679937601329961</v>
      </c>
      <c r="EZ135" s="148"/>
      <c r="FA135" s="148">
        <f t="shared" si="211"/>
        <v>5.66017717210027</v>
      </c>
      <c r="FB135" s="152"/>
      <c r="FC135" s="150">
        <f t="shared" si="300"/>
        <v>56.859630115564492</v>
      </c>
      <c r="FD135" s="150">
        <f t="shared" si="301"/>
        <v>16.040055171952005</v>
      </c>
      <c r="FE135" s="150">
        <f t="shared" si="302"/>
        <v>8.745267514669905</v>
      </c>
      <c r="FF135" s="150">
        <f t="shared" si="303"/>
        <v>6.5044059333719177</v>
      </c>
      <c r="FG135" s="150">
        <f t="shared" si="304"/>
        <v>5.8098603269433653</v>
      </c>
      <c r="FH135" s="150">
        <f t="shared" si="305"/>
        <v>5.7961165145897597</v>
      </c>
      <c r="FI135" s="150">
        <f t="shared" si="306"/>
        <v>6.1666127093363592</v>
      </c>
      <c r="FJ135" s="150">
        <f t="shared" si="307"/>
        <v>6.7974716130189803</v>
      </c>
      <c r="FK135" s="150">
        <f t="shared" si="308"/>
        <v>7.6295134309826915</v>
      </c>
      <c r="FL135" s="148"/>
      <c r="FM135" s="148">
        <f t="shared" si="212"/>
        <v>5.7961165145897597</v>
      </c>
      <c r="FN135" s="152"/>
      <c r="FO135" s="150">
        <f t="shared" si="309"/>
        <v>61.80523579382308</v>
      </c>
      <c r="FP135" s="150">
        <f t="shared" si="310"/>
        <v>17.305024687565879</v>
      </c>
      <c r="FQ135" s="150">
        <f t="shared" si="311"/>
        <v>9.328637740905128</v>
      </c>
      <c r="FR135" s="150">
        <f t="shared" si="312"/>
        <v>6.8492164083246125</v>
      </c>
      <c r="FS135" s="150">
        <f t="shared" si="313"/>
        <v>6.0442517170167198</v>
      </c>
      <c r="FT135" s="150">
        <f t="shared" si="314"/>
        <v>5.9705271671977913</v>
      </c>
      <c r="FU135" s="150">
        <f t="shared" si="315"/>
        <v>6.3048568690385913</v>
      </c>
      <c r="FV135" s="150">
        <f t="shared" si="316"/>
        <v>6.9122423278063883</v>
      </c>
      <c r="FW135" s="150">
        <f t="shared" si="317"/>
        <v>7.7281908292153272</v>
      </c>
      <c r="FX135" s="148"/>
      <c r="FY135" s="148">
        <f t="shared" si="213"/>
        <v>5.9705271671977913</v>
      </c>
      <c r="FZ135" s="152"/>
      <c r="GA135" s="150">
        <f t="shared" si="318"/>
        <v>65.435263487771081</v>
      </c>
      <c r="GB135" s="150">
        <f t="shared" si="319"/>
        <v>18.235809523874003</v>
      </c>
      <c r="GC135" s="150">
        <f t="shared" si="320"/>
        <v>9.7595627887614249</v>
      </c>
      <c r="GD135" s="150">
        <f t="shared" si="321"/>
        <v>7.1051905302227683</v>
      </c>
      <c r="GE135" s="150">
        <f t="shared" si="322"/>
        <v>6.2192485531856736</v>
      </c>
      <c r="GF135" s="150">
        <f t="shared" si="323"/>
        <v>6.1015363419829844</v>
      </c>
      <c r="GG135" s="150">
        <f t="shared" si="324"/>
        <v>6.4093428713753209</v>
      </c>
      <c r="GH135" s="150">
        <f t="shared" si="325"/>
        <v>6.9995137711020572</v>
      </c>
      <c r="GI135" s="150">
        <f t="shared" si="326"/>
        <v>7.8036600275058747</v>
      </c>
      <c r="GJ135" s="148"/>
      <c r="GK135" s="148">
        <f t="shared" si="214"/>
        <v>6.1015363419829844</v>
      </c>
      <c r="GL135" s="152"/>
      <c r="GM135" s="150">
        <f t="shared" si="327"/>
        <v>71.335404600955187</v>
      </c>
      <c r="GN135" s="150">
        <f t="shared" si="328"/>
        <v>19.752908581891855</v>
      </c>
      <c r="GO135" s="150">
        <f t="shared" si="329"/>
        <v>10.46498739211885</v>
      </c>
      <c r="GP135" s="150">
        <f t="shared" si="330"/>
        <v>7.5265290744490434</v>
      </c>
      <c r="GQ135" s="150">
        <f t="shared" si="331"/>
        <v>6.5090958357569564</v>
      </c>
      <c r="GR135" s="150">
        <f t="shared" si="332"/>
        <v>6.3199562725441654</v>
      </c>
      <c r="GS135" s="150">
        <f t="shared" si="333"/>
        <v>6.5846943614851279</v>
      </c>
      <c r="GT135" s="150">
        <f t="shared" si="334"/>
        <v>7.1469121868804395</v>
      </c>
      <c r="GU135" s="150">
        <f t="shared" si="335"/>
        <v>7.9318939075492088</v>
      </c>
      <c r="GV135" s="148"/>
      <c r="GW135" s="148">
        <f t="shared" si="215"/>
        <v>6.3199562725441654</v>
      </c>
      <c r="GX135" s="152"/>
      <c r="GY135" s="150">
        <f t="shared" si="336"/>
        <v>74.873817714940401</v>
      </c>
      <c r="GZ135" s="150">
        <f t="shared" si="337"/>
        <v>20.66528447307973</v>
      </c>
      <c r="HA135" s="150">
        <f t="shared" si="338"/>
        <v>10.891060093899814</v>
      </c>
      <c r="HB135" s="150">
        <f t="shared" si="339"/>
        <v>7.7823956599375919</v>
      </c>
      <c r="HC135" s="150">
        <f t="shared" si="340"/>
        <v>6.6861813045615754</v>
      </c>
      <c r="HD135" s="150">
        <f t="shared" si="341"/>
        <v>6.4542470606809719</v>
      </c>
      <c r="HE135" s="150">
        <f t="shared" si="342"/>
        <v>6.6931813069187065</v>
      </c>
      <c r="HF135" s="150">
        <f t="shared" si="343"/>
        <v>7.2386514459441447</v>
      </c>
      <c r="HG135" s="150">
        <f t="shared" si="344"/>
        <v>8.0121510079741469</v>
      </c>
      <c r="HH135" s="148"/>
      <c r="HI135" s="148">
        <f t="shared" si="216"/>
        <v>6.4542470606809719</v>
      </c>
      <c r="HJ135" s="152"/>
      <c r="HK135" s="150">
        <f t="shared" si="345"/>
        <v>80.175095753059637</v>
      </c>
      <c r="HL135" s="150">
        <f t="shared" si="346"/>
        <v>22.03584757741481</v>
      </c>
      <c r="HM135" s="150">
        <f t="shared" si="347"/>
        <v>11.533713025311908</v>
      </c>
      <c r="HN135" s="150">
        <f t="shared" si="348"/>
        <v>8.1702800308266497</v>
      </c>
      <c r="HO135" s="150">
        <f t="shared" si="349"/>
        <v>6.9561442274371101</v>
      </c>
      <c r="HP135" s="150">
        <f t="shared" si="350"/>
        <v>6.6601538883392788</v>
      </c>
      <c r="HQ135" s="150">
        <f t="shared" si="351"/>
        <v>6.8604643294831495</v>
      </c>
      <c r="HR135" s="150">
        <f t="shared" si="352"/>
        <v>7.380866133471689</v>
      </c>
      <c r="HS135" s="150">
        <f t="shared" si="353"/>
        <v>8.1371789275299111</v>
      </c>
      <c r="HT135" s="148"/>
      <c r="HU135" s="148">
        <f t="shared" si="217"/>
        <v>6.6601538883392788</v>
      </c>
      <c r="HV135" s="152"/>
      <c r="HW135" s="150">
        <f t="shared" si="354"/>
        <v>88.979931170757666</v>
      </c>
      <c r="HX135" s="150">
        <f t="shared" si="355"/>
        <v>24.322059186395133</v>
      </c>
      <c r="HY135" s="150">
        <f t="shared" si="356"/>
        <v>12.612772077122255</v>
      </c>
      <c r="HZ135" s="150">
        <f t="shared" si="357"/>
        <v>8.8268356876275202</v>
      </c>
      <c r="IA135" s="150">
        <f t="shared" si="358"/>
        <v>7.4171411699764338</v>
      </c>
      <c r="IB135" s="150">
        <f t="shared" si="359"/>
        <v>7.0149214058476694</v>
      </c>
      <c r="IC135" s="150">
        <f t="shared" si="360"/>
        <v>7.1511788541621097</v>
      </c>
      <c r="ID135" s="150">
        <f t="shared" si="361"/>
        <v>7.6300078022277216</v>
      </c>
      <c r="IE135" s="150">
        <f t="shared" si="362"/>
        <v>8.3578183831305228</v>
      </c>
      <c r="IF135" s="148"/>
      <c r="IG135" s="148">
        <f t="shared" si="218"/>
        <v>7.0149214058476694</v>
      </c>
    </row>
    <row r="136" spans="32:241" x14ac:dyDescent="0.3">
      <c r="AF136" s="141">
        <v>9.7000000000000099</v>
      </c>
      <c r="AG136" s="153">
        <f t="shared" si="219"/>
        <v>0.4666281220108407</v>
      </c>
      <c r="AH136" s="152">
        <f t="shared" si="363"/>
        <v>0.10309278350515454</v>
      </c>
      <c r="AI136" s="148">
        <f t="shared" si="364"/>
        <v>9.7000000000000099</v>
      </c>
      <c r="AJ136" s="86">
        <f t="shared" si="220"/>
        <v>0.41793928025303845</v>
      </c>
      <c r="AK136" s="86">
        <v>1</v>
      </c>
      <c r="AL136" s="148">
        <f t="shared" si="221"/>
        <v>0.22727272727272721</v>
      </c>
      <c r="AM136" s="148">
        <f t="shared" si="378"/>
        <v>4.4000000000000012</v>
      </c>
      <c r="AN136" s="149">
        <f t="shared" si="377"/>
        <v>0.5097936157587476</v>
      </c>
      <c r="AO136" s="149">
        <f t="shared" si="377"/>
        <v>2.0391744630349904</v>
      </c>
      <c r="AP136" s="149">
        <f t="shared" si="377"/>
        <v>4.5881425418287289</v>
      </c>
      <c r="AQ136" s="149">
        <f t="shared" si="377"/>
        <v>8.1566978521399616</v>
      </c>
      <c r="AR136" s="149">
        <f t="shared" si="377"/>
        <v>12.744840393968687</v>
      </c>
      <c r="AS136" s="149">
        <f t="shared" si="377"/>
        <v>18.352570167314916</v>
      </c>
      <c r="AT136" s="149">
        <f t="shared" si="377"/>
        <v>24.979887172178632</v>
      </c>
      <c r="AU136" s="149">
        <f t="shared" si="377"/>
        <v>32.626791408559846</v>
      </c>
      <c r="AV136" s="149">
        <f t="shared" si="377"/>
        <v>41.293282876458562</v>
      </c>
      <c r="AW136" s="149">
        <f t="shared" si="377"/>
        <v>50.979361575874748</v>
      </c>
      <c r="AX136" s="152"/>
      <c r="AY136" s="150">
        <f t="shared" si="222"/>
        <v>21.411652892561996</v>
      </c>
      <c r="AZ136" s="150">
        <f t="shared" si="366"/>
        <v>7.0466115702479373</v>
      </c>
      <c r="BA136" s="150">
        <f t="shared" si="367"/>
        <v>4.6159871441689626</v>
      </c>
      <c r="BB136" s="150">
        <f t="shared" si="368"/>
        <v>4.0364462809917363</v>
      </c>
      <c r="BC136" s="150">
        <f t="shared" si="369"/>
        <v>4.0657223140495873</v>
      </c>
      <c r="BD136" s="150">
        <f t="shared" si="370"/>
        <v>4.3972819100091813</v>
      </c>
      <c r="BE136" s="150">
        <f t="shared" si="371"/>
        <v>4.9260937763535164</v>
      </c>
      <c r="BF136" s="150">
        <f t="shared" si="372"/>
        <v>5.6082851239669402</v>
      </c>
      <c r="BG136" s="150">
        <f t="shared" si="373"/>
        <v>6.422896643199671</v>
      </c>
      <c r="BH136" s="148"/>
      <c r="BI136" s="148">
        <f t="shared" si="223"/>
        <v>4.0364462809917363</v>
      </c>
      <c r="BJ136" s="152"/>
      <c r="BK136" s="150">
        <f t="shared" si="224"/>
        <v>25.157157480367765</v>
      </c>
      <c r="BL136" s="150">
        <f t="shared" si="225"/>
        <v>7.9837306155967367</v>
      </c>
      <c r="BM136" s="150">
        <f t="shared" si="226"/>
        <v>5.0330347927664718</v>
      </c>
      <c r="BN136" s="150">
        <f t="shared" si="227"/>
        <v>4.2714689407262956</v>
      </c>
      <c r="BO136" s="150">
        <f t="shared" si="228"/>
        <v>4.2164934075104377</v>
      </c>
      <c r="BP136" s="150">
        <f t="shared" si="229"/>
        <v>4.5022867205559169</v>
      </c>
      <c r="BQ136" s="150">
        <f t="shared" si="230"/>
        <v>5.0035029617665101</v>
      </c>
      <c r="BR136" s="150">
        <f t="shared" si="231"/>
        <v>5.6677836872979386</v>
      </c>
      <c r="BS136" s="150">
        <f t="shared" si="232"/>
        <v>6.4701157429962626</v>
      </c>
      <c r="BT136" s="148"/>
      <c r="BU136" s="148">
        <f t="shared" si="233"/>
        <v>4.2164934075104377</v>
      </c>
      <c r="BV136" s="152"/>
      <c r="BW136" s="150">
        <f t="shared" si="234"/>
        <v>28.577464620652076</v>
      </c>
      <c r="BX136" s="150">
        <f t="shared" si="235"/>
        <v>8.840784161334394</v>
      </c>
      <c r="BY136" s="150">
        <f t="shared" si="236"/>
        <v>5.4154117469214151</v>
      </c>
      <c r="BZ136" s="150">
        <f t="shared" si="237"/>
        <v>4.4877090878272874</v>
      </c>
      <c r="CA136" s="150">
        <f t="shared" si="238"/>
        <v>4.3558359467750289</v>
      </c>
      <c r="CB136" s="150">
        <f t="shared" si="239"/>
        <v>4.5998577197612311</v>
      </c>
      <c r="CC136" s="150">
        <f t="shared" si="240"/>
        <v>5.075887039785802</v>
      </c>
      <c r="CD136" s="150">
        <f t="shared" si="241"/>
        <v>5.7238204847397647</v>
      </c>
      <c r="CE136" s="150">
        <f t="shared" si="242"/>
        <v>6.514944898692387</v>
      </c>
      <c r="CF136" s="148"/>
      <c r="CG136" s="148">
        <f t="shared" si="243"/>
        <v>4.3558359467750289</v>
      </c>
      <c r="CH136" s="152"/>
      <c r="CI136" s="150">
        <f t="shared" si="244"/>
        <v>34.595464815992912</v>
      </c>
      <c r="CJ136" s="150">
        <f t="shared" si="245"/>
        <v>10.351775258907372</v>
      </c>
      <c r="CK136" s="150">
        <f t="shared" si="246"/>
        <v>6.091771530092938</v>
      </c>
      <c r="CL136" s="150">
        <f t="shared" si="247"/>
        <v>4.8719479109582986</v>
      </c>
      <c r="CM136" s="150">
        <f t="shared" si="248"/>
        <v>4.6048644969730059</v>
      </c>
      <c r="CN136" s="150">
        <f t="shared" si="249"/>
        <v>4.7754387142918802</v>
      </c>
      <c r="CO136" s="150">
        <f t="shared" si="250"/>
        <v>5.2071814747767817</v>
      </c>
      <c r="CP136" s="150">
        <f t="shared" si="251"/>
        <v>5.8263712392602853</v>
      </c>
      <c r="CQ136" s="150">
        <f t="shared" si="252"/>
        <v>6.597789080511764</v>
      </c>
      <c r="CR136" s="148"/>
      <c r="CS136" s="148">
        <f t="shared" si="253"/>
        <v>4.6048644969730059</v>
      </c>
      <c r="CT136" s="152"/>
      <c r="CU136" s="150">
        <f t="shared" si="254"/>
        <v>39.71693794411339</v>
      </c>
      <c r="CV136" s="150">
        <f t="shared" si="255"/>
        <v>11.640701455459808</v>
      </c>
      <c r="CW136" s="150">
        <f t="shared" si="256"/>
        <v>6.6709668133920355</v>
      </c>
      <c r="CX136" s="150">
        <f t="shared" si="257"/>
        <v>5.2027373746187262</v>
      </c>
      <c r="CY136" s="150">
        <f t="shared" si="258"/>
        <v>4.8206775526863925</v>
      </c>
      <c r="CZ136" s="150">
        <f t="shared" si="259"/>
        <v>4.9287954496389732</v>
      </c>
      <c r="DA136" s="150">
        <f t="shared" si="260"/>
        <v>5.3228790188083908</v>
      </c>
      <c r="DB136" s="150">
        <f t="shared" si="261"/>
        <v>5.9176265196977118</v>
      </c>
      <c r="DC136" s="150">
        <f t="shared" si="262"/>
        <v>6.6722868254973733</v>
      </c>
      <c r="DD136" s="148"/>
      <c r="DE136" s="148">
        <f t="shared" si="263"/>
        <v>4.8206775526863925</v>
      </c>
      <c r="DF136" s="152"/>
      <c r="DG136" s="150">
        <f t="shared" si="264"/>
        <v>44.125791173210118</v>
      </c>
      <c r="DH136" s="150">
        <f t="shared" si="265"/>
        <v>12.752524918792306</v>
      </c>
      <c r="DI136" s="150">
        <f t="shared" si="266"/>
        <v>7.1722292089904141</v>
      </c>
      <c r="DJ136" s="150">
        <f t="shared" si="267"/>
        <v>5.4903033965101642</v>
      </c>
      <c r="DK136" s="150">
        <f t="shared" si="268"/>
        <v>5.009332681604902</v>
      </c>
      <c r="DL136" s="150">
        <f t="shared" si="269"/>
        <v>5.0637212045968827</v>
      </c>
      <c r="DM136" s="150">
        <f t="shared" si="270"/>
        <v>5.4254076558865298</v>
      </c>
      <c r="DN136" s="150">
        <f t="shared" si="271"/>
        <v>5.9991281812288859</v>
      </c>
      <c r="DO136" s="150">
        <f t="shared" si="272"/>
        <v>6.7393724618181592</v>
      </c>
      <c r="DP136" s="148"/>
      <c r="DQ136" s="148">
        <f t="shared" si="208"/>
        <v>5.009332681604902</v>
      </c>
      <c r="DR136" s="152"/>
      <c r="DS136" s="150">
        <f t="shared" si="273"/>
        <v>51.322429284970873</v>
      </c>
      <c r="DT136" s="150">
        <f t="shared" si="274"/>
        <v>14.571854899999622</v>
      </c>
      <c r="DU136" s="150">
        <f t="shared" si="275"/>
        <v>7.9957613882433876</v>
      </c>
      <c r="DV136" s="150">
        <f t="shared" si="276"/>
        <v>5.9653063450791182</v>
      </c>
      <c r="DW136" s="150">
        <f t="shared" si="277"/>
        <v>5.3230163862572519</v>
      </c>
      <c r="DX136" s="150">
        <f t="shared" si="278"/>
        <v>5.289774702677251</v>
      </c>
      <c r="DY136" s="150">
        <f t="shared" si="279"/>
        <v>5.5986229032509511</v>
      </c>
      <c r="DZ136" s="150">
        <f t="shared" si="280"/>
        <v>6.1380493716382487</v>
      </c>
      <c r="EA136" s="150">
        <f t="shared" si="281"/>
        <v>6.8547817596813756</v>
      </c>
      <c r="EB136" s="148"/>
      <c r="EC136" s="148">
        <f t="shared" si="209"/>
        <v>5.289774702677251</v>
      </c>
      <c r="ED136" s="152"/>
      <c r="EE136" s="150">
        <f t="shared" si="282"/>
        <v>56.94269879611852</v>
      </c>
      <c r="EF136" s="150">
        <f t="shared" si="283"/>
        <v>15.996569969555487</v>
      </c>
      <c r="EG136" s="150">
        <f t="shared" si="284"/>
        <v>8.6435219315785599</v>
      </c>
      <c r="EH136" s="150">
        <f t="shared" si="285"/>
        <v>6.3411328042370423</v>
      </c>
      <c r="EI136" s="150">
        <f t="shared" si="286"/>
        <v>5.572976212167422</v>
      </c>
      <c r="EJ136" s="150">
        <f t="shared" si="287"/>
        <v>5.471362530280004</v>
      </c>
      <c r="EK136" s="150">
        <f t="shared" si="288"/>
        <v>5.7389845723195414</v>
      </c>
      <c r="EL136" s="150">
        <f t="shared" si="289"/>
        <v>6.2516536781966909</v>
      </c>
      <c r="EM136" s="150">
        <f t="shared" si="290"/>
        <v>6.9500413065929427</v>
      </c>
      <c r="EN136" s="148"/>
      <c r="EO136" s="148">
        <f t="shared" si="210"/>
        <v>5.471362530280004</v>
      </c>
      <c r="EP136" s="152"/>
      <c r="EQ136" s="150">
        <f t="shared" si="291"/>
        <v>61.450252332856479</v>
      </c>
      <c r="ER136" s="150">
        <f t="shared" si="292"/>
        <v>17.141706844796008</v>
      </c>
      <c r="ES136" s="150">
        <f t="shared" si="293"/>
        <v>9.1659890546899216</v>
      </c>
      <c r="ET136" s="150">
        <f t="shared" si="294"/>
        <v>6.6456655141031984</v>
      </c>
      <c r="EU136" s="150">
        <f t="shared" si="295"/>
        <v>5.7766364221886519</v>
      </c>
      <c r="EV136" s="150">
        <f t="shared" si="296"/>
        <v>5.6202278021138694</v>
      </c>
      <c r="EW136" s="150">
        <f t="shared" si="297"/>
        <v>5.8548102246526756</v>
      </c>
      <c r="EX136" s="150">
        <f t="shared" si="298"/>
        <v>6.346035346719253</v>
      </c>
      <c r="EY136" s="150">
        <f t="shared" si="299"/>
        <v>7.0297210504124559</v>
      </c>
      <c r="EZ136" s="148"/>
      <c r="FA136" s="148">
        <f t="shared" si="211"/>
        <v>5.6202278021138694</v>
      </c>
      <c r="FB136" s="152"/>
      <c r="FC136" s="150">
        <f t="shared" si="300"/>
        <v>65.144081133400405</v>
      </c>
      <c r="FD136" s="150">
        <f t="shared" si="301"/>
        <v>18.081784774410757</v>
      </c>
      <c r="FE136" s="150">
        <f t="shared" si="302"/>
        <v>9.5961131193177867</v>
      </c>
      <c r="FF136" s="150">
        <f t="shared" si="303"/>
        <v>6.8973057259856549</v>
      </c>
      <c r="FG136" s="150">
        <f t="shared" si="304"/>
        <v>5.9456641079432337</v>
      </c>
      <c r="FH136" s="150">
        <f t="shared" si="305"/>
        <v>5.7443795477496042</v>
      </c>
      <c r="FI136" s="150">
        <f t="shared" si="306"/>
        <v>5.9519031937789046</v>
      </c>
      <c r="FJ136" s="150">
        <f t="shared" si="307"/>
        <v>6.4255661291686339</v>
      </c>
      <c r="FK136" s="150">
        <f t="shared" si="308"/>
        <v>7.0972112554940905</v>
      </c>
      <c r="FL136" s="148"/>
      <c r="FM136" s="148">
        <f t="shared" si="212"/>
        <v>5.7443795477496042</v>
      </c>
      <c r="FN136" s="152"/>
      <c r="FO136" s="150">
        <f t="shared" si="309"/>
        <v>70.834134340093968</v>
      </c>
      <c r="FP136" s="150">
        <f t="shared" si="310"/>
        <v>19.532866172133371</v>
      </c>
      <c r="FQ136" s="150">
        <f t="shared" si="311"/>
        <v>10.262199737601343</v>
      </c>
      <c r="FR136" s="150">
        <f t="shared" si="312"/>
        <v>7.288644171465533</v>
      </c>
      <c r="FS136" s="150">
        <f t="shared" si="313"/>
        <v>6.2098333991539834</v>
      </c>
      <c r="FT136" s="150">
        <f t="shared" si="314"/>
        <v>5.9394692983697253</v>
      </c>
      <c r="FU136" s="150">
        <f t="shared" si="315"/>
        <v>6.1053401601838839</v>
      </c>
      <c r="FV136" s="150">
        <f t="shared" si="316"/>
        <v>6.5519688365878412</v>
      </c>
      <c r="FW136" s="150">
        <f t="shared" si="317"/>
        <v>7.2050793639543187</v>
      </c>
      <c r="FX136" s="148"/>
      <c r="FY136" s="148">
        <f t="shared" si="213"/>
        <v>5.9394692983697253</v>
      </c>
      <c r="FZ136" s="152"/>
      <c r="GA136" s="150">
        <f t="shared" si="318"/>
        <v>75.010112403820386</v>
      </c>
      <c r="GB136" s="150">
        <f t="shared" si="319"/>
        <v>20.600138600886108</v>
      </c>
      <c r="GC136" s="150">
        <f t="shared" si="320"/>
        <v>10.753785937655241</v>
      </c>
      <c r="GD136" s="150">
        <f t="shared" si="321"/>
        <v>7.578740191474842</v>
      </c>
      <c r="GE136" s="150">
        <f t="shared" si="322"/>
        <v>6.4066682501140759</v>
      </c>
      <c r="GF136" s="150">
        <f t="shared" si="323"/>
        <v>6.085643761204321</v>
      </c>
      <c r="GG136" s="150">
        <f t="shared" si="324"/>
        <v>6.2209680068018063</v>
      </c>
      <c r="GH136" s="150">
        <f t="shared" si="325"/>
        <v>6.6477707544112876</v>
      </c>
      <c r="GI136" s="150">
        <f t="shared" si="326"/>
        <v>7.2872886902668155</v>
      </c>
      <c r="GJ136" s="148"/>
      <c r="GK136" s="148">
        <f t="shared" si="214"/>
        <v>6.085643761204321</v>
      </c>
      <c r="GL136" s="152"/>
      <c r="GM136" s="150">
        <f t="shared" si="327"/>
        <v>81.796770054039911</v>
      </c>
      <c r="GN136" s="150">
        <f t="shared" si="328"/>
        <v>22.338866793162804</v>
      </c>
      <c r="GO136" s="150">
        <f t="shared" si="329"/>
        <v>11.557712378461044</v>
      </c>
      <c r="GP136" s="150">
        <f t="shared" si="330"/>
        <v>8.0554860192658282</v>
      </c>
      <c r="GQ136" s="150">
        <f t="shared" si="331"/>
        <v>6.7319761941667826</v>
      </c>
      <c r="GR136" s="150">
        <f t="shared" si="332"/>
        <v>6.3286891511275885</v>
      </c>
      <c r="GS136" s="150">
        <f t="shared" si="333"/>
        <v>6.4144116711368282</v>
      </c>
      <c r="GT136" s="150">
        <f t="shared" si="334"/>
        <v>6.8090209910808497</v>
      </c>
      <c r="GU136" s="150">
        <f t="shared" si="335"/>
        <v>7.4264672189155458</v>
      </c>
      <c r="GV136" s="148"/>
      <c r="GW136" s="148">
        <f t="shared" si="215"/>
        <v>6.3286891511275885</v>
      </c>
      <c r="GX136" s="152"/>
      <c r="GY136" s="150">
        <f t="shared" si="336"/>
        <v>85.866326925164401</v>
      </c>
      <c r="GZ136" s="150">
        <f t="shared" si="337"/>
        <v>23.384028623635505</v>
      </c>
      <c r="HA136" s="150">
        <f t="shared" si="338"/>
        <v>12.042801053257485</v>
      </c>
      <c r="HB136" s="150">
        <f t="shared" si="339"/>
        <v>8.3445490895755743</v>
      </c>
      <c r="HC136" s="150">
        <f t="shared" si="340"/>
        <v>6.9303074132569691</v>
      </c>
      <c r="HD136" s="150">
        <f t="shared" si="341"/>
        <v>6.4777339325182721</v>
      </c>
      <c r="HE136" s="150">
        <f t="shared" si="342"/>
        <v>6.5337382850834524</v>
      </c>
      <c r="HF136" s="150">
        <f t="shared" si="343"/>
        <v>6.9090593713498638</v>
      </c>
      <c r="HG136" s="150">
        <f t="shared" si="344"/>
        <v>7.5132816496755312</v>
      </c>
      <c r="HH136" s="148"/>
      <c r="HI136" s="148">
        <f t="shared" si="216"/>
        <v>6.4777339325182721</v>
      </c>
      <c r="HJ136" s="152"/>
      <c r="HK136" s="150">
        <f t="shared" si="345"/>
        <v>91.962633563810982</v>
      </c>
      <c r="HL136" s="150">
        <f t="shared" si="346"/>
        <v>24.953348878102428</v>
      </c>
      <c r="HM136" s="150">
        <f t="shared" si="347"/>
        <v>12.7737904958393</v>
      </c>
      <c r="HN136" s="150">
        <f t="shared" si="348"/>
        <v>8.7821227479975867</v>
      </c>
      <c r="HO136" s="150">
        <f t="shared" si="349"/>
        <v>7.2320714801536008</v>
      </c>
      <c r="HP136" s="150">
        <f t="shared" si="350"/>
        <v>6.7057248879690121</v>
      </c>
      <c r="HQ136" s="150">
        <f t="shared" si="351"/>
        <v>6.7172463811280396</v>
      </c>
      <c r="HR136" s="150">
        <f t="shared" si="352"/>
        <v>7.0636963807606516</v>
      </c>
      <c r="HS136" s="150">
        <f t="shared" si="353"/>
        <v>7.6481247371390308</v>
      </c>
      <c r="HT136" s="148"/>
      <c r="HU136" s="148">
        <f t="shared" si="217"/>
        <v>6.7057248879690121</v>
      </c>
      <c r="HV136" s="152"/>
      <c r="HW136" s="150">
        <f t="shared" si="354"/>
        <v>102.08592947821579</v>
      </c>
      <c r="HX136" s="150">
        <f t="shared" si="355"/>
        <v>27.569175611259411</v>
      </c>
      <c r="HY136" s="150">
        <f t="shared" si="356"/>
        <v>13.999345158394839</v>
      </c>
      <c r="HZ136" s="150">
        <f t="shared" si="357"/>
        <v>9.5210821858426318</v>
      </c>
      <c r="IA136" s="150">
        <f t="shared" si="358"/>
        <v>7.7458068425611959</v>
      </c>
      <c r="IB136" s="150">
        <f t="shared" si="359"/>
        <v>7.0971163081636943</v>
      </c>
      <c r="IC136" s="150">
        <f t="shared" si="360"/>
        <v>7.0348682628826413</v>
      </c>
      <c r="ID136" s="150">
        <f t="shared" si="361"/>
        <v>7.3334389947777057</v>
      </c>
      <c r="IE136" s="150">
        <f t="shared" si="362"/>
        <v>7.8850414828224329</v>
      </c>
      <c r="IF136" s="148"/>
      <c r="IG136" s="148">
        <f t="shared" si="218"/>
        <v>7.0348682628826413</v>
      </c>
    </row>
    <row r="137" spans="32:241" x14ac:dyDescent="0.3">
      <c r="AF137" s="141">
        <v>9.8000000000000096</v>
      </c>
      <c r="AG137" s="153">
        <f t="shared" si="219"/>
        <v>0.46641232819658474</v>
      </c>
      <c r="AH137" s="152">
        <f t="shared" si="363"/>
        <v>0.10204081632653052</v>
      </c>
      <c r="AI137" s="148">
        <f t="shared" si="364"/>
        <v>9.8000000000000096</v>
      </c>
      <c r="AJ137" s="86">
        <f t="shared" si="220"/>
        <v>0.4177234864387826</v>
      </c>
      <c r="AK137" s="86">
        <v>1</v>
      </c>
      <c r="AL137" s="148">
        <f t="shared" si="221"/>
        <v>0.21276595744680846</v>
      </c>
      <c r="AM137" s="148">
        <f t="shared" si="378"/>
        <v>4.7000000000000011</v>
      </c>
      <c r="AN137" s="149">
        <f t="shared" si="377"/>
        <v>0.44679060213170452</v>
      </c>
      <c r="AO137" s="149">
        <f t="shared" si="377"/>
        <v>1.7871624085268181</v>
      </c>
      <c r="AP137" s="149">
        <f t="shared" si="377"/>
        <v>4.0211154191853407</v>
      </c>
      <c r="AQ137" s="149">
        <f t="shared" si="377"/>
        <v>7.1486496341072723</v>
      </c>
      <c r="AR137" s="149">
        <f t="shared" si="377"/>
        <v>11.169765053292613</v>
      </c>
      <c r="AS137" s="149">
        <f t="shared" si="377"/>
        <v>16.084461676741363</v>
      </c>
      <c r="AT137" s="149">
        <f t="shared" si="377"/>
        <v>21.892739504453527</v>
      </c>
      <c r="AU137" s="149">
        <f t="shared" si="377"/>
        <v>28.594598536429089</v>
      </c>
      <c r="AV137" s="149">
        <f t="shared" si="377"/>
        <v>36.190038772668075</v>
      </c>
      <c r="AW137" s="149">
        <f t="shared" si="377"/>
        <v>44.679060213170452</v>
      </c>
      <c r="AX137" s="152"/>
      <c r="AY137" s="150">
        <f t="shared" si="222"/>
        <v>24.135269352648265</v>
      </c>
      <c r="AZ137" s="150">
        <f t="shared" si="366"/>
        <v>7.7035774105930299</v>
      </c>
      <c r="BA137" s="150">
        <f t="shared" si="367"/>
        <v>4.8618686182787583</v>
      </c>
      <c r="BB137" s="150">
        <f t="shared" si="368"/>
        <v>4.1049346423721147</v>
      </c>
      <c r="BC137" s="150">
        <f t="shared" si="369"/>
        <v>4.0153338162064278</v>
      </c>
      <c r="BD137" s="150">
        <f t="shared" si="370"/>
        <v>4.2433078064483674</v>
      </c>
      <c r="BE137" s="150">
        <f t="shared" si="371"/>
        <v>4.6690146062952111</v>
      </c>
      <c r="BF137" s="150">
        <f t="shared" si="372"/>
        <v>5.2423948194884549</v>
      </c>
      <c r="BG137" s="150">
        <f t="shared" si="373"/>
        <v>5.9395336138915429</v>
      </c>
      <c r="BH137" s="148"/>
      <c r="BI137" s="148">
        <f t="shared" si="223"/>
        <v>4.0153338162064278</v>
      </c>
      <c r="BJ137" s="152"/>
      <c r="BK137" s="150">
        <f t="shared" si="224"/>
        <v>28.408796842031684</v>
      </c>
      <c r="BL137" s="150">
        <f t="shared" si="225"/>
        <v>8.7727021813362427</v>
      </c>
      <c r="BM137" s="150">
        <f t="shared" si="226"/>
        <v>5.3375854781626755</v>
      </c>
      <c r="BN137" s="150">
        <f t="shared" si="227"/>
        <v>4.3729587334552766</v>
      </c>
      <c r="BO137" s="150">
        <f t="shared" si="228"/>
        <v>4.1872258257303834</v>
      </c>
      <c r="BP137" s="150">
        <f t="shared" si="229"/>
        <v>4.3629799198167047</v>
      </c>
      <c r="BQ137" s="150">
        <f t="shared" si="230"/>
        <v>4.7571997692914225</v>
      </c>
      <c r="BR137" s="150">
        <f t="shared" si="231"/>
        <v>5.3101437406566028</v>
      </c>
      <c r="BS137" s="150">
        <f t="shared" si="232"/>
        <v>5.9932715149421805</v>
      </c>
      <c r="BT137" s="148"/>
      <c r="BU137" s="148">
        <f t="shared" si="233"/>
        <v>4.1872258257303834</v>
      </c>
      <c r="BV137" s="152"/>
      <c r="BW137" s="150">
        <f t="shared" si="234"/>
        <v>32.311038025918776</v>
      </c>
      <c r="BX137" s="150">
        <f t="shared" si="235"/>
        <v>9.7502392379745935</v>
      </c>
      <c r="BY137" s="150">
        <f t="shared" si="236"/>
        <v>5.7735106593845931</v>
      </c>
      <c r="BZ137" s="150">
        <f t="shared" si="237"/>
        <v>4.6193197582814429</v>
      </c>
      <c r="CA137" s="150">
        <f t="shared" si="238"/>
        <v>4.3458457267390873</v>
      </c>
      <c r="CB137" s="150">
        <f t="shared" si="239"/>
        <v>4.473937975788763</v>
      </c>
      <c r="CC137" s="150">
        <f t="shared" si="240"/>
        <v>4.8394192359556687</v>
      </c>
      <c r="CD137" s="150">
        <f t="shared" si="241"/>
        <v>5.3737107575297234</v>
      </c>
      <c r="CE137" s="150">
        <f t="shared" si="242"/>
        <v>6.0440504736457461</v>
      </c>
      <c r="CF137" s="148"/>
      <c r="CG137" s="148">
        <f t="shared" si="243"/>
        <v>4.3458457267390873</v>
      </c>
      <c r="CH137" s="152"/>
      <c r="CI137" s="150">
        <f t="shared" si="244"/>
        <v>39.176430427658119</v>
      </c>
      <c r="CJ137" s="150">
        <f t="shared" si="245"/>
        <v>11.473078387147199</v>
      </c>
      <c r="CK137" s="150">
        <f t="shared" si="246"/>
        <v>6.5440251321559488</v>
      </c>
      <c r="CL137" s="150">
        <f t="shared" si="247"/>
        <v>5.056520594312361</v>
      </c>
      <c r="CM137" s="150">
        <f t="shared" si="248"/>
        <v>4.6287699651930039</v>
      </c>
      <c r="CN137" s="150">
        <f t="shared" si="249"/>
        <v>4.6730576427193693</v>
      </c>
      <c r="CO137" s="150">
        <f t="shared" si="250"/>
        <v>4.9880073894445776</v>
      </c>
      <c r="CP137" s="150">
        <f t="shared" si="251"/>
        <v>5.4895020152752219</v>
      </c>
      <c r="CQ137" s="150">
        <f t="shared" si="252"/>
        <v>6.1373562876428807</v>
      </c>
      <c r="CR137" s="148"/>
      <c r="CS137" s="148">
        <f t="shared" si="253"/>
        <v>4.6287699651930039</v>
      </c>
      <c r="CT137" s="152"/>
      <c r="CU137" s="150">
        <f t="shared" si="254"/>
        <v>45.018485726796555</v>
      </c>
      <c r="CV137" s="150">
        <f t="shared" si="255"/>
        <v>12.942150126454127</v>
      </c>
      <c r="CW137" s="150">
        <f t="shared" si="256"/>
        <v>7.2032851011237096</v>
      </c>
      <c r="CX137" s="150">
        <f t="shared" si="257"/>
        <v>5.4323464436614115</v>
      </c>
      <c r="CY137" s="150">
        <f t="shared" si="258"/>
        <v>4.8734063077471097</v>
      </c>
      <c r="CZ137" s="150">
        <f t="shared" si="259"/>
        <v>4.8464305494836273</v>
      </c>
      <c r="DA137" s="150">
        <f t="shared" si="260"/>
        <v>5.1184106920683901</v>
      </c>
      <c r="DB137" s="150">
        <f t="shared" si="261"/>
        <v>5.5920163921348021</v>
      </c>
      <c r="DC137" s="150">
        <f t="shared" si="262"/>
        <v>6.2207501088138981</v>
      </c>
      <c r="DD137" s="148"/>
      <c r="DE137" s="148">
        <f t="shared" si="263"/>
        <v>4.8464305494836273</v>
      </c>
      <c r="DF137" s="152"/>
      <c r="DG137" s="150">
        <f t="shared" si="264"/>
        <v>50.047235048216741</v>
      </c>
      <c r="DH137" s="150">
        <f t="shared" si="265"/>
        <v>14.208947612867485</v>
      </c>
      <c r="DI137" s="150">
        <f t="shared" si="266"/>
        <v>7.7734248403135826</v>
      </c>
      <c r="DJ137" s="150">
        <f t="shared" si="267"/>
        <v>5.7586559713230647</v>
      </c>
      <c r="DK137" s="150">
        <f t="shared" si="268"/>
        <v>5.0868572803585588</v>
      </c>
      <c r="DL137" s="150">
        <f t="shared" si="269"/>
        <v>4.9985756403394097</v>
      </c>
      <c r="DM137" s="150">
        <f t="shared" si="270"/>
        <v>5.233590269806192</v>
      </c>
      <c r="DN137" s="150">
        <f t="shared" si="271"/>
        <v>5.6832039301085295</v>
      </c>
      <c r="DO137" s="150">
        <f t="shared" si="272"/>
        <v>6.295488783311515</v>
      </c>
      <c r="DP137" s="148"/>
      <c r="DQ137" s="148">
        <f t="shared" si="208"/>
        <v>4.9985756403394097</v>
      </c>
      <c r="DR137" s="152"/>
      <c r="DS137" s="150">
        <f t="shared" si="273"/>
        <v>58.25489596964767</v>
      </c>
      <c r="DT137" s="150">
        <f t="shared" si="274"/>
        <v>16.281033296492346</v>
      </c>
      <c r="DU137" s="150">
        <f t="shared" si="275"/>
        <v>8.7092928873076882</v>
      </c>
      <c r="DV137" s="150">
        <f t="shared" si="276"/>
        <v>6.2968478454964041</v>
      </c>
      <c r="DW137" s="150">
        <f t="shared" si="277"/>
        <v>5.440981897397716</v>
      </c>
      <c r="DX137" s="150">
        <f t="shared" si="278"/>
        <v>5.2527131053550598</v>
      </c>
      <c r="DY137" s="150">
        <f t="shared" si="279"/>
        <v>5.4274386357353119</v>
      </c>
      <c r="DZ137" s="150">
        <f t="shared" si="280"/>
        <v>5.837922351918988</v>
      </c>
      <c r="EA137" s="150">
        <f t="shared" si="281"/>
        <v>6.4233798442570826</v>
      </c>
      <c r="EB137" s="148"/>
      <c r="EC137" s="148">
        <f t="shared" si="209"/>
        <v>5.2527131053550598</v>
      </c>
      <c r="ED137" s="152"/>
      <c r="EE137" s="150">
        <f t="shared" si="282"/>
        <v>64.663999063821862</v>
      </c>
      <c r="EF137" s="150">
        <f t="shared" si="283"/>
        <v>17.902956761804855</v>
      </c>
      <c r="EG137" s="150">
        <f t="shared" si="284"/>
        <v>9.4447016065347</v>
      </c>
      <c r="EH137" s="150">
        <f t="shared" si="285"/>
        <v>6.7219764035934872</v>
      </c>
      <c r="EI137" s="150">
        <f t="shared" si="286"/>
        <v>5.7224950666289516</v>
      </c>
      <c r="EJ137" s="150">
        <f t="shared" si="287"/>
        <v>5.4562129769307699</v>
      </c>
      <c r="EK137" s="150">
        <f t="shared" si="288"/>
        <v>5.5838989493554676</v>
      </c>
      <c r="EL137" s="150">
        <f t="shared" si="289"/>
        <v>5.9638521832122189</v>
      </c>
      <c r="EM137" s="150">
        <f t="shared" si="290"/>
        <v>6.52837807737885</v>
      </c>
      <c r="EN137" s="148"/>
      <c r="EO137" s="148">
        <f t="shared" si="210"/>
        <v>5.4562129769307699</v>
      </c>
      <c r="EP137" s="152"/>
      <c r="EQ137" s="150">
        <f t="shared" si="291"/>
        <v>69.803742510056253</v>
      </c>
      <c r="ER137" s="150">
        <f t="shared" si="292"/>
        <v>19.206141114419488</v>
      </c>
      <c r="ES137" s="150">
        <f t="shared" si="293"/>
        <v>10.037412052923443</v>
      </c>
      <c r="ET137" s="150">
        <f t="shared" si="294"/>
        <v>7.0660209828031713</v>
      </c>
      <c r="EU137" s="150">
        <f t="shared" si="295"/>
        <v>5.9514428730300457</v>
      </c>
      <c r="EV137" s="150">
        <f t="shared" si="296"/>
        <v>5.6226390795839833</v>
      </c>
      <c r="EW137" s="150">
        <f t="shared" si="297"/>
        <v>5.7126264365762855</v>
      </c>
      <c r="EX137" s="150">
        <f t="shared" si="298"/>
        <v>6.0681118190706629</v>
      </c>
      <c r="EY137" s="150">
        <f t="shared" si="299"/>
        <v>6.6158626348958487</v>
      </c>
      <c r="EZ137" s="148"/>
      <c r="FA137" s="148">
        <f t="shared" si="211"/>
        <v>5.6226390795839833</v>
      </c>
      <c r="FB137" s="152"/>
      <c r="FC137" s="150">
        <f t="shared" si="300"/>
        <v>74.015321990878206</v>
      </c>
      <c r="FD137" s="150">
        <f t="shared" si="301"/>
        <v>20.275656714103732</v>
      </c>
      <c r="FE137" s="150">
        <f t="shared" si="302"/>
        <v>10.52506397091553</v>
      </c>
      <c r="FF137" s="150">
        <f t="shared" si="303"/>
        <v>7.3500206122030018</v>
      </c>
      <c r="FG137" s="150">
        <f t="shared" si="304"/>
        <v>6.1411805859957429</v>
      </c>
      <c r="FH137" s="150">
        <f t="shared" si="305"/>
        <v>5.7611727885607724</v>
      </c>
      <c r="FI137" s="150">
        <f t="shared" si="306"/>
        <v>5.8202857461163466</v>
      </c>
      <c r="FJ137" s="150">
        <f t="shared" si="307"/>
        <v>6.155732455899388</v>
      </c>
      <c r="FK137" s="150">
        <f t="shared" si="308"/>
        <v>6.6897448236846238</v>
      </c>
      <c r="FL137" s="148"/>
      <c r="FM137" s="148">
        <f t="shared" si="212"/>
        <v>5.7611727885607724</v>
      </c>
      <c r="FN137" s="152"/>
      <c r="FO137" s="150">
        <f t="shared" si="309"/>
        <v>80.502371963308036</v>
      </c>
      <c r="FP137" s="150">
        <f t="shared" si="310"/>
        <v>21.92598730326042</v>
      </c>
      <c r="FQ137" s="150">
        <f t="shared" si="311"/>
        <v>11.279705785392009</v>
      </c>
      <c r="FR137" s="150">
        <f t="shared" si="312"/>
        <v>7.7911713555413993</v>
      </c>
      <c r="FS137" s="150">
        <f t="shared" si="313"/>
        <v>6.4372297478359473</v>
      </c>
      <c r="FT137" s="150">
        <f t="shared" si="314"/>
        <v>5.9784013382291157</v>
      </c>
      <c r="FU137" s="150">
        <f t="shared" si="315"/>
        <v>5.9899879526383941</v>
      </c>
      <c r="FV137" s="150">
        <f t="shared" si="316"/>
        <v>6.2945882377832181</v>
      </c>
      <c r="FW137" s="150">
        <f t="shared" si="317"/>
        <v>6.8074523983885031</v>
      </c>
      <c r="FX137" s="148"/>
      <c r="FY137" s="148">
        <f t="shared" si="213"/>
        <v>5.9784013382291157</v>
      </c>
      <c r="FZ137" s="152"/>
      <c r="GA137" s="150">
        <f t="shared" si="318"/>
        <v>85.262838069973725</v>
      </c>
      <c r="GB137" s="150">
        <f t="shared" si="319"/>
        <v>23.139381742747979</v>
      </c>
      <c r="GC137" s="150">
        <f t="shared" si="320"/>
        <v>11.836235101328048</v>
      </c>
      <c r="GD137" s="150">
        <f t="shared" si="321"/>
        <v>8.1177978782344073</v>
      </c>
      <c r="GE137" s="150">
        <f t="shared" si="322"/>
        <v>6.6574441205136159</v>
      </c>
      <c r="GF137" s="150">
        <f t="shared" si="323"/>
        <v>6.1408115800342538</v>
      </c>
      <c r="GG137" s="150">
        <f t="shared" si="324"/>
        <v>6.1175441266632493</v>
      </c>
      <c r="GH137" s="150">
        <f t="shared" si="325"/>
        <v>6.3995227812775886</v>
      </c>
      <c r="GI137" s="150">
        <f t="shared" si="326"/>
        <v>6.8968776264656944</v>
      </c>
      <c r="GJ137" s="148"/>
      <c r="GK137" s="148">
        <f t="shared" si="214"/>
        <v>6.1175441266632493</v>
      </c>
      <c r="GL137" s="152"/>
      <c r="GM137" s="150">
        <f t="shared" si="327"/>
        <v>92.998589895137073</v>
      </c>
      <c r="GN137" s="150">
        <f t="shared" si="328"/>
        <v>25.115383478760624</v>
      </c>
      <c r="GO137" s="150">
        <f t="shared" si="329"/>
        <v>12.745616450460952</v>
      </c>
      <c r="GP137" s="150">
        <f t="shared" si="330"/>
        <v>8.6538620919593896</v>
      </c>
      <c r="GQ137" s="150">
        <f t="shared" si="331"/>
        <v>7.0207158315640745</v>
      </c>
      <c r="GR137" s="150">
        <f t="shared" si="332"/>
        <v>6.4102206970392839</v>
      </c>
      <c r="GS137" s="150">
        <f t="shared" si="333"/>
        <v>6.3303570598746681</v>
      </c>
      <c r="GT137" s="150">
        <f t="shared" si="334"/>
        <v>6.5756026144306494</v>
      </c>
      <c r="GU137" s="150">
        <f t="shared" si="335"/>
        <v>7.0477733671507572</v>
      </c>
      <c r="GV137" s="148"/>
      <c r="GW137" s="148">
        <f t="shared" si="215"/>
        <v>6.3303570598746681</v>
      </c>
      <c r="GX137" s="152"/>
      <c r="GY137" s="150">
        <f t="shared" si="336"/>
        <v>97.636783023904727</v>
      </c>
      <c r="GZ137" s="150">
        <f t="shared" si="337"/>
        <v>26.302704373644129</v>
      </c>
      <c r="HA137" s="150">
        <f t="shared" si="338"/>
        <v>13.293886931662188</v>
      </c>
      <c r="HB137" s="150">
        <f t="shared" si="339"/>
        <v>8.9784649283718352</v>
      </c>
      <c r="HC137" s="150">
        <f t="shared" si="340"/>
        <v>7.2417925009600026</v>
      </c>
      <c r="HD137" s="150">
        <f t="shared" si="341"/>
        <v>6.5750609300311726</v>
      </c>
      <c r="HE137" s="150">
        <f t="shared" si="342"/>
        <v>6.4612884954058556</v>
      </c>
      <c r="HF137" s="150">
        <f t="shared" si="343"/>
        <v>6.6845259362253264</v>
      </c>
      <c r="HG137" s="150">
        <f t="shared" si="344"/>
        <v>7.1416079986223826</v>
      </c>
      <c r="HH137" s="148"/>
      <c r="HI137" s="148">
        <f t="shared" si="216"/>
        <v>6.4612884954058556</v>
      </c>
      <c r="HJ137" s="152"/>
      <c r="HK137" s="150">
        <f t="shared" si="345"/>
        <v>104.58423792899845</v>
      </c>
      <c r="HL137" s="150">
        <f t="shared" si="346"/>
        <v>28.084811694722809</v>
      </c>
      <c r="HM137" s="150">
        <f t="shared" si="347"/>
        <v>14.119448403849233</v>
      </c>
      <c r="HN137" s="150">
        <f t="shared" si="348"/>
        <v>9.4692353534467912</v>
      </c>
      <c r="HO137" s="150">
        <f t="shared" si="349"/>
        <v>7.577602498514513</v>
      </c>
      <c r="HP137" s="150">
        <f t="shared" si="350"/>
        <v>6.8266948928832107</v>
      </c>
      <c r="HQ137" s="150">
        <f t="shared" si="351"/>
        <v>6.6621669642350776</v>
      </c>
      <c r="HR137" s="150">
        <f t="shared" si="352"/>
        <v>6.8524621372993639</v>
      </c>
      <c r="HS137" s="150">
        <f t="shared" si="353"/>
        <v>7.2869590893753458</v>
      </c>
      <c r="HT137" s="148"/>
      <c r="HU137" s="148">
        <f t="shared" si="217"/>
        <v>6.6621669642350776</v>
      </c>
      <c r="HV137" s="152"/>
      <c r="HW137" s="150">
        <f t="shared" si="354"/>
        <v>116.11906213987753</v>
      </c>
      <c r="HX137" s="150">
        <f t="shared" si="355"/>
        <v>31.053520501998403</v>
      </c>
      <c r="HY137" s="150">
        <f t="shared" si="356"/>
        <v>15.50183954379081</v>
      </c>
      <c r="HZ137" s="150">
        <f t="shared" si="357"/>
        <v>10.296415309821471</v>
      </c>
      <c r="IA137" s="150">
        <f t="shared" si="358"/>
        <v>8.1477989927810892</v>
      </c>
      <c r="IB137" s="150">
        <f t="shared" si="359"/>
        <v>7.2572954324243959</v>
      </c>
      <c r="IC137" s="150">
        <f t="shared" si="360"/>
        <v>7.0085955459177045</v>
      </c>
      <c r="ID137" s="150">
        <f t="shared" si="361"/>
        <v>7.1442598809488169</v>
      </c>
      <c r="IE137" s="150">
        <f t="shared" si="362"/>
        <v>7.5413021103238691</v>
      </c>
      <c r="IF137" s="148"/>
      <c r="IG137" s="148">
        <f t="shared" si="218"/>
        <v>7.0085955459177045</v>
      </c>
    </row>
    <row r="138" spans="32:241" x14ac:dyDescent="0.3">
      <c r="AF138" s="141">
        <v>9.9000000000000092</v>
      </c>
      <c r="AG138" s="153">
        <f t="shared" si="219"/>
        <v>0.46620304050607081</v>
      </c>
      <c r="AH138" s="152">
        <f t="shared" si="363"/>
        <v>0.10101010101010091</v>
      </c>
      <c r="AI138" s="148">
        <f t="shared" si="364"/>
        <v>9.9000000000000092</v>
      </c>
      <c r="AJ138" s="86">
        <f t="shared" si="220"/>
        <v>0.41751419874826862</v>
      </c>
      <c r="AK138" s="86">
        <v>1</v>
      </c>
      <c r="AL138" s="148">
        <f t="shared" si="221"/>
        <v>0.19999999999999996</v>
      </c>
      <c r="AM138" s="148">
        <f t="shared" si="378"/>
        <v>5.0000000000000009</v>
      </c>
      <c r="AN138" s="149">
        <f t="shared" si="377"/>
        <v>0.39478417604357419</v>
      </c>
      <c r="AO138" s="149">
        <f t="shared" si="377"/>
        <v>1.5791367041742967</v>
      </c>
      <c r="AP138" s="149">
        <f t="shared" si="377"/>
        <v>3.5530575843921679</v>
      </c>
      <c r="AQ138" s="149">
        <f t="shared" si="377"/>
        <v>6.316546816697187</v>
      </c>
      <c r="AR138" s="149">
        <f t="shared" si="377"/>
        <v>9.8696044010893527</v>
      </c>
      <c r="AS138" s="149">
        <f t="shared" si="377"/>
        <v>14.212230337568672</v>
      </c>
      <c r="AT138" s="149">
        <f t="shared" si="377"/>
        <v>19.344424626135133</v>
      </c>
      <c r="AU138" s="149">
        <f t="shared" si="377"/>
        <v>25.266187266788748</v>
      </c>
      <c r="AV138" s="149">
        <f t="shared" si="377"/>
        <v>31.977518259529511</v>
      </c>
      <c r="AW138" s="149">
        <f t="shared" si="377"/>
        <v>39.478417604357411</v>
      </c>
      <c r="AX138" s="152"/>
      <c r="AY138" s="150">
        <f t="shared" si="222"/>
        <v>27.04000000000001</v>
      </c>
      <c r="AZ138" s="150">
        <f t="shared" si="366"/>
        <v>8.4100000000000019</v>
      </c>
      <c r="BA138" s="150">
        <f t="shared" si="367"/>
        <v>5.1377777777777771</v>
      </c>
      <c r="BB138" s="150">
        <f t="shared" si="368"/>
        <v>4.2024999999999997</v>
      </c>
      <c r="BC138" s="150">
        <f t="shared" si="369"/>
        <v>4</v>
      </c>
      <c r="BD138" s="150">
        <f t="shared" si="370"/>
        <v>4.1344444444444441</v>
      </c>
      <c r="BE138" s="150">
        <f t="shared" si="371"/>
        <v>4.4702040816326516</v>
      </c>
      <c r="BF138" s="150">
        <f t="shared" si="372"/>
        <v>4.9506249999999987</v>
      </c>
      <c r="BG138" s="150">
        <f t="shared" si="373"/>
        <v>5.54864197530864</v>
      </c>
      <c r="BH138" s="148"/>
      <c r="BI138" s="148">
        <f t="shared" si="223"/>
        <v>4</v>
      </c>
      <c r="BJ138" s="152"/>
      <c r="BK138" s="150">
        <f t="shared" si="224"/>
        <v>31.876365087768399</v>
      </c>
      <c r="BL138" s="150">
        <f t="shared" si="225"/>
        <v>9.619834170339459</v>
      </c>
      <c r="BM138" s="150">
        <f t="shared" si="226"/>
        <v>5.6760321485933565</v>
      </c>
      <c r="BN138" s="150">
        <f t="shared" si="227"/>
        <v>4.5057014409822216</v>
      </c>
      <c r="BO138" s="150">
        <f t="shared" si="228"/>
        <v>4.1944055134593539</v>
      </c>
      <c r="BP138" s="150">
        <f t="shared" si="229"/>
        <v>4.269750935545698</v>
      </c>
      <c r="BQ138" s="150">
        <f t="shared" si="230"/>
        <v>4.569875726228557</v>
      </c>
      <c r="BR138" s="150">
        <f t="shared" si="231"/>
        <v>5.0271682586429121</v>
      </c>
      <c r="BS138" s="150">
        <f t="shared" si="232"/>
        <v>5.6093284886850183</v>
      </c>
      <c r="BT138" s="148"/>
      <c r="BU138" s="148">
        <f t="shared" si="233"/>
        <v>4.1944055134593539</v>
      </c>
      <c r="BV138" s="152"/>
      <c r="BW138" s="150">
        <f t="shared" si="234"/>
        <v>36.292316186265055</v>
      </c>
      <c r="BX138" s="150">
        <f t="shared" si="235"/>
        <v>10.725798705630199</v>
      </c>
      <c r="BY138" s="150">
        <f t="shared" si="236"/>
        <v>6.169036209216336</v>
      </c>
      <c r="BZ138" s="150">
        <f t="shared" si="237"/>
        <v>4.7841693354714856</v>
      </c>
      <c r="CA138" s="150">
        <f t="shared" si="238"/>
        <v>4.3735738110524407</v>
      </c>
      <c r="CB138" s="150">
        <f t="shared" si="239"/>
        <v>4.3949787113680205</v>
      </c>
      <c r="CC138" s="150">
        <f t="shared" si="240"/>
        <v>4.6625790687011612</v>
      </c>
      <c r="CD138" s="150">
        <f t="shared" si="241"/>
        <v>5.0987619929318084</v>
      </c>
      <c r="CE138" s="150">
        <f t="shared" si="242"/>
        <v>5.6664495450998125</v>
      </c>
      <c r="CF138" s="148"/>
      <c r="CG138" s="148">
        <f t="shared" si="243"/>
        <v>4.3735738110524407</v>
      </c>
      <c r="CH138" s="152"/>
      <c r="CI138" s="150">
        <f t="shared" si="244"/>
        <v>44.060972808011584</v>
      </c>
      <c r="CJ138" s="150">
        <f t="shared" si="245"/>
        <v>12.674453909804599</v>
      </c>
      <c r="CK138" s="150">
        <f t="shared" si="246"/>
        <v>7.0399133730996031</v>
      </c>
      <c r="CL138" s="150">
        <f t="shared" si="247"/>
        <v>5.2778241852528547</v>
      </c>
      <c r="CM138" s="150">
        <f t="shared" si="248"/>
        <v>4.692628618306645</v>
      </c>
      <c r="CN138" s="150">
        <f t="shared" si="249"/>
        <v>4.6191890510766047</v>
      </c>
      <c r="CO138" s="150">
        <f t="shared" si="250"/>
        <v>4.8296011858636856</v>
      </c>
      <c r="CP138" s="150">
        <f t="shared" si="251"/>
        <v>5.2286667541149177</v>
      </c>
      <c r="CQ138" s="150">
        <f t="shared" si="252"/>
        <v>5.7709067692204936</v>
      </c>
      <c r="CR138" s="148"/>
      <c r="CS138" s="148">
        <f t="shared" si="253"/>
        <v>4.6191890510766047</v>
      </c>
      <c r="CT138" s="152"/>
      <c r="CU138" s="150">
        <f t="shared" si="254"/>
        <v>50.671121190542785</v>
      </c>
      <c r="CV138" s="150">
        <f t="shared" si="255"/>
        <v>14.33554891995972</v>
      </c>
      <c r="CW138" s="150">
        <f t="shared" si="256"/>
        <v>7.7845170179998915</v>
      </c>
      <c r="CX138" s="150">
        <f t="shared" si="257"/>
        <v>5.7016558523139533</v>
      </c>
      <c r="CY138" s="150">
        <f t="shared" si="258"/>
        <v>4.9679886841964604</v>
      </c>
      <c r="CZ138" s="150">
        <f t="shared" si="259"/>
        <v>4.8138978768239955</v>
      </c>
      <c r="DA138" s="150">
        <f t="shared" si="260"/>
        <v>4.9756798575363304</v>
      </c>
      <c r="DB138" s="150">
        <f t="shared" si="261"/>
        <v>5.343182585402511</v>
      </c>
      <c r="DC138" s="150">
        <f t="shared" si="262"/>
        <v>5.8637832210506806</v>
      </c>
      <c r="DD138" s="148"/>
      <c r="DE138" s="148">
        <f t="shared" si="263"/>
        <v>4.8138978768239955</v>
      </c>
      <c r="DF138" s="152"/>
      <c r="DG138" s="150">
        <f t="shared" si="264"/>
        <v>56.360638874109931</v>
      </c>
      <c r="DH138" s="150">
        <f t="shared" si="265"/>
        <v>15.767538496909818</v>
      </c>
      <c r="DI138" s="150">
        <f t="shared" si="266"/>
        <v>8.4280754640949844</v>
      </c>
      <c r="DJ138" s="150">
        <f t="shared" si="267"/>
        <v>6.069263402609792</v>
      </c>
      <c r="DK138" s="150">
        <f t="shared" si="268"/>
        <v>5.2078703912937874</v>
      </c>
      <c r="DL138" s="150">
        <f t="shared" si="269"/>
        <v>4.9843976444060818</v>
      </c>
      <c r="DM138" s="150">
        <f t="shared" si="270"/>
        <v>5.1043445038893775</v>
      </c>
      <c r="DN138" s="150">
        <f t="shared" si="271"/>
        <v>5.4446946290347844</v>
      </c>
      <c r="DO138" s="150">
        <f t="shared" si="272"/>
        <v>5.9466795296488799</v>
      </c>
      <c r="DP138" s="148"/>
      <c r="DQ138" s="148">
        <f t="shared" si="208"/>
        <v>4.9843976444060818</v>
      </c>
      <c r="DR138" s="152"/>
      <c r="DS138" s="150">
        <f t="shared" si="273"/>
        <v>65.64598344980466</v>
      </c>
      <c r="DT138" s="150">
        <f t="shared" si="274"/>
        <v>18.10904509410063</v>
      </c>
      <c r="DU138" s="150">
        <f t="shared" si="275"/>
        <v>9.4836861393406231</v>
      </c>
      <c r="DV138" s="150">
        <f t="shared" si="276"/>
        <v>6.6748105051746194</v>
      </c>
      <c r="DW138" s="150">
        <f t="shared" si="277"/>
        <v>5.6051023545034981</v>
      </c>
      <c r="DX138" s="150">
        <f t="shared" si="278"/>
        <v>5.268470766484616</v>
      </c>
      <c r="DY138" s="150">
        <f t="shared" si="279"/>
        <v>5.3201864137830652</v>
      </c>
      <c r="DZ138" s="150">
        <f t="shared" si="280"/>
        <v>5.6162518579431175</v>
      </c>
      <c r="EA138" s="150">
        <f t="shared" si="281"/>
        <v>6.087875327066838</v>
      </c>
      <c r="EB138" s="148"/>
      <c r="EC138" s="148">
        <f t="shared" si="209"/>
        <v>5.268470766484616</v>
      </c>
      <c r="ED138" s="152"/>
      <c r="EE138" s="150">
        <f t="shared" si="282"/>
        <v>72.895931132479717</v>
      </c>
      <c r="EF138" s="150">
        <f t="shared" si="283"/>
        <v>19.941179706538342</v>
      </c>
      <c r="EG138" s="150">
        <f t="shared" si="284"/>
        <v>10.312522035067726</v>
      </c>
      <c r="EH138" s="150">
        <f t="shared" si="285"/>
        <v>7.152491850053007</v>
      </c>
      <c r="EI138" s="150">
        <f t="shared" si="286"/>
        <v>5.9202493072747648</v>
      </c>
      <c r="EJ138" s="150">
        <f t="shared" si="287"/>
        <v>5.4953274321853485</v>
      </c>
      <c r="EK138" s="150">
        <f t="shared" si="288"/>
        <v>5.4938068210460935</v>
      </c>
      <c r="EL138" s="150">
        <f t="shared" si="289"/>
        <v>5.7553198859316739</v>
      </c>
      <c r="EM138" s="150">
        <f t="shared" si="290"/>
        <v>6.2032543575775057</v>
      </c>
      <c r="EN138" s="148"/>
      <c r="EO138" s="148">
        <f t="shared" si="210"/>
        <v>5.4938068210460935</v>
      </c>
      <c r="EP138" s="152"/>
      <c r="EQ138" s="150">
        <f t="shared" si="291"/>
        <v>78.709547339386106</v>
      </c>
      <c r="ER138" s="150">
        <f t="shared" si="292"/>
        <v>21.412832249320974</v>
      </c>
      <c r="ES138" s="150">
        <f t="shared" si="293"/>
        <v>10.980107232642251</v>
      </c>
      <c r="ET138" s="150">
        <f t="shared" si="294"/>
        <v>7.5386534768046918</v>
      </c>
      <c r="EU138" s="150">
        <f t="shared" si="295"/>
        <v>6.1761520241027341</v>
      </c>
      <c r="EV138" s="150">
        <f t="shared" si="296"/>
        <v>5.6804722226350064</v>
      </c>
      <c r="EW138" s="150">
        <f t="shared" si="297"/>
        <v>5.6362868135867492</v>
      </c>
      <c r="EX138" s="150">
        <f t="shared" si="298"/>
        <v>5.8701087836756232</v>
      </c>
      <c r="EY138" s="150">
        <f t="shared" si="299"/>
        <v>6.299058331892927</v>
      </c>
      <c r="EZ138" s="148"/>
      <c r="FA138" s="148">
        <f t="shared" si="211"/>
        <v>5.6362868135867492</v>
      </c>
      <c r="FB138" s="152"/>
      <c r="FC138" s="150">
        <f t="shared" si="300"/>
        <v>83.473014907976889</v>
      </c>
      <c r="FD138" s="150">
        <f t="shared" si="301"/>
        <v>22.620319870947434</v>
      </c>
      <c r="FE138" s="150">
        <f t="shared" si="302"/>
        <v>11.529080049275326</v>
      </c>
      <c r="FF138" s="150">
        <f t="shared" si="303"/>
        <v>7.8571461116900796</v>
      </c>
      <c r="FG138" s="150">
        <f t="shared" si="304"/>
        <v>6.3879652605791915</v>
      </c>
      <c r="FH138" s="150">
        <f t="shared" si="305"/>
        <v>5.8343361562720419</v>
      </c>
      <c r="FI138" s="150">
        <f t="shared" si="306"/>
        <v>5.7552091453261776</v>
      </c>
      <c r="FJ138" s="150">
        <f t="shared" si="307"/>
        <v>5.9663526718757387</v>
      </c>
      <c r="FK138" s="150">
        <f t="shared" si="308"/>
        <v>6.379753953864034</v>
      </c>
      <c r="FL138" s="148"/>
      <c r="FM138" s="148">
        <f t="shared" si="212"/>
        <v>5.7552091453261776</v>
      </c>
      <c r="FN138" s="152"/>
      <c r="FO138" s="150">
        <f t="shared" si="309"/>
        <v>90.809610883444321</v>
      </c>
      <c r="FP138" s="150">
        <f t="shared" si="310"/>
        <v>24.483036960863522</v>
      </c>
      <c r="FQ138" s="150">
        <f t="shared" si="311"/>
        <v>12.378115864089308</v>
      </c>
      <c r="FR138" s="150">
        <f t="shared" si="312"/>
        <v>8.3513934802183254</v>
      </c>
      <c r="FS138" s="150">
        <f t="shared" si="313"/>
        <v>6.7179962625408978</v>
      </c>
      <c r="FT138" s="150">
        <f t="shared" si="314"/>
        <v>6.0751632060247678</v>
      </c>
      <c r="FU138" s="150">
        <f t="shared" si="315"/>
        <v>5.942249025379609</v>
      </c>
      <c r="FV138" s="150">
        <f t="shared" si="316"/>
        <v>6.1184826100570264</v>
      </c>
      <c r="FW138" s="150">
        <f t="shared" si="317"/>
        <v>6.50794975082764</v>
      </c>
      <c r="FX138" s="148"/>
      <c r="FY138" s="148">
        <f t="shared" si="213"/>
        <v>5.942249025379609</v>
      </c>
      <c r="FZ138" s="152"/>
      <c r="GA138" s="150">
        <f t="shared" si="318"/>
        <v>96.193102706210112</v>
      </c>
      <c r="GB138" s="150">
        <f t="shared" si="319"/>
        <v>25.852187829376092</v>
      </c>
      <c r="GC138" s="150">
        <f t="shared" si="320"/>
        <v>13.003870259592023</v>
      </c>
      <c r="GD138" s="150">
        <f t="shared" si="321"/>
        <v>8.7169591101675881</v>
      </c>
      <c r="GE138" s="150">
        <f t="shared" si="322"/>
        <v>6.9631316638625629</v>
      </c>
      <c r="GF138" s="150">
        <f t="shared" si="323"/>
        <v>6.2548797177215611</v>
      </c>
      <c r="GG138" s="150">
        <f t="shared" si="324"/>
        <v>6.0825200099371095</v>
      </c>
      <c r="GH138" s="150">
        <f t="shared" si="325"/>
        <v>6.2331519303654721</v>
      </c>
      <c r="GI138" s="150">
        <f t="shared" si="326"/>
        <v>6.6050666544122292</v>
      </c>
      <c r="GJ138" s="148"/>
      <c r="GK138" s="148">
        <f t="shared" si="214"/>
        <v>6.0825200099371095</v>
      </c>
      <c r="GL138" s="152"/>
      <c r="GM138" s="150">
        <f t="shared" si="327"/>
        <v>104.94052634422559</v>
      </c>
      <c r="GN138" s="150">
        <f t="shared" si="328"/>
        <v>28.08110751860178</v>
      </c>
      <c r="GO138" s="150">
        <f t="shared" si="329"/>
        <v>14.025659587930717</v>
      </c>
      <c r="GP138" s="150">
        <f t="shared" si="330"/>
        <v>9.316252812195831</v>
      </c>
      <c r="GQ138" s="150">
        <f t="shared" si="331"/>
        <v>7.3668702474271148</v>
      </c>
      <c r="GR138" s="150">
        <f t="shared" si="332"/>
        <v>6.5523908295280568</v>
      </c>
      <c r="GS138" s="150">
        <f t="shared" si="333"/>
        <v>6.3159793066761267</v>
      </c>
      <c r="GT138" s="150">
        <f t="shared" si="334"/>
        <v>6.4250391355943464</v>
      </c>
      <c r="GU138" s="150">
        <f t="shared" si="335"/>
        <v>6.7684521705646121</v>
      </c>
      <c r="GV138" s="148"/>
      <c r="GW138" s="148">
        <f t="shared" si="215"/>
        <v>6.3159793066761267</v>
      </c>
      <c r="GX138" s="152"/>
      <c r="GY138" s="150">
        <f t="shared" si="336"/>
        <v>110.18484823114042</v>
      </c>
      <c r="GZ138" s="150">
        <f t="shared" si="337"/>
        <v>29.419960603022073</v>
      </c>
      <c r="HA138" s="150">
        <f t="shared" si="338"/>
        <v>14.641277708926093</v>
      </c>
      <c r="HB138" s="150">
        <f t="shared" si="339"/>
        <v>9.6787386959924788</v>
      </c>
      <c r="HC138" s="150">
        <f t="shared" si="340"/>
        <v>7.6121920671489169</v>
      </c>
      <c r="HD138" s="150">
        <f t="shared" si="341"/>
        <v>6.7340679724684724</v>
      </c>
      <c r="HE138" s="150">
        <f t="shared" si="342"/>
        <v>6.4592807168633781</v>
      </c>
      <c r="HF138" s="150">
        <f t="shared" si="343"/>
        <v>6.5434332192350864</v>
      </c>
      <c r="HG138" s="150">
        <f t="shared" si="344"/>
        <v>6.8697698731244747</v>
      </c>
      <c r="HH138" s="148"/>
      <c r="HI138" s="148">
        <f t="shared" si="216"/>
        <v>6.4592807168633781</v>
      </c>
      <c r="HJ138" s="152"/>
      <c r="HK138" s="150">
        <f t="shared" si="345"/>
        <v>118.03957106860069</v>
      </c>
      <c r="HL138" s="150">
        <f t="shared" si="346"/>
        <v>31.428884907192423</v>
      </c>
      <c r="HM138" s="150">
        <f t="shared" si="347"/>
        <v>15.567646729153864</v>
      </c>
      <c r="HN138" s="150">
        <f t="shared" si="348"/>
        <v>10.226213366840348</v>
      </c>
      <c r="HO138" s="150">
        <f t="shared" si="349"/>
        <v>7.9842927819980893</v>
      </c>
      <c r="HP138" s="150">
        <f t="shared" si="350"/>
        <v>7.0109038223306976</v>
      </c>
      <c r="HQ138" s="150">
        <f t="shared" si="351"/>
        <v>6.6786748577817256</v>
      </c>
      <c r="HR138" s="150">
        <f t="shared" si="352"/>
        <v>6.7255454817523352</v>
      </c>
      <c r="HS138" s="150">
        <f t="shared" si="353"/>
        <v>7.0263218025486518</v>
      </c>
      <c r="HT138" s="148"/>
      <c r="HU138" s="148">
        <f t="shared" si="217"/>
        <v>6.6786748577817256</v>
      </c>
      <c r="HV138" s="152"/>
      <c r="HW138" s="150">
        <f t="shared" si="354"/>
        <v>131.07899137572161</v>
      </c>
      <c r="HX138" s="150">
        <f t="shared" si="355"/>
        <v>34.773742738528426</v>
      </c>
      <c r="HY138" s="150">
        <f t="shared" si="356"/>
        <v>17.117215213122332</v>
      </c>
      <c r="HZ138" s="150">
        <f t="shared" si="357"/>
        <v>11.147430579230143</v>
      </c>
      <c r="IA138" s="150">
        <f t="shared" si="358"/>
        <v>8.6146731201143414</v>
      </c>
      <c r="IB138" s="150">
        <f t="shared" si="359"/>
        <v>7.483298697878598</v>
      </c>
      <c r="IC138" s="150">
        <f t="shared" si="360"/>
        <v>7.0558094822448112</v>
      </c>
      <c r="ID138" s="150">
        <f t="shared" si="361"/>
        <v>7.0408525394055799</v>
      </c>
      <c r="IE138" s="150">
        <f t="shared" si="362"/>
        <v>7.2992400839446052</v>
      </c>
      <c r="IF138" s="148">
        <f t="shared" ref="IF138:IF149" si="379">MIN(IE$14:IE$149)</f>
        <v>7.0089933164582288</v>
      </c>
      <c r="IG138" s="148">
        <f t="shared" si="218"/>
        <v>7.0089933164582288</v>
      </c>
    </row>
    <row r="139" spans="32:241" x14ac:dyDescent="0.3">
      <c r="AF139" s="141">
        <v>10</v>
      </c>
      <c r="AG139" s="153">
        <f t="shared" si="219"/>
        <v>0.46600000000000003</v>
      </c>
      <c r="AH139" s="152">
        <f t="shared" si="363"/>
        <v>0.1</v>
      </c>
      <c r="AI139" s="148">
        <f t="shared" si="364"/>
        <v>10</v>
      </c>
      <c r="AJ139" s="86">
        <f t="shared" si="220"/>
        <v>0.41731115824219778</v>
      </c>
      <c r="AK139" s="86">
        <v>1</v>
      </c>
      <c r="AL139" s="148">
        <f t="shared" si="221"/>
        <v>0.18867924528301885</v>
      </c>
      <c r="AM139" s="148">
        <f t="shared" si="378"/>
        <v>5.3000000000000007</v>
      </c>
      <c r="AN139" s="149">
        <f t="shared" si="377"/>
        <v>0.35135651125273609</v>
      </c>
      <c r="AO139" s="149">
        <f t="shared" si="377"/>
        <v>1.4054260450109444</v>
      </c>
      <c r="AP139" s="149">
        <f t="shared" si="377"/>
        <v>3.1622086012746249</v>
      </c>
      <c r="AQ139" s="149">
        <f t="shared" si="377"/>
        <v>5.6217041800437775</v>
      </c>
      <c r="AR139" s="149">
        <f t="shared" si="377"/>
        <v>8.7839127813184028</v>
      </c>
      <c r="AS139" s="149">
        <f t="shared" si="377"/>
        <v>12.6488344050985</v>
      </c>
      <c r="AT139" s="149">
        <f t="shared" si="377"/>
        <v>17.21646905138407</v>
      </c>
      <c r="AU139" s="149">
        <f t="shared" si="377"/>
        <v>22.48681672017511</v>
      </c>
      <c r="AV139" s="149">
        <f t="shared" si="377"/>
        <v>28.459877411471624</v>
      </c>
      <c r="AW139" s="149">
        <f t="shared" si="377"/>
        <v>35.135651125273611</v>
      </c>
      <c r="AX139" s="152"/>
      <c r="AY139" s="150">
        <f t="shared" si="222"/>
        <v>30.12559985760058</v>
      </c>
      <c r="AZ139" s="150">
        <f t="shared" si="366"/>
        <v>9.1648994304022793</v>
      </c>
      <c r="BA139" s="150">
        <f t="shared" si="367"/>
        <v>5.441509829516237</v>
      </c>
      <c r="BB139" s="150">
        <f t="shared" si="368"/>
        <v>4.3252227216091139</v>
      </c>
      <c r="BC139" s="150">
        <f t="shared" si="369"/>
        <v>4.013596440014239</v>
      </c>
      <c r="BD139" s="150">
        <f t="shared" si="370"/>
        <v>4.0618726513982839</v>
      </c>
      <c r="BE139" s="150">
        <f t="shared" si="371"/>
        <v>4.31765832855036</v>
      </c>
      <c r="BF139" s="150">
        <f t="shared" si="372"/>
        <v>4.7172971364364553</v>
      </c>
      <c r="BG139" s="150">
        <f t="shared" si="373"/>
        <v>5.2303785891029282</v>
      </c>
      <c r="BH139" s="148"/>
      <c r="BI139" s="148">
        <f t="shared" si="223"/>
        <v>4.013596440014239</v>
      </c>
      <c r="BJ139" s="152"/>
      <c r="BK139" s="150">
        <f t="shared" si="224"/>
        <v>35.559617240561266</v>
      </c>
      <c r="BL139" s="150">
        <f t="shared" si="225"/>
        <v>10.524146674539809</v>
      </c>
      <c r="BM139" s="150">
        <f t="shared" si="226"/>
        <v>6.0461700109087362</v>
      </c>
      <c r="BN139" s="150">
        <f t="shared" si="227"/>
        <v>4.6657774310408549</v>
      </c>
      <c r="BO139" s="150">
        <f t="shared" si="228"/>
        <v>4.2319080452812852</v>
      </c>
      <c r="BP139" s="150">
        <f t="shared" si="229"/>
        <v>4.213780595143767</v>
      </c>
      <c r="BQ139" s="150">
        <f t="shared" si="230"/>
        <v>4.4295269587624331</v>
      </c>
      <c r="BR139" s="150">
        <f t="shared" si="231"/>
        <v>4.80317871219175</v>
      </c>
      <c r="BS139" s="150">
        <f t="shared" si="232"/>
        <v>5.2984435258767419</v>
      </c>
      <c r="BT139" s="148"/>
      <c r="BU139" s="148">
        <f t="shared" si="233"/>
        <v>4.213780595143767</v>
      </c>
      <c r="BV139" s="152"/>
      <c r="BW139" s="150">
        <f t="shared" si="234"/>
        <v>40.521054124674237</v>
      </c>
      <c r="BX139" s="150">
        <f t="shared" si="235"/>
        <v>11.766482656234631</v>
      </c>
      <c r="BY139" s="150">
        <f t="shared" si="236"/>
        <v>6.5997836032668653</v>
      </c>
      <c r="BZ139" s="150">
        <f t="shared" si="237"/>
        <v>4.978338187131139</v>
      </c>
      <c r="CA139" s="150">
        <f t="shared" si="238"/>
        <v>4.4328957742990243</v>
      </c>
      <c r="CB139" s="150">
        <f t="shared" si="239"/>
        <v>4.3541607538998779</v>
      </c>
      <c r="CC139" s="150">
        <f t="shared" si="240"/>
        <v>4.5333626642068019</v>
      </c>
      <c r="CD139" s="150">
        <f t="shared" si="241"/>
        <v>4.883295661880898</v>
      </c>
      <c r="CE139" s="150">
        <f t="shared" si="242"/>
        <v>5.3622989747065528</v>
      </c>
      <c r="CF139" s="148"/>
      <c r="CG139" s="148">
        <f t="shared" si="243"/>
        <v>4.3541607538998779</v>
      </c>
      <c r="CH139" s="152"/>
      <c r="CI139" s="150">
        <f t="shared" si="244"/>
        <v>49.248846980036667</v>
      </c>
      <c r="CJ139" s="150">
        <f t="shared" si="245"/>
        <v>13.954921918813005</v>
      </c>
      <c r="CK139" s="150">
        <f t="shared" si="246"/>
        <v>7.5772314597741186</v>
      </c>
      <c r="CL139" s="150">
        <f t="shared" si="247"/>
        <v>5.5319390515135005</v>
      </c>
      <c r="CM139" s="150">
        <f t="shared" si="248"/>
        <v>4.7903160308978645</v>
      </c>
      <c r="CN139" s="150">
        <f t="shared" si="249"/>
        <v>4.6050137667644586</v>
      </c>
      <c r="CO139" s="150">
        <f t="shared" si="250"/>
        <v>4.719958990218629</v>
      </c>
      <c r="CP139" s="150">
        <f t="shared" si="251"/>
        <v>5.0281869267142563</v>
      </c>
      <c r="CQ139" s="150">
        <f t="shared" si="252"/>
        <v>5.4785973868965643</v>
      </c>
      <c r="CR139" s="148"/>
      <c r="CS139" s="148">
        <f t="shared" si="253"/>
        <v>4.6050137667644586</v>
      </c>
      <c r="CT139" s="152"/>
      <c r="CU139" s="150">
        <f t="shared" si="254"/>
        <v>56.674599358335442</v>
      </c>
      <c r="CV139" s="150">
        <f t="shared" si="255"/>
        <v>15.819917927910019</v>
      </c>
      <c r="CW139" s="150">
        <f t="shared" si="256"/>
        <v>8.412457770870807</v>
      </c>
      <c r="CX139" s="150">
        <f t="shared" si="257"/>
        <v>6.0067459683100717</v>
      </c>
      <c r="CY139" s="150">
        <f t="shared" si="258"/>
        <v>5.0983002566183853</v>
      </c>
      <c r="CZ139" s="150">
        <f t="shared" si="259"/>
        <v>4.8223782590609483</v>
      </c>
      <c r="DA139" s="150">
        <f t="shared" si="260"/>
        <v>4.8826826413967339</v>
      </c>
      <c r="DB139" s="150">
        <f t="shared" si="261"/>
        <v>5.1554465704357177</v>
      </c>
      <c r="DC139" s="150">
        <f t="shared" si="262"/>
        <v>5.5815430238596839</v>
      </c>
      <c r="DD139" s="148"/>
      <c r="DE139" s="148">
        <f t="shared" si="263"/>
        <v>4.8223782590609483</v>
      </c>
      <c r="DF139" s="152"/>
      <c r="DG139" s="150">
        <f t="shared" si="264"/>
        <v>63.065757673873058</v>
      </c>
      <c r="DH139" s="150">
        <f t="shared" si="265"/>
        <v>17.42731766285274</v>
      </c>
      <c r="DI139" s="150">
        <f t="shared" si="266"/>
        <v>9.13397628718484</v>
      </c>
      <c r="DJ139" s="150">
        <f t="shared" si="267"/>
        <v>6.4182060581040652</v>
      </c>
      <c r="DK139" s="150">
        <f t="shared" si="268"/>
        <v>5.3662475889945318</v>
      </c>
      <c r="DL139" s="150">
        <f t="shared" si="269"/>
        <v>5.0123680441977694</v>
      </c>
      <c r="DM139" s="150">
        <f t="shared" si="270"/>
        <v>5.025666484320606</v>
      </c>
      <c r="DN139" s="150">
        <f t="shared" si="271"/>
        <v>5.2679217489425296</v>
      </c>
      <c r="DO139" s="150">
        <f t="shared" si="272"/>
        <v>5.6731015624822074</v>
      </c>
      <c r="DP139" s="148"/>
      <c r="DQ139" s="148">
        <f>MIN(DG139:DP139)</f>
        <v>5.0123680441977694</v>
      </c>
      <c r="DR139" s="152"/>
      <c r="DS139" s="150">
        <f t="shared" si="273"/>
        <v>73.495446748425238</v>
      </c>
      <c r="DT139" s="150">
        <f t="shared" si="274"/>
        <v>20.054910384757914</v>
      </c>
      <c r="DU139" s="150">
        <f t="shared" si="275"/>
        <v>10.316736351192418</v>
      </c>
      <c r="DV139" s="150">
        <f t="shared" si="276"/>
        <v>7.0952746918474823</v>
      </c>
      <c r="DW139" s="150">
        <f t="shared" si="277"/>
        <v>5.8092533321585407</v>
      </c>
      <c r="DX139" s="150">
        <f t="shared" si="278"/>
        <v>5.3282285134667875</v>
      </c>
      <c r="DY139" s="150">
        <f t="shared" si="279"/>
        <v>5.2648623635787315</v>
      </c>
      <c r="DZ139" s="150">
        <f t="shared" si="280"/>
        <v>5.4573593606455075</v>
      </c>
      <c r="EA139" s="150">
        <f t="shared" si="281"/>
        <v>5.8284250697626048</v>
      </c>
      <c r="EB139" s="148"/>
      <c r="EC139" s="148">
        <f>MIN(DS139:EB139)</f>
        <v>5.2648623635787315</v>
      </c>
      <c r="ED139" s="152"/>
      <c r="EE139" s="150">
        <f t="shared" si="282"/>
        <v>81.638250025075379</v>
      </c>
      <c r="EF139" s="150">
        <f t="shared" si="283"/>
        <v>22.110258895689405</v>
      </c>
      <c r="EG139" s="150">
        <f t="shared" si="284"/>
        <v>11.244778424027865</v>
      </c>
      <c r="EH139" s="150">
        <f t="shared" si="285"/>
        <v>7.6287595113493119</v>
      </c>
      <c r="EI139" s="150">
        <f t="shared" si="286"/>
        <v>6.1601145086888138</v>
      </c>
      <c r="EJ139" s="150">
        <f t="shared" si="287"/>
        <v>5.5798867234446066</v>
      </c>
      <c r="EK139" s="150">
        <f t="shared" si="288"/>
        <v>5.4567043135759441</v>
      </c>
      <c r="EL139" s="150">
        <f t="shared" si="289"/>
        <v>5.6103782572899235</v>
      </c>
      <c r="EM139" s="150">
        <f t="shared" si="290"/>
        <v>5.954827008840863</v>
      </c>
      <c r="EN139" s="148"/>
      <c r="EO139" s="148">
        <f>MIN(EE139:EN139)</f>
        <v>5.4567043135759441</v>
      </c>
      <c r="EP139" s="152"/>
      <c r="EQ139" s="150">
        <f t="shared" si="291"/>
        <v>88.167421843829345</v>
      </c>
      <c r="ER139" s="150">
        <f t="shared" si="292"/>
        <v>23.760800341433931</v>
      </c>
      <c r="ES139" s="150">
        <f t="shared" si="293"/>
        <v>11.991869800696559</v>
      </c>
      <c r="ET139" s="150">
        <f t="shared" si="294"/>
        <v>8.0596433638414702</v>
      </c>
      <c r="EU139" s="150">
        <f t="shared" si="295"/>
        <v>6.4446394499906896</v>
      </c>
      <c r="EV139" s="150">
        <f t="shared" si="296"/>
        <v>5.7849080586678046</v>
      </c>
      <c r="EW139" s="150">
        <f t="shared" si="297"/>
        <v>5.6137874818685871</v>
      </c>
      <c r="EX139" s="150">
        <f t="shared" si="298"/>
        <v>5.7363477114689889</v>
      </c>
      <c r="EY139" s="150">
        <f t="shared" si="299"/>
        <v>6.059465003055637</v>
      </c>
      <c r="EZ139" s="148"/>
      <c r="FA139" s="148">
        <f>MIN(EQ139:EZ139)</f>
        <v>5.6137874818685871</v>
      </c>
      <c r="FB139" s="152"/>
      <c r="FC139" s="150">
        <f t="shared" si="300"/>
        <v>93.516914907679876</v>
      </c>
      <c r="FD139" s="150">
        <f t="shared" si="301"/>
        <v>25.114794336875331</v>
      </c>
      <c r="FE139" s="150">
        <f t="shared" si="302"/>
        <v>12.605956561247385</v>
      </c>
      <c r="FF139" s="150">
        <f t="shared" si="303"/>
        <v>8.4147625921805886</v>
      </c>
      <c r="FG139" s="150">
        <f t="shared" si="304"/>
        <v>6.6798937062775368</v>
      </c>
      <c r="FH139" s="150">
        <f t="shared" si="305"/>
        <v>5.955050478284277</v>
      </c>
      <c r="FI139" s="150">
        <f t="shared" si="306"/>
        <v>5.7446695175929108</v>
      </c>
      <c r="FJ139" s="150">
        <f t="shared" si="307"/>
        <v>5.8417482480325367</v>
      </c>
      <c r="FK139" s="150">
        <f t="shared" si="308"/>
        <v>6.1473955076842683</v>
      </c>
      <c r="FL139" s="148"/>
      <c r="FM139" s="148">
        <f>MIN(FC139:FL139)</f>
        <v>5.7446695175929108</v>
      </c>
      <c r="FN139" s="152"/>
      <c r="FO139" s="150">
        <f t="shared" si="309"/>
        <v>101.75560612348617</v>
      </c>
      <c r="FP139" s="150">
        <f t="shared" si="310"/>
        <v>27.203035236876136</v>
      </c>
      <c r="FQ139" s="150">
        <f t="shared" si="311"/>
        <v>13.555225180543461</v>
      </c>
      <c r="FR139" s="150">
        <f t="shared" si="312"/>
        <v>8.9653909132300136</v>
      </c>
      <c r="FS139" s="150">
        <f t="shared" si="313"/>
        <v>7.0460085178527976</v>
      </c>
      <c r="FT139" s="150">
        <f t="shared" si="314"/>
        <v>6.2209357291575254</v>
      </c>
      <c r="FU139" s="150">
        <f t="shared" si="315"/>
        <v>5.9501195045920294</v>
      </c>
      <c r="FV139" s="150">
        <f t="shared" si="316"/>
        <v>6.0079734243441214</v>
      </c>
      <c r="FW139" s="150">
        <f t="shared" si="317"/>
        <v>6.286728282923657</v>
      </c>
      <c r="FX139" s="148"/>
      <c r="FY139" s="148">
        <f>MIN(FO139:FX139)</f>
        <v>5.9501195045920294</v>
      </c>
      <c r="FZ139" s="152"/>
      <c r="GA139" s="150">
        <f t="shared" si="318"/>
        <v>107.80066133551284</v>
      </c>
      <c r="GB139" s="150">
        <f t="shared" si="319"/>
        <v>28.737576952703925</v>
      </c>
      <c r="GC139" s="150">
        <f t="shared" si="320"/>
        <v>14.254486619297387</v>
      </c>
      <c r="GD139" s="150">
        <f t="shared" si="321"/>
        <v>9.3723042550080837</v>
      </c>
      <c r="GE139" s="150">
        <f t="shared" si="322"/>
        <v>7.3176064547449036</v>
      </c>
      <c r="GF139" s="150">
        <f t="shared" si="323"/>
        <v>6.4190290016671243</v>
      </c>
      <c r="GG139" s="150">
        <f t="shared" si="324"/>
        <v>6.1038917828079127</v>
      </c>
      <c r="GH139" s="150">
        <f t="shared" si="325"/>
        <v>6.1329796726097596</v>
      </c>
      <c r="GI139" s="150">
        <f t="shared" si="326"/>
        <v>6.3920126357583857</v>
      </c>
      <c r="GJ139" s="148"/>
      <c r="GK139" s="148">
        <f>MIN(GA139:GJ139)</f>
        <v>6.1038917828079127</v>
      </c>
      <c r="GL139" s="152"/>
      <c r="GM139" s="150">
        <f t="shared" si="327"/>
        <v>117.62233442428889</v>
      </c>
      <c r="GN139" s="150">
        <f t="shared" si="328"/>
        <v>31.235059004619764</v>
      </c>
      <c r="GO139" s="150">
        <f t="shared" si="329"/>
        <v>15.39563699772059</v>
      </c>
      <c r="GP139" s="150">
        <f t="shared" si="330"/>
        <v>10.038738547708858</v>
      </c>
      <c r="GQ139" s="150">
        <f t="shared" si="331"/>
        <v>7.7643150163398804</v>
      </c>
      <c r="GR139" s="150">
        <f t="shared" si="332"/>
        <v>6.7463803759947414</v>
      </c>
      <c r="GS139" s="150">
        <f t="shared" si="333"/>
        <v>6.3592745377257165</v>
      </c>
      <c r="GT139" s="150">
        <f t="shared" si="334"/>
        <v>6.3416520255067681</v>
      </c>
      <c r="GU139" s="150">
        <f t="shared" si="335"/>
        <v>6.5686604908090347</v>
      </c>
      <c r="GV139" s="148">
        <f t="shared" ref="GV139:GV148" si="380">MIN(GU$14:GU$149)</f>
        <v>6.3168525298232749</v>
      </c>
      <c r="GW139" s="148">
        <f>MIN(GM139:GV139)</f>
        <v>6.3168525298232749</v>
      </c>
      <c r="GX139" s="152"/>
      <c r="GY139" s="150">
        <f t="shared" si="336"/>
        <v>123.51027756985482</v>
      </c>
      <c r="GZ139" s="150">
        <f t="shared" si="337"/>
        <v>32.734817403702827</v>
      </c>
      <c r="HA139" s="150">
        <f t="shared" si="338"/>
        <v>16.082768591899409</v>
      </c>
      <c r="HB139" s="150">
        <f t="shared" si="339"/>
        <v>10.441450760171199</v>
      </c>
      <c r="HC139" s="150">
        <f t="shared" si="340"/>
        <v>8.0353816864077299</v>
      </c>
      <c r="HD139" s="150">
        <f t="shared" si="341"/>
        <v>6.9459358872310188</v>
      </c>
      <c r="HE139" s="150">
        <f t="shared" si="342"/>
        <v>6.5157110756405405</v>
      </c>
      <c r="HF139" s="150">
        <f t="shared" si="343"/>
        <v>6.4701026913139241</v>
      </c>
      <c r="HG139" s="150">
        <f t="shared" si="344"/>
        <v>6.6779241348337273</v>
      </c>
      <c r="HH139" s="148">
        <f t="shared" ref="HH139:HH142" si="381">MIN(HG$14:HG$149)</f>
        <v>6.4527312205019998</v>
      </c>
      <c r="HI139" s="148">
        <f>MIN(GY139:HH139)</f>
        <v>6.4527312205019998</v>
      </c>
      <c r="HJ139" s="152"/>
      <c r="HK139" s="150">
        <f t="shared" si="345"/>
        <v>132.32838800560128</v>
      </c>
      <c r="HL139" s="150">
        <f t="shared" si="346"/>
        <v>34.984588607444714</v>
      </c>
      <c r="HM139" s="150">
        <f t="shared" si="347"/>
        <v>17.116180678603424</v>
      </c>
      <c r="HN139" s="150">
        <f t="shared" si="348"/>
        <v>11.049137155911954</v>
      </c>
      <c r="HO139" s="150">
        <f t="shared" si="349"/>
        <v>8.4460179051883593</v>
      </c>
      <c r="HP139" s="150">
        <f t="shared" si="350"/>
        <v>7.2495325037123077</v>
      </c>
      <c r="HQ139" s="150">
        <f t="shared" si="351"/>
        <v>6.7547661879524759</v>
      </c>
      <c r="HR139" s="150">
        <f t="shared" si="352"/>
        <v>6.667267885054394</v>
      </c>
      <c r="HS139" s="150">
        <f t="shared" si="353"/>
        <v>6.8463697383108073</v>
      </c>
      <c r="HT139" s="148">
        <f t="shared" ref="HT139:HT149" si="382">MIN(HS$14:HS$149)</f>
        <v>6.6610148584281781</v>
      </c>
      <c r="HU139" s="148">
        <f>MIN(HK139:HT139)</f>
        <v>6.6610148584281781</v>
      </c>
      <c r="HV139" s="152"/>
      <c r="HW139" s="150">
        <f t="shared" si="354"/>
        <v>146.96547220873143</v>
      </c>
      <c r="HX139" s="150">
        <f t="shared" si="355"/>
        <v>38.728862412783094</v>
      </c>
      <c r="HY139" s="150">
        <f t="shared" si="356"/>
        <v>18.843267373239573</v>
      </c>
      <c r="HZ139" s="150">
        <f t="shared" si="357"/>
        <v>12.070208361802328</v>
      </c>
      <c r="IA139" s="150">
        <f t="shared" si="358"/>
        <v>9.1403047991449835</v>
      </c>
      <c r="IB139" s="150">
        <f t="shared" si="359"/>
        <v>7.7663069319271161</v>
      </c>
      <c r="IC139" s="150">
        <f t="shared" si="360"/>
        <v>7.1645061980484082</v>
      </c>
      <c r="ID139" s="150">
        <f t="shared" si="361"/>
        <v>7.007538441082775</v>
      </c>
      <c r="IE139" s="150">
        <f t="shared" si="362"/>
        <v>7.1390122653364907</v>
      </c>
      <c r="IF139" s="148">
        <f t="shared" si="379"/>
        <v>7.0089933164582288</v>
      </c>
      <c r="IG139" s="148">
        <f>MIN(HW139:IF139)</f>
        <v>7.007538441082775</v>
      </c>
    </row>
    <row r="140" spans="32:241" x14ac:dyDescent="0.3">
      <c r="AF140" s="141">
        <v>10.1</v>
      </c>
      <c r="AG140" s="153">
        <f t="shared" si="219"/>
        <v>0.46580296049406922</v>
      </c>
      <c r="AH140" s="152">
        <f t="shared" si="363"/>
        <v>9.9009900990099015E-2</v>
      </c>
      <c r="AI140" s="148">
        <f t="shared" si="364"/>
        <v>10.1</v>
      </c>
      <c r="AJ140" s="86">
        <f t="shared" si="220"/>
        <v>0.41711411873626703</v>
      </c>
      <c r="AK140" s="86">
        <v>1</v>
      </c>
      <c r="AL140" s="148">
        <f t="shared" si="221"/>
        <v>0.17857142857142855</v>
      </c>
      <c r="AM140" s="148">
        <f t="shared" si="378"/>
        <v>5.6000000000000005</v>
      </c>
      <c r="AN140" s="149">
        <f t="shared" si="377"/>
        <v>0.31471952809596154</v>
      </c>
      <c r="AO140" s="149">
        <f t="shared" si="377"/>
        <v>1.2588781123838462</v>
      </c>
      <c r="AP140" s="149">
        <f t="shared" si="377"/>
        <v>2.8324757528636542</v>
      </c>
      <c r="AQ140" s="149">
        <f t="shared" si="377"/>
        <v>5.0355124495353847</v>
      </c>
      <c r="AR140" s="149">
        <f t="shared" si="377"/>
        <v>7.8679882023990366</v>
      </c>
      <c r="AS140" s="149">
        <f t="shared" si="377"/>
        <v>11.329903011454617</v>
      </c>
      <c r="AT140" s="149">
        <f t="shared" si="377"/>
        <v>15.421256876702119</v>
      </c>
      <c r="AU140" s="149">
        <f t="shared" si="377"/>
        <v>20.142049798141539</v>
      </c>
      <c r="AV140" s="149">
        <f t="shared" si="377"/>
        <v>25.492281775772884</v>
      </c>
      <c r="AW140" s="149">
        <f t="shared" si="377"/>
        <v>31.471952809596146</v>
      </c>
      <c r="AX140" s="152"/>
      <c r="AY140" s="150">
        <f t="shared" si="222"/>
        <v>33.391887755102047</v>
      </c>
      <c r="AZ140" s="150">
        <f t="shared" si="366"/>
        <v>9.9675510204081661</v>
      </c>
      <c r="BA140" s="150">
        <f t="shared" si="367"/>
        <v>5.7714342403628134</v>
      </c>
      <c r="BB140" s="150">
        <f t="shared" si="368"/>
        <v>4.4702040816326534</v>
      </c>
      <c r="BC140" s="150">
        <f t="shared" si="369"/>
        <v>4.0515938775510207</v>
      </c>
      <c r="BD140" s="150">
        <f t="shared" si="370"/>
        <v>4.01907029478458</v>
      </c>
      <c r="BE140" s="150">
        <f t="shared" si="371"/>
        <v>4.2024999999999997</v>
      </c>
      <c r="BF140" s="150">
        <f t="shared" si="372"/>
        <v>4.5308163265306121</v>
      </c>
      <c r="BG140" s="150">
        <f t="shared" si="373"/>
        <v>4.970068657092467</v>
      </c>
      <c r="BH140" s="148"/>
      <c r="BI140" s="148">
        <f t="shared" si="223"/>
        <v>4.01907029478458</v>
      </c>
      <c r="BJ140" s="152"/>
      <c r="BK140" s="150">
        <f t="shared" si="224"/>
        <v>39.458372130062344</v>
      </c>
      <c r="BL140" s="150">
        <f t="shared" si="225"/>
        <v>11.484915012545597</v>
      </c>
      <c r="BM140" s="150">
        <f t="shared" si="226"/>
        <v>6.4463685319774928</v>
      </c>
      <c r="BN140" s="150">
        <f t="shared" si="227"/>
        <v>4.8502879780643697</v>
      </c>
      <c r="BO140" s="150">
        <f t="shared" si="228"/>
        <v>4.2952041624980506</v>
      </c>
      <c r="BP140" s="150">
        <f t="shared" si="229"/>
        <v>4.1885467660856079</v>
      </c>
      <c r="BQ140" s="150">
        <f t="shared" si="230"/>
        <v>4.3272761198447176</v>
      </c>
      <c r="BR140" s="150">
        <f t="shared" si="231"/>
        <v>4.6265801990358995</v>
      </c>
      <c r="BS140" s="150">
        <f t="shared" si="232"/>
        <v>5.0459418283354118</v>
      </c>
      <c r="BT140" s="148"/>
      <c r="BU140" s="148">
        <f t="shared" si="233"/>
        <v>4.1885467660856079</v>
      </c>
      <c r="BV140" s="152"/>
      <c r="BW140" s="150">
        <f t="shared" si="234"/>
        <v>44.997070670798422</v>
      </c>
      <c r="BX140" s="150">
        <f t="shared" si="235"/>
        <v>12.871566408396198</v>
      </c>
      <c r="BY140" s="150">
        <f t="shared" si="236"/>
        <v>7.0641223084048539</v>
      </c>
      <c r="BZ140" s="150">
        <f t="shared" si="237"/>
        <v>5.1989275876935981</v>
      </c>
      <c r="CA140" s="150">
        <f t="shared" si="238"/>
        <v>4.5192823577807157</v>
      </c>
      <c r="CB140" s="150">
        <f t="shared" si="239"/>
        <v>4.3449619708590275</v>
      </c>
      <c r="CC140" s="150">
        <f t="shared" si="240"/>
        <v>4.4428926754242513</v>
      </c>
      <c r="CD140" s="150">
        <f t="shared" si="241"/>
        <v>4.7157168621097849</v>
      </c>
      <c r="CE140" s="150">
        <f t="shared" si="242"/>
        <v>5.1169239642840267</v>
      </c>
      <c r="CF140" s="148"/>
      <c r="CG140" s="148">
        <f t="shared" si="243"/>
        <v>4.3449619708590275</v>
      </c>
      <c r="CH140" s="152"/>
      <c r="CI140" s="150">
        <f t="shared" si="244"/>
        <v>54.739871773385431</v>
      </c>
      <c r="CJ140" s="150">
        <f t="shared" si="245"/>
        <v>15.313757732780719</v>
      </c>
      <c r="CK140" s="150">
        <f t="shared" si="246"/>
        <v>8.1543488590481719</v>
      </c>
      <c r="CL140" s="150">
        <f t="shared" si="247"/>
        <v>5.8159664675274962</v>
      </c>
      <c r="CM140" s="150">
        <f t="shared" si="248"/>
        <v>4.9173029442685383</v>
      </c>
      <c r="CN140" s="150">
        <f t="shared" si="249"/>
        <v>4.6240096572576244</v>
      </c>
      <c r="CO140" s="150">
        <f t="shared" si="250"/>
        <v>4.6502034554610718</v>
      </c>
      <c r="CP140" s="150">
        <f t="shared" si="251"/>
        <v>4.8764676308060277</v>
      </c>
      <c r="CQ140" s="150">
        <f t="shared" si="252"/>
        <v>5.2457533424891567</v>
      </c>
      <c r="CR140" s="148"/>
      <c r="CS140" s="148">
        <f t="shared" si="253"/>
        <v>4.6240096572576244</v>
      </c>
      <c r="CT140" s="152"/>
      <c r="CU140" s="150">
        <f t="shared" si="254"/>
        <v>63.028739059826613</v>
      </c>
      <c r="CV140" s="150">
        <f t="shared" si="255"/>
        <v>17.394532468913329</v>
      </c>
      <c r="CW140" s="150">
        <f t="shared" si="256"/>
        <v>9.0854768266051238</v>
      </c>
      <c r="CX140" s="150">
        <f t="shared" si="257"/>
        <v>6.3447180660829678</v>
      </c>
      <c r="CY140" s="150">
        <f t="shared" si="258"/>
        <v>5.259811766314753</v>
      </c>
      <c r="CZ140" s="150">
        <f t="shared" si="259"/>
        <v>4.8653495636691817</v>
      </c>
      <c r="DA140" s="150">
        <f t="shared" si="260"/>
        <v>4.8305416966012666</v>
      </c>
      <c r="DB140" s="150">
        <f t="shared" si="261"/>
        <v>5.0172134449672141</v>
      </c>
      <c r="DC140" s="150">
        <f t="shared" si="262"/>
        <v>5.359354719058973</v>
      </c>
      <c r="DD140" s="148"/>
      <c r="DE140" s="148">
        <f t="shared" si="263"/>
        <v>4.8305416966012666</v>
      </c>
      <c r="DF140" s="152"/>
      <c r="DG140" s="150">
        <f t="shared" si="264"/>
        <v>70.162410277158259</v>
      </c>
      <c r="DH140" s="150">
        <f t="shared" si="265"/>
        <v>19.187560429304554</v>
      </c>
      <c r="DI140" s="150">
        <f t="shared" si="266"/>
        <v>9.8894967764518267</v>
      </c>
      <c r="DJ140" s="150">
        <f t="shared" si="267"/>
        <v>6.8025852122390873</v>
      </c>
      <c r="DK140" s="150">
        <f t="shared" si="268"/>
        <v>5.55745961476266</v>
      </c>
      <c r="DL140" s="150">
        <f t="shared" si="269"/>
        <v>5.075964707189172</v>
      </c>
      <c r="DM140" s="150">
        <f t="shared" si="270"/>
        <v>4.9886788640515469</v>
      </c>
      <c r="DN140" s="150">
        <f t="shared" si="271"/>
        <v>5.1412903875645561</v>
      </c>
      <c r="DO140" s="150">
        <f t="shared" si="272"/>
        <v>5.4600800836295704</v>
      </c>
      <c r="DP140" s="148">
        <f t="shared" ref="DP140:DP149" si="383">MIN(DO$14:DO$149)</f>
        <v>4.9836371292817478</v>
      </c>
      <c r="DQ140" s="148">
        <f t="shared" ref="DQ140:DQ149" si="384">MIN(DG140:DP140)</f>
        <v>4.9836371292817478</v>
      </c>
      <c r="DR140" s="152"/>
      <c r="DS140" s="150">
        <f t="shared" si="273"/>
        <v>81.803104695161551</v>
      </c>
      <c r="DT140" s="150">
        <f t="shared" si="274"/>
        <v>22.117904487072501</v>
      </c>
      <c r="DU140" s="150">
        <f t="shared" si="275"/>
        <v>11.206812989731743</v>
      </c>
      <c r="DV140" s="150">
        <f t="shared" si="276"/>
        <v>7.5553416799481985</v>
      </c>
      <c r="DW140" s="150">
        <f t="shared" si="277"/>
        <v>6.0489055716647115</v>
      </c>
      <c r="DX140" s="150">
        <f t="shared" si="278"/>
        <v>5.4254642137762765</v>
      </c>
      <c r="DY140" s="150">
        <f t="shared" si="279"/>
        <v>5.2525891380739811</v>
      </c>
      <c r="DZ140" s="150">
        <f t="shared" si="280"/>
        <v>5.3496499577589587</v>
      </c>
      <c r="EA140" s="150">
        <f t="shared" si="281"/>
        <v>5.6303542741624479</v>
      </c>
      <c r="EB140" s="148">
        <f t="shared" ref="EB140:EB149" si="385">MIN(EA$14:EA$149)</f>
        <v>5.2520411336148625</v>
      </c>
      <c r="EC140" s="148">
        <f t="shared" ref="EC140:EC149" si="386">MIN(DS140:EB140)</f>
        <v>5.2520411336148625</v>
      </c>
      <c r="ED140" s="152"/>
      <c r="EE140" s="150">
        <f t="shared" si="282"/>
        <v>90.890774571261076</v>
      </c>
      <c r="EF140" s="150">
        <f t="shared" si="283"/>
        <v>24.409469647866338</v>
      </c>
      <c r="EG140" s="150">
        <f t="shared" si="284"/>
        <v>12.23984024028379</v>
      </c>
      <c r="EH140" s="150">
        <f t="shared" si="285"/>
        <v>8.1478806619156181</v>
      </c>
      <c r="EI140" s="150">
        <f t="shared" si="286"/>
        <v>6.4375614121729576</v>
      </c>
      <c r="EJ140" s="150">
        <f t="shared" si="287"/>
        <v>5.7033687181832473</v>
      </c>
      <c r="EK140" s="150">
        <f t="shared" si="288"/>
        <v>5.4637140798966932</v>
      </c>
      <c r="EL140" s="150">
        <f t="shared" si="289"/>
        <v>5.5174323950197701</v>
      </c>
      <c r="EM140" s="150">
        <f t="shared" si="290"/>
        <v>5.7684212329869977</v>
      </c>
      <c r="EN140" s="148">
        <f t="shared" ref="EN140:EN149" si="387">MIN(EM$14:EM$149)</f>
        <v>5.4572446887331889</v>
      </c>
      <c r="EO140" s="148">
        <f t="shared" ref="EO140:EO149" si="388">MIN(EE140:EN140)</f>
        <v>5.4572446887331889</v>
      </c>
      <c r="EP140" s="152"/>
      <c r="EQ140" s="150">
        <f t="shared" si="291"/>
        <v>98.17718485303827</v>
      </c>
      <c r="ER140" s="150">
        <f t="shared" si="292"/>
        <v>26.249320709366661</v>
      </c>
      <c r="ES140" s="150">
        <f t="shared" si="293"/>
        <v>13.071069223955067</v>
      </c>
      <c r="ET140" s="150">
        <f t="shared" si="294"/>
        <v>8.6260919183467255</v>
      </c>
      <c r="EU140" s="150">
        <f t="shared" si="295"/>
        <v>6.7523758919957588</v>
      </c>
      <c r="EV140" s="150">
        <f t="shared" si="296"/>
        <v>5.9294244551570934</v>
      </c>
      <c r="EW140" s="150">
        <f t="shared" si="297"/>
        <v>5.6362510943734856</v>
      </c>
      <c r="EX140" s="150">
        <f t="shared" si="298"/>
        <v>5.6552337001835715</v>
      </c>
      <c r="EY140" s="150">
        <f t="shared" si="299"/>
        <v>5.882407850202056</v>
      </c>
      <c r="EZ140" s="148">
        <f t="shared" ref="EZ140:EZ149" si="389">MIN(EY$14:EY$149)</f>
        <v>5.6137718289587264</v>
      </c>
      <c r="FA140" s="148">
        <f t="shared" ref="FA140:FA149" si="390">MIN(EQ140:EZ140)</f>
        <v>5.6137718289587264</v>
      </c>
      <c r="FB140" s="152"/>
      <c r="FC140" s="150">
        <f t="shared" si="300"/>
        <v>104.14684081963938</v>
      </c>
      <c r="FD140" s="150">
        <f t="shared" si="301"/>
        <v>27.758355430495708</v>
      </c>
      <c r="FE140" s="150">
        <f t="shared" si="302"/>
        <v>13.754062973700393</v>
      </c>
      <c r="FF140" s="150">
        <f t="shared" si="303"/>
        <v>9.0199713281077543</v>
      </c>
      <c r="FG140" s="150">
        <f t="shared" si="304"/>
        <v>7.012436664392629</v>
      </c>
      <c r="FH140" s="150">
        <f t="shared" si="305"/>
        <v>6.1167936220721932</v>
      </c>
      <c r="FI140" s="150">
        <f t="shared" si="306"/>
        <v>5.7797895158682291</v>
      </c>
      <c r="FJ140" s="150">
        <f t="shared" si="307"/>
        <v>5.7703242821025986</v>
      </c>
      <c r="FK140" s="150">
        <f t="shared" si="308"/>
        <v>5.9779946869634113</v>
      </c>
      <c r="FL140" s="148">
        <f t="shared" ref="FL140:FL149" si="391">MIN(FK$14:FK$149)</f>
        <v>5.7441984890029332</v>
      </c>
      <c r="FM140" s="148">
        <f t="shared" ref="FM140:FM149" si="392">MIN(FC140:FL140)</f>
        <v>5.7441984890029332</v>
      </c>
      <c r="FN140" s="152"/>
      <c r="FO140" s="150">
        <f t="shared" si="309"/>
        <v>113.34017651308582</v>
      </c>
      <c r="FP140" s="150">
        <f t="shared" si="310"/>
        <v>30.085257449906535</v>
      </c>
      <c r="FQ140" s="150">
        <f t="shared" si="311"/>
        <v>14.809403201623152</v>
      </c>
      <c r="FR140" s="150">
        <f t="shared" si="312"/>
        <v>9.6302649290096927</v>
      </c>
      <c r="FS140" s="150">
        <f t="shared" si="313"/>
        <v>7.4167372550734951</v>
      </c>
      <c r="FT140" s="150">
        <f t="shared" si="314"/>
        <v>6.4091967751021075</v>
      </c>
      <c r="FU140" s="150">
        <f t="shared" si="315"/>
        <v>6.0047220432273507</v>
      </c>
      <c r="FV140" s="150">
        <f t="shared" si="316"/>
        <v>5.9514657783773099</v>
      </c>
      <c r="FW140" s="150">
        <f t="shared" si="317"/>
        <v>6.1291131964946546</v>
      </c>
      <c r="FX140" s="148">
        <f t="shared" ref="FX140:FX149" si="393">MIN(FW$14:FW$149)</f>
        <v>5.93981134141006</v>
      </c>
      <c r="FY140" s="148">
        <f t="shared" ref="FY140:FY149" si="394">MIN(FO140:FX140)</f>
        <v>5.93981134141006</v>
      </c>
      <c r="FZ140" s="152"/>
      <c r="GA140" s="150">
        <f t="shared" si="318"/>
        <v>120.08533278753431</v>
      </c>
      <c r="GB140" s="150">
        <f t="shared" si="319"/>
        <v>31.794824431339784</v>
      </c>
      <c r="GC140" s="150">
        <f t="shared" si="320"/>
        <v>15.586453647312835</v>
      </c>
      <c r="GD140" s="150">
        <f t="shared" si="321"/>
        <v>10.080934587189121</v>
      </c>
      <c r="GE140" s="150">
        <f t="shared" si="322"/>
        <v>7.7163392344624695</v>
      </c>
      <c r="GF140" s="150">
        <f t="shared" si="323"/>
        <v>6.6267372993456597</v>
      </c>
      <c r="GG140" s="150">
        <f t="shared" si="324"/>
        <v>6.1727820982273522</v>
      </c>
      <c r="GH140" s="150">
        <f t="shared" si="325"/>
        <v>6.0874111057432847</v>
      </c>
      <c r="GI140" s="150">
        <f t="shared" si="326"/>
        <v>6.2430407723222432</v>
      </c>
      <c r="GJ140" s="148">
        <f t="shared" ref="GJ140:GJ148" si="395">MIN(GI$14:GI$149)</f>
        <v>6.082523228672593</v>
      </c>
      <c r="GK140" s="148">
        <f t="shared" ref="GK140:GK149" si="396">MIN(GA140:GJ140)</f>
        <v>6.082523228672593</v>
      </c>
      <c r="GL140" s="152"/>
      <c r="GM140" s="150">
        <f t="shared" si="327"/>
        <v>131.04383296497934</v>
      </c>
      <c r="GN140" s="150">
        <f t="shared" si="328"/>
        <v>34.57651325542286</v>
      </c>
      <c r="GO140" s="150">
        <f t="shared" si="329"/>
        <v>16.853918146699254</v>
      </c>
      <c r="GP140" s="150">
        <f t="shared" si="330"/>
        <v>10.818420572931704</v>
      </c>
      <c r="GQ140" s="150">
        <f t="shared" si="331"/>
        <v>8.208520879604194</v>
      </c>
      <c r="GR140" s="150">
        <f t="shared" si="332"/>
        <v>6.9856672039140797</v>
      </c>
      <c r="GS140" s="150">
        <f t="shared" si="333"/>
        <v>6.4513654059751415</v>
      </c>
      <c r="GT140" s="150">
        <f t="shared" si="334"/>
        <v>6.3138463819007544</v>
      </c>
      <c r="GU140" s="150">
        <f t="shared" si="335"/>
        <v>6.4337235297021458</v>
      </c>
      <c r="GV140" s="148">
        <f t="shared" si="380"/>
        <v>6.3168525298232749</v>
      </c>
      <c r="GW140" s="148">
        <f t="shared" ref="GW140:GW149" si="397">MIN(GM140:GV140)</f>
        <v>6.3138463819007544</v>
      </c>
      <c r="GX140" s="152"/>
      <c r="GY140" s="150">
        <f t="shared" si="336"/>
        <v>137.61288986970035</v>
      </c>
      <c r="GZ140" s="150">
        <f t="shared" si="337"/>
        <v>36.246550094294683</v>
      </c>
      <c r="HA140" s="150">
        <f t="shared" si="338"/>
        <v>17.616729047450846</v>
      </c>
      <c r="HB140" s="150">
        <f t="shared" si="339"/>
        <v>11.263702395341248</v>
      </c>
      <c r="HC140" s="150">
        <f t="shared" si="340"/>
        <v>8.5068321000382436</v>
      </c>
      <c r="HD140" s="150">
        <f t="shared" si="341"/>
        <v>7.2041425417935541</v>
      </c>
      <c r="HE140" s="150">
        <f t="shared" si="342"/>
        <v>6.6217022246890478</v>
      </c>
      <c r="HF140" s="150">
        <f t="shared" si="343"/>
        <v>6.4529394501946999</v>
      </c>
      <c r="HG140" s="150">
        <f t="shared" si="344"/>
        <v>6.5513959855682584</v>
      </c>
      <c r="HH140" s="148">
        <f t="shared" si="381"/>
        <v>6.4527312205019998</v>
      </c>
      <c r="HI140" s="148">
        <f t="shared" ref="HI140:HI149" si="398">MIN(GY140:HH140)</f>
        <v>6.4527312205019998</v>
      </c>
      <c r="HJ140" s="152"/>
      <c r="HK140" s="150">
        <f t="shared" si="345"/>
        <v>147.45050756965253</v>
      </c>
      <c r="HL140" s="150">
        <f t="shared" si="346"/>
        <v>38.751198114088012</v>
      </c>
      <c r="HM140" s="150">
        <f t="shared" si="347"/>
        <v>18.763419719066626</v>
      </c>
      <c r="HN140" s="150">
        <f t="shared" si="348"/>
        <v>11.935107995094864</v>
      </c>
      <c r="HO140" s="150">
        <f t="shared" si="349"/>
        <v>8.9582486093871001</v>
      </c>
      <c r="HP140" s="150">
        <f t="shared" si="350"/>
        <v>7.5360588045027734</v>
      </c>
      <c r="HQ140" s="150">
        <f t="shared" si="351"/>
        <v>6.8815636076990581</v>
      </c>
      <c r="HR140" s="150">
        <f t="shared" si="352"/>
        <v>6.6660344449383881</v>
      </c>
      <c r="HS140" s="150">
        <f t="shared" si="353"/>
        <v>6.7324280984799669</v>
      </c>
      <c r="HT140" s="148">
        <f t="shared" si="382"/>
        <v>6.6610148584281781</v>
      </c>
      <c r="HU140" s="148">
        <f t="shared" ref="HU140:HU149" si="399">MIN(HK140:HT140)</f>
        <v>6.6610148584281781</v>
      </c>
      <c r="HV140" s="152"/>
      <c r="HW140" s="150">
        <f t="shared" si="354"/>
        <v>163.77832346855973</v>
      </c>
      <c r="HX140" s="150">
        <f t="shared" si="355"/>
        <v>42.918154843370601</v>
      </c>
      <c r="HY140" s="150">
        <f t="shared" si="356"/>
        <v>20.678365491011306</v>
      </c>
      <c r="HZ140" s="150">
        <f t="shared" si="357"/>
        <v>13.061849931971301</v>
      </c>
      <c r="IA140" s="150">
        <f t="shared" si="358"/>
        <v>9.7201647711747992</v>
      </c>
      <c r="IB140" s="150">
        <f t="shared" si="359"/>
        <v>8.0997980020447571</v>
      </c>
      <c r="IC140" s="150">
        <f t="shared" si="360"/>
        <v>7.3258083462802315</v>
      </c>
      <c r="ID140" s="150">
        <f t="shared" si="361"/>
        <v>7.0327226837132741</v>
      </c>
      <c r="IE140" s="150">
        <f t="shared" si="362"/>
        <v>7.0459438563177397</v>
      </c>
      <c r="IF140" s="148">
        <f t="shared" si="379"/>
        <v>7.0089933164582288</v>
      </c>
      <c r="IG140" s="148">
        <f t="shared" ref="IG140:IG149" si="400">MIN(HW140:IF140)</f>
        <v>7.0089933164582288</v>
      </c>
    </row>
    <row r="141" spans="32:241" x14ac:dyDescent="0.3">
      <c r="AF141" s="141">
        <v>10.199999999999999</v>
      </c>
      <c r="AG141" s="153">
        <f t="shared" si="219"/>
        <v>0.46561168781237988</v>
      </c>
      <c r="AH141" s="152">
        <f t="shared" si="363"/>
        <v>9.8039215686274522E-2</v>
      </c>
      <c r="AI141" s="148">
        <f t="shared" si="364"/>
        <v>10.199999999999999</v>
      </c>
      <c r="AJ141" s="86">
        <f t="shared" si="220"/>
        <v>0.41692284605457769</v>
      </c>
      <c r="AK141" s="86">
        <v>1</v>
      </c>
      <c r="AL141" s="148">
        <f t="shared" si="221"/>
        <v>0.16949152542372881</v>
      </c>
      <c r="AM141" s="148">
        <f t="shared" si="378"/>
        <v>5.9</v>
      </c>
      <c r="AN141" s="149">
        <f t="shared" si="377"/>
        <v>0.28352784835074285</v>
      </c>
      <c r="AO141" s="149">
        <f t="shared" si="377"/>
        <v>1.1341113934029714</v>
      </c>
      <c r="AP141" s="149">
        <f t="shared" si="377"/>
        <v>2.5517506351566852</v>
      </c>
      <c r="AQ141" s="149">
        <f t="shared" si="377"/>
        <v>4.5364455736118856</v>
      </c>
      <c r="AR141" s="149">
        <f t="shared" si="377"/>
        <v>7.0881962087685695</v>
      </c>
      <c r="AS141" s="149">
        <f t="shared" si="377"/>
        <v>10.207002540626741</v>
      </c>
      <c r="AT141" s="149">
        <f t="shared" si="377"/>
        <v>13.892864569186401</v>
      </c>
      <c r="AU141" s="149">
        <f t="shared" si="377"/>
        <v>18.145782294447542</v>
      </c>
      <c r="AV141" s="149">
        <f t="shared" si="377"/>
        <v>22.965755716410175</v>
      </c>
      <c r="AW141" s="149">
        <f t="shared" si="377"/>
        <v>28.352784835074278</v>
      </c>
      <c r="AX141" s="152"/>
      <c r="AY141" s="150">
        <f t="shared" si="222"/>
        <v>36.838727377190459</v>
      </c>
      <c r="AZ141" s="150">
        <f t="shared" si="366"/>
        <v>10.817409508761852</v>
      </c>
      <c r="BA141" s="150">
        <f t="shared" si="367"/>
        <v>6.1263241724919384</v>
      </c>
      <c r="BB141" s="150">
        <f t="shared" si="368"/>
        <v>4.6352630350474007</v>
      </c>
      <c r="BC141" s="150">
        <f t="shared" si="369"/>
        <v>4.1105844297615635</v>
      </c>
      <c r="BD141" s="150">
        <f t="shared" si="370"/>
        <v>4.0011300233010951</v>
      </c>
      <c r="BE141" s="150">
        <f t="shared" si="371"/>
        <v>4.1180496455979698</v>
      </c>
      <c r="BF141" s="150">
        <f t="shared" si="372"/>
        <v>4.3824583901895995</v>
      </c>
      <c r="BG141" s="150">
        <f t="shared" si="373"/>
        <v>4.7566706388472157</v>
      </c>
      <c r="BH141" s="148"/>
      <c r="BI141" s="148">
        <f t="shared" si="223"/>
        <v>4.0011300233010951</v>
      </c>
      <c r="BJ141" s="152"/>
      <c r="BK141" s="150">
        <f t="shared" si="224"/>
        <v>43.572493440957665</v>
      </c>
      <c r="BL141" s="150">
        <f t="shared" si="225"/>
        <v>12.501593923101012</v>
      </c>
      <c r="BM141" s="150">
        <f t="shared" si="226"/>
        <v>6.8754008739740531</v>
      </c>
      <c r="BN141" s="150">
        <f t="shared" si="227"/>
        <v>5.0570520370295489</v>
      </c>
      <c r="BO141" s="150">
        <f t="shared" si="228"/>
        <v>4.3808859822608701</v>
      </c>
      <c r="BP141" s="150">
        <f t="shared" si="229"/>
        <v>4.1891420970689817</v>
      </c>
      <c r="BQ141" s="150">
        <f t="shared" si="230"/>
        <v>4.2564437590918089</v>
      </c>
      <c r="BR141" s="150">
        <f t="shared" si="231"/>
        <v>4.4886485390824946</v>
      </c>
      <c r="BS141" s="150">
        <f t="shared" si="232"/>
        <v>4.8407818556309872</v>
      </c>
      <c r="BT141" s="148"/>
      <c r="BU141" s="148">
        <f t="shared" si="233"/>
        <v>4.1891420970689817</v>
      </c>
      <c r="BV141" s="152"/>
      <c r="BW141" s="150">
        <f t="shared" si="234"/>
        <v>49.720229509323644</v>
      </c>
      <c r="BX141" s="150">
        <f t="shared" si="235"/>
        <v>14.040504700859085</v>
      </c>
      <c r="BY141" s="150">
        <f t="shared" si="236"/>
        <v>7.5608254868047364</v>
      </c>
      <c r="BZ141" s="150">
        <f t="shared" si="237"/>
        <v>5.4437564921356456</v>
      </c>
      <c r="CA141" s="150">
        <f t="shared" si="238"/>
        <v>4.6293256786487307</v>
      </c>
      <c r="CB141" s="150">
        <f t="shared" si="239"/>
        <v>4.362475010943232</v>
      </c>
      <c r="CC141" s="150">
        <f t="shared" si="240"/>
        <v>4.3844896519699121</v>
      </c>
      <c r="CD141" s="150">
        <f t="shared" si="241"/>
        <v>4.5873014135255978</v>
      </c>
      <c r="CE141" s="150">
        <f t="shared" si="242"/>
        <v>4.9192829734021934</v>
      </c>
      <c r="CF141" s="148"/>
      <c r="CG141" s="148">
        <f t="shared" si="243"/>
        <v>4.362475010943232</v>
      </c>
      <c r="CH141" s="152"/>
      <c r="CI141" s="150">
        <f t="shared" si="244"/>
        <v>60.533910872743917</v>
      </c>
      <c r="CJ141" s="150">
        <f t="shared" si="245"/>
        <v>16.750416090451921</v>
      </c>
      <c r="CK141" s="150">
        <f t="shared" si="246"/>
        <v>8.7700387330961966</v>
      </c>
      <c r="CL141" s="150">
        <f t="shared" si="247"/>
        <v>6.1277253882716227</v>
      </c>
      <c r="CM141" s="150">
        <f t="shared" si="248"/>
        <v>5.0701814755698846</v>
      </c>
      <c r="CN141" s="150">
        <f t="shared" si="249"/>
        <v>4.6712693712538638</v>
      </c>
      <c r="CO141" s="150">
        <f t="shared" si="250"/>
        <v>4.6136551312074099</v>
      </c>
      <c r="CP141" s="150">
        <f t="shared" si="251"/>
        <v>4.76478468629736</v>
      </c>
      <c r="CQ141" s="150">
        <f t="shared" si="252"/>
        <v>5.0613330955682283</v>
      </c>
      <c r="CR141" s="148"/>
      <c r="CS141" s="148">
        <f t="shared" si="253"/>
        <v>4.6136551312074099</v>
      </c>
      <c r="CT141" s="152"/>
      <c r="CU141" s="150">
        <f t="shared" si="254"/>
        <v>69.733403979702288</v>
      </c>
      <c r="CV141" s="150">
        <f t="shared" si="255"/>
        <v>19.058847281713831</v>
      </c>
      <c r="CW141" s="150">
        <f t="shared" si="256"/>
        <v>9.8023473473772817</v>
      </c>
      <c r="CX141" s="150">
        <f t="shared" si="257"/>
        <v>6.7133911006094182</v>
      </c>
      <c r="CY141" s="150">
        <f t="shared" si="258"/>
        <v>5.4491153304367872</v>
      </c>
      <c r="CZ141" s="150">
        <f t="shared" si="259"/>
        <v>4.937904439346454</v>
      </c>
      <c r="DA141" s="150">
        <f t="shared" si="260"/>
        <v>4.8125775727663225</v>
      </c>
      <c r="DB141" s="150">
        <f t="shared" si="261"/>
        <v>4.919759028904128</v>
      </c>
      <c r="DC141" s="150">
        <f t="shared" si="262"/>
        <v>5.1861767662185043</v>
      </c>
      <c r="DD141" s="148"/>
      <c r="DE141" s="148">
        <f t="shared" si="263"/>
        <v>4.8125775727663225</v>
      </c>
      <c r="DF141" s="152"/>
      <c r="DG141" s="150">
        <f t="shared" si="264"/>
        <v>77.650460368651466</v>
      </c>
      <c r="DH141" s="150">
        <f t="shared" si="265"/>
        <v>21.047721535009437</v>
      </c>
      <c r="DI141" s="150">
        <f t="shared" si="266"/>
        <v>10.693410094070378</v>
      </c>
      <c r="DJ141" s="150">
        <f t="shared" si="267"/>
        <v>7.2202198199916348</v>
      </c>
      <c r="DK141" s="150">
        <f t="shared" si="268"/>
        <v>5.7780985857493947</v>
      </c>
      <c r="DL141" s="150">
        <f t="shared" si="269"/>
        <v>5.1702802820780409</v>
      </c>
      <c r="DM141" s="150">
        <f t="shared" si="270"/>
        <v>4.9867021926985933</v>
      </c>
      <c r="DN141" s="150">
        <f t="shared" si="271"/>
        <v>5.0560763648079954</v>
      </c>
      <c r="DO141" s="150">
        <f t="shared" si="272"/>
        <v>5.2965735526609237</v>
      </c>
      <c r="DP141" s="148">
        <f t="shared" si="383"/>
        <v>4.9836371292817478</v>
      </c>
      <c r="DQ141" s="148">
        <f t="shared" si="384"/>
        <v>4.9836371292817478</v>
      </c>
      <c r="DR141" s="152"/>
      <c r="DS141" s="150">
        <f t="shared" si="273"/>
        <v>90.568820974699463</v>
      </c>
      <c r="DT141" s="150">
        <f t="shared" si="274"/>
        <v>24.297482139788563</v>
      </c>
      <c r="DU141" s="150">
        <f t="shared" si="275"/>
        <v>12.152689217133046</v>
      </c>
      <c r="DV141" s="150">
        <f t="shared" si="276"/>
        <v>8.0528304244535409</v>
      </c>
      <c r="DW141" s="150">
        <f t="shared" si="277"/>
        <v>6.3206511901732343</v>
      </c>
      <c r="DX141" s="150">
        <f t="shared" si="278"/>
        <v>5.5552705161108333</v>
      </c>
      <c r="DY141" s="150">
        <f t="shared" si="279"/>
        <v>5.2766872868852044</v>
      </c>
      <c r="DZ141" s="150">
        <f t="shared" si="280"/>
        <v>5.2843994691905989</v>
      </c>
      <c r="EA141" s="150">
        <f t="shared" si="281"/>
        <v>5.482621399836332</v>
      </c>
      <c r="EB141" s="148">
        <f t="shared" si="385"/>
        <v>5.2520411336148625</v>
      </c>
      <c r="EC141" s="148">
        <f t="shared" si="386"/>
        <v>5.2520411336148625</v>
      </c>
      <c r="ED141" s="152"/>
      <c r="EE141" s="150">
        <f t="shared" si="282"/>
        <v>100.65336845572267</v>
      </c>
      <c r="EF141" s="150">
        <f t="shared" si="283"/>
        <v>26.838266701813318</v>
      </c>
      <c r="EG141" s="150">
        <f t="shared" si="284"/>
        <v>13.296480646009947</v>
      </c>
      <c r="EH141" s="150">
        <f t="shared" si="285"/>
        <v>8.7076742567286871</v>
      </c>
      <c r="EI141" s="150">
        <f t="shared" si="286"/>
        <v>6.7491821348784296</v>
      </c>
      <c r="EJ141" s="150">
        <f t="shared" si="287"/>
        <v>5.8608660650990156</v>
      </c>
      <c r="EK141" s="150">
        <f t="shared" si="288"/>
        <v>5.5081566696247233</v>
      </c>
      <c r="EL141" s="150">
        <f t="shared" si="289"/>
        <v>5.4677581190283435</v>
      </c>
      <c r="EM141" s="150">
        <f t="shared" si="290"/>
        <v>5.6329954895858654</v>
      </c>
      <c r="EN141" s="148">
        <f t="shared" si="387"/>
        <v>5.4572446887331889</v>
      </c>
      <c r="EO141" s="148">
        <f t="shared" si="388"/>
        <v>5.4572446887331889</v>
      </c>
      <c r="EP141" s="152"/>
      <c r="EQ141" s="150">
        <f t="shared" si="291"/>
        <v>108.73870005169859</v>
      </c>
      <c r="ER141" s="150">
        <f t="shared" si="292"/>
        <v>28.877848091863338</v>
      </c>
      <c r="ES141" s="150">
        <f t="shared" si="293"/>
        <v>14.216478664592199</v>
      </c>
      <c r="ET141" s="150">
        <f t="shared" si="294"/>
        <v>9.2358180952972191</v>
      </c>
      <c r="EU141" s="150">
        <f t="shared" si="295"/>
        <v>7.0959534672691786</v>
      </c>
      <c r="EV141" s="150">
        <f t="shared" si="296"/>
        <v>6.1091140608006018</v>
      </c>
      <c r="EW141" s="150">
        <f t="shared" si="297"/>
        <v>5.696998200717819</v>
      </c>
      <c r="EX141" s="150">
        <f t="shared" si="298"/>
        <v>5.6180425697265042</v>
      </c>
      <c r="EY141" s="150">
        <f t="shared" si="299"/>
        <v>5.7568453329021452</v>
      </c>
      <c r="EZ141" s="148">
        <f t="shared" si="389"/>
        <v>5.6137718289587264</v>
      </c>
      <c r="FA141" s="148">
        <f t="shared" si="390"/>
        <v>5.6137718289587264</v>
      </c>
      <c r="FB141" s="152"/>
      <c r="FC141" s="150">
        <f t="shared" si="300"/>
        <v>115.36265632854118</v>
      </c>
      <c r="FD141" s="150">
        <f t="shared" si="301"/>
        <v>30.550457890552746</v>
      </c>
      <c r="FE141" s="150">
        <f t="shared" si="302"/>
        <v>14.9721724488088</v>
      </c>
      <c r="FF141" s="150">
        <f t="shared" si="303"/>
        <v>9.6705912744483413</v>
      </c>
      <c r="FG141" s="150">
        <f t="shared" si="304"/>
        <v>7.3821862520757051</v>
      </c>
      <c r="FH141" s="150">
        <f t="shared" si="305"/>
        <v>6.3146582363335213</v>
      </c>
      <c r="FI141" s="150">
        <f t="shared" si="306"/>
        <v>5.8538896897685087</v>
      </c>
      <c r="FJ141" s="150">
        <f t="shared" si="307"/>
        <v>5.7433565939930542</v>
      </c>
      <c r="FK141" s="150">
        <f t="shared" si="308"/>
        <v>5.8605099512714238</v>
      </c>
      <c r="FL141" s="148">
        <f t="shared" si="391"/>
        <v>5.7441984890029332</v>
      </c>
      <c r="FM141" s="148">
        <f t="shared" si="392"/>
        <v>5.7433565939930542</v>
      </c>
      <c r="FN141" s="152"/>
      <c r="FO141" s="150">
        <f t="shared" si="309"/>
        <v>125.56318573692903</v>
      </c>
      <c r="FP141" s="150">
        <f t="shared" si="310"/>
        <v>33.129158338698922</v>
      </c>
      <c r="FQ141" s="150">
        <f t="shared" si="311"/>
        <v>16.139423089502834</v>
      </c>
      <c r="FR141" s="150">
        <f t="shared" si="312"/>
        <v>10.343834482534112</v>
      </c>
      <c r="FS141" s="150">
        <f t="shared" si="313"/>
        <v>7.8267745913542308</v>
      </c>
      <c r="FT141" s="150">
        <f t="shared" si="314"/>
        <v>6.6350389925562574</v>
      </c>
      <c r="FU141" s="150">
        <f t="shared" si="315"/>
        <v>6.0993771909019436</v>
      </c>
      <c r="FV141" s="150">
        <f t="shared" si="316"/>
        <v>5.9402354920637261</v>
      </c>
      <c r="FW141" s="150">
        <f t="shared" si="317"/>
        <v>6.0240629511105848</v>
      </c>
      <c r="FX141" s="148">
        <f t="shared" si="393"/>
        <v>5.93981134141006</v>
      </c>
      <c r="FY141" s="148">
        <f t="shared" si="394"/>
        <v>5.93981134141006</v>
      </c>
      <c r="FZ141" s="152"/>
      <c r="GA141" s="150">
        <f t="shared" si="318"/>
        <v>133.04698074696009</v>
      </c>
      <c r="GB141" s="150">
        <f t="shared" si="319"/>
        <v>35.023385004027823</v>
      </c>
      <c r="GC141" s="150">
        <f t="shared" si="320"/>
        <v>16.998544505812813</v>
      </c>
      <c r="GD141" s="150">
        <f t="shared" si="321"/>
        <v>10.840669061687457</v>
      </c>
      <c r="GE141" s="150">
        <f t="shared" si="322"/>
        <v>8.1559221201665082</v>
      </c>
      <c r="GF141" s="150">
        <f t="shared" si="323"/>
        <v>6.8730972594548714</v>
      </c>
      <c r="GG141" s="150">
        <f t="shared" si="324"/>
        <v>6.2825115058117964</v>
      </c>
      <c r="GH141" s="150">
        <f t="shared" si="325"/>
        <v>6.0877220496731859</v>
      </c>
      <c r="GI141" s="150">
        <f t="shared" si="326"/>
        <v>6.1471095236737643</v>
      </c>
      <c r="GJ141" s="148">
        <f t="shared" si="395"/>
        <v>6.082523228672593</v>
      </c>
      <c r="GK141" s="148">
        <f t="shared" si="396"/>
        <v>6.082523228672593</v>
      </c>
      <c r="GL141" s="152"/>
      <c r="GM141" s="150">
        <f t="shared" si="327"/>
        <v>145.20488565098248</v>
      </c>
      <c r="GN141" s="150">
        <f t="shared" si="328"/>
        <v>38.104925009755227</v>
      </c>
      <c r="GO141" s="150">
        <f t="shared" si="329"/>
        <v>18.399276197041146</v>
      </c>
      <c r="GP141" s="150">
        <f t="shared" si="330"/>
        <v>11.65311784284112</v>
      </c>
      <c r="GQ141" s="150">
        <f t="shared" si="331"/>
        <v>8.6960799543713332</v>
      </c>
      <c r="GR141" s="150">
        <f t="shared" si="332"/>
        <v>7.265343961983775</v>
      </c>
      <c r="GS141" s="150">
        <f t="shared" si="333"/>
        <v>6.585572461040754</v>
      </c>
      <c r="GT141" s="150">
        <f t="shared" si="334"/>
        <v>6.3328980246834146</v>
      </c>
      <c r="GU141" s="150">
        <f t="shared" si="335"/>
        <v>6.3525997468138824</v>
      </c>
      <c r="GV141" s="148">
        <f t="shared" si="380"/>
        <v>6.3168525298232749</v>
      </c>
      <c r="GW141" s="148">
        <f t="shared" si="397"/>
        <v>6.3168525298232749</v>
      </c>
      <c r="GX141" s="152"/>
      <c r="GY141" s="150">
        <f t="shared" si="336"/>
        <v>152.49254881536243</v>
      </c>
      <c r="GZ141" s="150">
        <f t="shared" si="337"/>
        <v>39.9546134135418</v>
      </c>
      <c r="HA141" s="150">
        <f t="shared" si="338"/>
        <v>19.241932237754877</v>
      </c>
      <c r="HB141" s="150">
        <f t="shared" si="339"/>
        <v>12.143312556479342</v>
      </c>
      <c r="HC141" s="150">
        <f t="shared" si="340"/>
        <v>9.0231354251917413</v>
      </c>
      <c r="HD141" s="150">
        <f t="shared" si="341"/>
        <v>7.5037805848537751</v>
      </c>
      <c r="HE141" s="150">
        <f t="shared" si="342"/>
        <v>6.7705747136252503</v>
      </c>
      <c r="HF141" s="150">
        <f t="shared" si="343"/>
        <v>6.4832193157845417</v>
      </c>
      <c r="HG141" s="150">
        <f t="shared" si="344"/>
        <v>6.4791438848980132</v>
      </c>
      <c r="HH141" s="148">
        <f t="shared" si="381"/>
        <v>6.4527312205019998</v>
      </c>
      <c r="HI141" s="148">
        <f t="shared" si="398"/>
        <v>6.4527312205019998</v>
      </c>
      <c r="HJ141" s="152"/>
      <c r="HK141" s="150">
        <f t="shared" si="345"/>
        <v>163.40579344543997</v>
      </c>
      <c r="HL141" s="150">
        <f t="shared" si="346"/>
        <v>42.728168165866457</v>
      </c>
      <c r="HM141" s="150">
        <f t="shared" si="347"/>
        <v>20.508137012717896</v>
      </c>
      <c r="HN141" s="150">
        <f t="shared" si="348"/>
        <v>12.881944839365788</v>
      </c>
      <c r="HO141" s="150">
        <f t="shared" si="349"/>
        <v>9.5175770117456118</v>
      </c>
      <c r="HP141" s="150">
        <f t="shared" si="350"/>
        <v>7.8655753733998193</v>
      </c>
      <c r="HQ141" s="150">
        <f t="shared" si="351"/>
        <v>7.0523876666378129</v>
      </c>
      <c r="HR141" s="150">
        <f t="shared" si="352"/>
        <v>6.7131209813114472</v>
      </c>
      <c r="HS141" s="150">
        <f t="shared" si="353"/>
        <v>6.6734553426260952</v>
      </c>
      <c r="HT141" s="148">
        <f t="shared" si="382"/>
        <v>6.6610148584281781</v>
      </c>
      <c r="HU141" s="148">
        <f t="shared" si="399"/>
        <v>6.6610148584281781</v>
      </c>
      <c r="HV141" s="152"/>
      <c r="HW141" s="150">
        <f t="shared" si="354"/>
        <v>181.51740883989154</v>
      </c>
      <c r="HX141" s="150">
        <f t="shared" si="355"/>
        <v>47.341074769035146</v>
      </c>
      <c r="HY141" s="150">
        <f t="shared" si="356"/>
        <v>22.62128272861198</v>
      </c>
      <c r="HZ141" s="150">
        <f t="shared" si="357"/>
        <v>14.120174244713757</v>
      </c>
      <c r="IA141" s="150">
        <f t="shared" si="358"/>
        <v>10.350845153355079</v>
      </c>
      <c r="IB141" s="150">
        <f t="shared" si="359"/>
        <v>8.4788645569291266</v>
      </c>
      <c r="IC141" s="150">
        <f t="shared" si="360"/>
        <v>7.5330364765566307</v>
      </c>
      <c r="ID141" s="150">
        <f t="shared" si="361"/>
        <v>7.1076810872042326</v>
      </c>
      <c r="IE141" s="150">
        <f t="shared" si="362"/>
        <v>7.0089933164582288</v>
      </c>
      <c r="IF141" s="148">
        <f t="shared" si="379"/>
        <v>7.0089933164582288</v>
      </c>
      <c r="IG141" s="148">
        <f t="shared" si="400"/>
        <v>7.0089933164582288</v>
      </c>
    </row>
    <row r="142" spans="32:241" x14ac:dyDescent="0.3">
      <c r="AF142" s="141">
        <v>10.3</v>
      </c>
      <c r="AG142" s="153">
        <f t="shared" si="219"/>
        <v>0.46542595909133755</v>
      </c>
      <c r="AH142" s="152">
        <f t="shared" si="363"/>
        <v>9.7087378640776698E-2</v>
      </c>
      <c r="AI142" s="148">
        <f t="shared" si="364"/>
        <v>10.3</v>
      </c>
      <c r="AJ142" s="86">
        <f t="shared" si="220"/>
        <v>0.41673711733353536</v>
      </c>
      <c r="AK142" s="86">
        <v>1</v>
      </c>
      <c r="AL142" s="148">
        <f t="shared" si="221"/>
        <v>0.16129032258064516</v>
      </c>
      <c r="AM142" s="148">
        <f t="shared" si="378"/>
        <v>6.2</v>
      </c>
      <c r="AN142" s="149">
        <f t="shared" si="377"/>
        <v>0.25675349638629968</v>
      </c>
      <c r="AO142" s="149">
        <f t="shared" si="377"/>
        <v>1.0270139855451987</v>
      </c>
      <c r="AP142" s="149">
        <f t="shared" si="377"/>
        <v>2.3107814674766973</v>
      </c>
      <c r="AQ142" s="149">
        <f t="shared" si="377"/>
        <v>4.108055942180795</v>
      </c>
      <c r="AR142" s="149">
        <f t="shared" si="377"/>
        <v>6.4188374096574909</v>
      </c>
      <c r="AS142" s="149">
        <f t="shared" si="377"/>
        <v>9.2431258699067893</v>
      </c>
      <c r="AT142" s="149">
        <f t="shared" si="377"/>
        <v>12.580921322928685</v>
      </c>
      <c r="AU142" s="149">
        <f t="shared" si="377"/>
        <v>16.43222376872318</v>
      </c>
      <c r="AV142" s="149">
        <f t="shared" si="377"/>
        <v>20.797033207290276</v>
      </c>
      <c r="AW142" s="149">
        <f t="shared" si="377"/>
        <v>25.675349638629964</v>
      </c>
      <c r="AX142" s="152"/>
      <c r="AY142" s="150">
        <f t="shared" si="222"/>
        <v>40.466014568158172</v>
      </c>
      <c r="AZ142" s="150">
        <f t="shared" si="366"/>
        <v>11.714058272632675</v>
      </c>
      <c r="BA142" s="150">
        <f t="shared" si="367"/>
        <v>6.5052422245346273</v>
      </c>
      <c r="BB142" s="150">
        <f t="shared" si="368"/>
        <v>4.8187330905306975</v>
      </c>
      <c r="BC142" s="150">
        <f t="shared" si="369"/>
        <v>4.1879642039542162</v>
      </c>
      <c r="BD142" s="150">
        <f t="shared" si="370"/>
        <v>4.0043022314718462</v>
      </c>
      <c r="BE142" s="150">
        <f t="shared" si="371"/>
        <v>4.059203635668629</v>
      </c>
      <c r="BF142" s="150">
        <f t="shared" si="372"/>
        <v>4.2655573621227889</v>
      </c>
      <c r="BG142" s="150">
        <f t="shared" si="373"/>
        <v>4.5817479220462216</v>
      </c>
      <c r="BH142" s="148"/>
      <c r="BI142" s="148">
        <f t="shared" si="223"/>
        <v>4.0043022314718462</v>
      </c>
      <c r="BJ142" s="152"/>
      <c r="BK142" s="150">
        <f t="shared" si="224"/>
        <v>47.901877017539626</v>
      </c>
      <c r="BL142" s="150">
        <f t="shared" si="225"/>
        <v>13.573766783375396</v>
      </c>
      <c r="BM142" s="150">
        <f t="shared" si="226"/>
        <v>7.3323296355294358</v>
      </c>
      <c r="BN142" s="150">
        <f t="shared" si="227"/>
        <v>5.2844031166137357</v>
      </c>
      <c r="BO142" s="150">
        <f t="shared" si="228"/>
        <v>4.4863496118780928</v>
      </c>
      <c r="BP142" s="150">
        <f t="shared" si="229"/>
        <v>4.2118169826179068</v>
      </c>
      <c r="BQ142" s="150">
        <f t="shared" si="230"/>
        <v>4.2119262468280656</v>
      </c>
      <c r="BR142" s="150">
        <f t="shared" si="231"/>
        <v>4.3827177670409068</v>
      </c>
      <c r="BS142" s="150">
        <f t="shared" si="232"/>
        <v>4.6745269954425135</v>
      </c>
      <c r="BT142" s="148"/>
      <c r="BU142" s="148">
        <f t="shared" si="233"/>
        <v>4.2118169826179068</v>
      </c>
      <c r="BV142" s="152"/>
      <c r="BW142" s="150">
        <f t="shared" si="234"/>
        <v>54.690426484542265</v>
      </c>
      <c r="BX142" s="150">
        <f t="shared" si="235"/>
        <v>15.272880910792635</v>
      </c>
      <c r="BY142" s="150">
        <f t="shared" si="236"/>
        <v>8.0889557370975247</v>
      </c>
      <c r="BZ142" s="150">
        <f t="shared" si="237"/>
        <v>5.7111584091346232</v>
      </c>
      <c r="CA142" s="150">
        <f t="shared" si="238"/>
        <v>4.7604218442114181</v>
      </c>
      <c r="CB142" s="150">
        <f t="shared" si="239"/>
        <v>4.4029502686765074</v>
      </c>
      <c r="CC142" s="150">
        <f t="shared" si="240"/>
        <v>4.3530499641681395</v>
      </c>
      <c r="CD142" s="150">
        <f t="shared" si="241"/>
        <v>4.4913833508377072</v>
      </c>
      <c r="CE142" s="150">
        <f t="shared" si="242"/>
        <v>4.7609393897400984</v>
      </c>
      <c r="CF142" s="148"/>
      <c r="CG142" s="148">
        <f t="shared" si="243"/>
        <v>4.3530499641681395</v>
      </c>
      <c r="CH142" s="152"/>
      <c r="CI142" s="150">
        <f t="shared" si="244"/>
        <v>66.630860122404499</v>
      </c>
      <c r="CJ142" s="150">
        <f t="shared" si="245"/>
        <v>18.264480368995962</v>
      </c>
      <c r="CK142" s="150">
        <f t="shared" si="246"/>
        <v>9.4233636805492029</v>
      </c>
      <c r="CL142" s="150">
        <f t="shared" si="247"/>
        <v>6.4655493224232234</v>
      </c>
      <c r="CM142" s="150">
        <f t="shared" si="248"/>
        <v>5.2463477321102507</v>
      </c>
      <c r="CN142" s="150">
        <f t="shared" si="249"/>
        <v>4.7430433032771946</v>
      </c>
      <c r="CO142" s="150">
        <f t="shared" si="250"/>
        <v>4.6052103877820043</v>
      </c>
      <c r="CP142" s="150">
        <f t="shared" si="251"/>
        <v>4.6864721278976251</v>
      </c>
      <c r="CQ142" s="150">
        <f t="shared" si="252"/>
        <v>4.9169000338128255</v>
      </c>
      <c r="CR142" s="148"/>
      <c r="CS142" s="148">
        <f t="shared" si="253"/>
        <v>4.6052103877820043</v>
      </c>
      <c r="CT142" s="152"/>
      <c r="CU142" s="150">
        <f t="shared" si="254"/>
        <v>76.788489962254857</v>
      </c>
      <c r="CV142" s="150">
        <f t="shared" si="255"/>
        <v>20.812445743480868</v>
      </c>
      <c r="CW142" s="150">
        <f t="shared" si="256"/>
        <v>10.562131931818287</v>
      </c>
      <c r="CX142" s="150">
        <f t="shared" si="257"/>
        <v>7.1110985805667699</v>
      </c>
      <c r="CY142" s="150">
        <f t="shared" si="258"/>
        <v>5.6636070562928325</v>
      </c>
      <c r="CZ142" s="150">
        <f t="shared" si="259"/>
        <v>5.0362932806167855</v>
      </c>
      <c r="DA142" s="150">
        <f t="shared" si="260"/>
        <v>4.8236866402162644</v>
      </c>
      <c r="DB142" s="150">
        <f t="shared" si="261"/>
        <v>4.8564173569558307</v>
      </c>
      <c r="DC142" s="150">
        <f t="shared" si="262"/>
        <v>5.0535725530173243</v>
      </c>
      <c r="DD142" s="148"/>
      <c r="DE142" s="148">
        <f t="shared" si="263"/>
        <v>4.8236866402162644</v>
      </c>
      <c r="DF142" s="152"/>
      <c r="DG142" s="150">
        <f t="shared" si="264"/>
        <v>85.529803792645112</v>
      </c>
      <c r="DH142" s="150">
        <f t="shared" si="265"/>
        <v>23.007384357136743</v>
      </c>
      <c r="DI142" s="150">
        <f t="shared" si="266"/>
        <v>11.544778838671501</v>
      </c>
      <c r="DJ142" s="150">
        <f t="shared" si="267"/>
        <v>7.6694433900390511</v>
      </c>
      <c r="DK142" s="150">
        <f t="shared" si="268"/>
        <v>6.0255606092630822</v>
      </c>
      <c r="DL142" s="150">
        <f t="shared" si="269"/>
        <v>5.2915651633884027</v>
      </c>
      <c r="DM142" s="150">
        <f t="shared" si="270"/>
        <v>5.0146328405861063</v>
      </c>
      <c r="DN142" s="150">
        <f t="shared" si="271"/>
        <v>5.0056137153822151</v>
      </c>
      <c r="DO142" s="150">
        <f t="shared" si="272"/>
        <v>5.1741453572553127</v>
      </c>
      <c r="DP142" s="148">
        <f t="shared" si="383"/>
        <v>4.9836371292817478</v>
      </c>
      <c r="DQ142" s="148">
        <f t="shared" si="384"/>
        <v>4.9836371292817478</v>
      </c>
      <c r="DR142" s="152"/>
      <c r="DS142" s="150">
        <f t="shared" si="273"/>
        <v>99.792491431331442</v>
      </c>
      <c r="DT142" s="150">
        <f t="shared" si="274"/>
        <v>26.593226720075446</v>
      </c>
      <c r="DU142" s="150">
        <f t="shared" si="275"/>
        <v>13.153427632027316</v>
      </c>
      <c r="DV142" s="150">
        <f t="shared" si="276"/>
        <v>8.586074434040853</v>
      </c>
      <c r="DW142" s="150">
        <f t="shared" si="277"/>
        <v>6.6218862949924553</v>
      </c>
      <c r="DX142" s="150">
        <f t="shared" si="278"/>
        <v>5.713897814994481</v>
      </c>
      <c r="DY142" s="150">
        <f t="shared" si="279"/>
        <v>5.3320531803367652</v>
      </c>
      <c r="DZ142" s="150">
        <f t="shared" si="280"/>
        <v>5.2549419296497923</v>
      </c>
      <c r="EA142" s="150">
        <f t="shared" si="281"/>
        <v>5.3767898344632936</v>
      </c>
      <c r="EB142" s="148">
        <f t="shared" si="385"/>
        <v>5.2520411336148625</v>
      </c>
      <c r="EC142" s="148">
        <f t="shared" si="386"/>
        <v>5.2520411336148625</v>
      </c>
      <c r="ED142" s="152"/>
      <c r="EE142" s="150">
        <f t="shared" si="282"/>
        <v>110.92592752275259</v>
      </c>
      <c r="EF142" s="150">
        <f t="shared" si="283"/>
        <v>29.396233434699692</v>
      </c>
      <c r="EG142" s="150">
        <f t="shared" si="284"/>
        <v>14.41376223983732</v>
      </c>
      <c r="EH142" s="150">
        <f t="shared" si="285"/>
        <v>9.3064738044658721</v>
      </c>
      <c r="EI142" s="150">
        <f t="shared" si="286"/>
        <v>7.0923727841135644</v>
      </c>
      <c r="EJ142" s="150">
        <f t="shared" si="287"/>
        <v>6.04862915871594</v>
      </c>
      <c r="EK142" s="150">
        <f t="shared" si="288"/>
        <v>5.5849284530844034</v>
      </c>
      <c r="EL142" s="150">
        <f t="shared" si="289"/>
        <v>5.4546894640250052</v>
      </c>
      <c r="EM142" s="150">
        <f t="shared" si="290"/>
        <v>5.5401131663165044</v>
      </c>
      <c r="EN142" s="148">
        <f t="shared" si="387"/>
        <v>5.4572446887331889</v>
      </c>
      <c r="EO142" s="148">
        <f t="shared" si="388"/>
        <v>5.4546894640250052</v>
      </c>
      <c r="EP142" s="152"/>
      <c r="EQ142" s="150">
        <f t="shared" si="291"/>
        <v>119.8518632841029</v>
      </c>
      <c r="ER142" s="150">
        <f t="shared" si="292"/>
        <v>31.645965866093302</v>
      </c>
      <c r="ES142" s="150">
        <f t="shared" si="293"/>
        <v>15.427160721238943</v>
      </c>
      <c r="ET142" s="150">
        <f t="shared" si="294"/>
        <v>9.8871554033703024</v>
      </c>
      <c r="EU142" s="150">
        <f t="shared" si="295"/>
        <v>7.4727682831192883</v>
      </c>
      <c r="EV142" s="150">
        <f t="shared" si="296"/>
        <v>6.320227270122377</v>
      </c>
      <c r="EW142" s="150">
        <f t="shared" si="297"/>
        <v>5.7909251712259566</v>
      </c>
      <c r="EX142" s="150">
        <f t="shared" si="298"/>
        <v>5.6181083548071369</v>
      </c>
      <c r="EY142" s="150">
        <f t="shared" si="299"/>
        <v>5.6743408388349383</v>
      </c>
      <c r="EZ142" s="148">
        <f t="shared" si="389"/>
        <v>5.6137718289587264</v>
      </c>
      <c r="FA142" s="148">
        <f t="shared" si="390"/>
        <v>5.6137718289587264</v>
      </c>
      <c r="FB142" s="152"/>
      <c r="FC142" s="150">
        <f t="shared" si="300"/>
        <v>127.1642572786777</v>
      </c>
      <c r="FD142" s="150">
        <f t="shared" si="301"/>
        <v>33.490685094215756</v>
      </c>
      <c r="FE142" s="150">
        <f t="shared" si="302"/>
        <v>16.259347585203571</v>
      </c>
      <c r="FF142" s="150">
        <f t="shared" si="303"/>
        <v>10.364955939879685</v>
      </c>
      <c r="FG142" s="150">
        <f t="shared" si="304"/>
        <v>7.7865385766351061</v>
      </c>
      <c r="FH142" s="150">
        <f t="shared" si="305"/>
        <v>6.5448947155923012</v>
      </c>
      <c r="FI142" s="150">
        <f t="shared" si="306"/>
        <v>5.9618664096181178</v>
      </c>
      <c r="FJ142" s="150">
        <f t="shared" si="307"/>
        <v>5.7541792184132552</v>
      </c>
      <c r="FK142" s="150">
        <f t="shared" si="308"/>
        <v>5.7865046882873301</v>
      </c>
      <c r="FL142" s="148">
        <f t="shared" si="391"/>
        <v>5.7441984890029332</v>
      </c>
      <c r="FM142" s="148">
        <f t="shared" si="392"/>
        <v>5.7441984890029332</v>
      </c>
      <c r="FN142" s="152"/>
      <c r="FO142" s="150">
        <f t="shared" si="309"/>
        <v>138.42452963930833</v>
      </c>
      <c r="FP142" s="150">
        <f t="shared" si="310"/>
        <v>36.33432128042265</v>
      </c>
      <c r="FQ142" s="150">
        <f t="shared" si="311"/>
        <v>17.544347442813468</v>
      </c>
      <c r="FR142" s="150">
        <f t="shared" si="312"/>
        <v>11.104433082480632</v>
      </c>
      <c r="FS142" s="150">
        <f t="shared" si="313"/>
        <v>8.2735166340033395</v>
      </c>
      <c r="FT142" s="150">
        <f t="shared" si="314"/>
        <v>6.8947127760440017</v>
      </c>
      <c r="FU142" s="150">
        <f t="shared" si="315"/>
        <v>6.2289813179401792</v>
      </c>
      <c r="FV142" s="150">
        <f t="shared" si="316"/>
        <v>5.9676166001127156</v>
      </c>
      <c r="FW142" s="150">
        <f t="shared" si="317"/>
        <v>5.9631409344504789</v>
      </c>
      <c r="FX142" s="148">
        <f t="shared" si="393"/>
        <v>5.93981134141006</v>
      </c>
      <c r="FY142" s="148">
        <f t="shared" si="394"/>
        <v>5.93981134141006</v>
      </c>
      <c r="FZ142" s="152"/>
      <c r="GA142" s="150">
        <f t="shared" si="318"/>
        <v>146.68550105808285</v>
      </c>
      <c r="GB142" s="150">
        <f t="shared" si="319"/>
        <v>38.422842047937394</v>
      </c>
      <c r="GC142" s="150">
        <f t="shared" si="320"/>
        <v>18.489821793428252</v>
      </c>
      <c r="GD142" s="150">
        <f t="shared" si="321"/>
        <v>11.649841187180442</v>
      </c>
      <c r="GE142" s="150">
        <f t="shared" si="322"/>
        <v>8.6337512191653492</v>
      </c>
      <c r="GF142" s="150">
        <f t="shared" si="323"/>
        <v>7.1543592765188233</v>
      </c>
      <c r="GG142" s="150">
        <f t="shared" si="324"/>
        <v>6.4279763758856152</v>
      </c>
      <c r="GH142" s="150">
        <f t="shared" si="325"/>
        <v>6.1272465391087927</v>
      </c>
      <c r="GI142" s="150">
        <f t="shared" si="326"/>
        <v>6.0957822774919688</v>
      </c>
      <c r="GJ142" s="148">
        <f t="shared" si="395"/>
        <v>6.082523228672593</v>
      </c>
      <c r="GK142" s="148">
        <f t="shared" si="396"/>
        <v>6.082523228672593</v>
      </c>
      <c r="GL142" s="152"/>
      <c r="GM142" s="150">
        <f t="shared" si="327"/>
        <v>160.10538832659083</v>
      </c>
      <c r="GN142" s="150">
        <f t="shared" si="328"/>
        <v>41.819877644786217</v>
      </c>
      <c r="GO142" s="150">
        <f t="shared" si="329"/>
        <v>20.030773747377232</v>
      </c>
      <c r="GP142" s="150">
        <f t="shared" si="330"/>
        <v>12.541163866114466</v>
      </c>
      <c r="GQ142" s="150">
        <f t="shared" si="331"/>
        <v>9.2243883479495992</v>
      </c>
      <c r="GR142" s="150">
        <f t="shared" si="332"/>
        <v>7.5816610447278858</v>
      </c>
      <c r="GS142" s="150">
        <f t="shared" si="333"/>
        <v>6.7567920732469267</v>
      </c>
      <c r="GT142" s="150">
        <f t="shared" si="334"/>
        <v>6.3921409885641234</v>
      </c>
      <c r="GU142" s="150">
        <f t="shared" si="335"/>
        <v>6.3168525298232749</v>
      </c>
      <c r="GV142" s="148">
        <f t="shared" si="380"/>
        <v>6.3168525298232749</v>
      </c>
      <c r="GW142" s="148">
        <f t="shared" si="397"/>
        <v>6.3168525298232749</v>
      </c>
      <c r="GX142" s="152"/>
      <c r="GY142" s="150">
        <f t="shared" si="336"/>
        <v>168.14915025113382</v>
      </c>
      <c r="GZ142" s="150">
        <f t="shared" si="337"/>
        <v>43.858590738613529</v>
      </c>
      <c r="HA142" s="150">
        <f t="shared" si="338"/>
        <v>20.957440761442388</v>
      </c>
      <c r="HB142" s="150">
        <f t="shared" si="339"/>
        <v>13.07861475226288</v>
      </c>
      <c r="HC142" s="150">
        <f t="shared" si="340"/>
        <v>9.5816877691765256</v>
      </c>
      <c r="HD142" s="150">
        <f t="shared" si="341"/>
        <v>7.8411004109357547</v>
      </c>
      <c r="HE142" s="150">
        <f t="shared" si="342"/>
        <v>6.9572249127735271</v>
      </c>
      <c r="HF142" s="150">
        <f t="shared" si="343"/>
        <v>6.5542763227927878</v>
      </c>
      <c r="HG142" s="150">
        <f t="shared" si="344"/>
        <v>6.4527312205019998</v>
      </c>
      <c r="HH142" s="148">
        <f t="shared" si="381"/>
        <v>6.4527312205019998</v>
      </c>
      <c r="HI142" s="148">
        <f t="shared" si="398"/>
        <v>6.4527312205019998</v>
      </c>
      <c r="HJ142" s="152"/>
      <c r="HK142" s="150">
        <f t="shared" si="345"/>
        <v>180.19414147725621</v>
      </c>
      <c r="HL142" s="150">
        <f t="shared" si="346"/>
        <v>46.915082139949405</v>
      </c>
      <c r="HM142" s="150">
        <f t="shared" si="347"/>
        <v>22.349395158188191</v>
      </c>
      <c r="HN142" s="150">
        <f t="shared" si="348"/>
        <v>13.88798119740213</v>
      </c>
      <c r="HO142" s="150">
        <f t="shared" si="349"/>
        <v>10.121399219572188</v>
      </c>
      <c r="HP142" s="150">
        <f t="shared" si="350"/>
        <v>8.2343326049274843</v>
      </c>
      <c r="HQ142" s="150">
        <f t="shared" si="351"/>
        <v>7.2621347350931238</v>
      </c>
      <c r="HR142" s="150">
        <f t="shared" si="352"/>
        <v>6.8018615288828883</v>
      </c>
      <c r="HS142" s="150">
        <f t="shared" si="353"/>
        <v>6.6610148584281781</v>
      </c>
      <c r="HT142" s="148">
        <f t="shared" si="382"/>
        <v>6.6610148584281781</v>
      </c>
      <c r="HU142" s="148">
        <f t="shared" si="399"/>
        <v>6.6610148584281781</v>
      </c>
      <c r="HV142" s="152"/>
      <c r="HW142" s="150">
        <f t="shared" si="354"/>
        <v>200.18262416701964</v>
      </c>
      <c r="HX142" s="150">
        <f t="shared" si="355"/>
        <v>51.997205566946064</v>
      </c>
      <c r="HY142" s="150">
        <f t="shared" si="356"/>
        <v>24.671081684672458</v>
      </c>
      <c r="HZ142" s="150">
        <f t="shared" si="357"/>
        <v>15.243514808707081</v>
      </c>
      <c r="IA142" s="150">
        <f t="shared" si="358"/>
        <v>11.029742052994127</v>
      </c>
      <c r="IB142" s="150">
        <f t="shared" si="359"/>
        <v>8.8997569911043417</v>
      </c>
      <c r="IC142" s="150">
        <f t="shared" si="360"/>
        <v>7.7810869592019847</v>
      </c>
      <c r="ID142" s="150">
        <f t="shared" si="361"/>
        <v>7.2257476862649268</v>
      </c>
      <c r="IE142" s="150">
        <f t="shared" si="362"/>
        <v>7.019724033436999</v>
      </c>
      <c r="IF142" s="148">
        <f t="shared" si="379"/>
        <v>7.0089933164582288</v>
      </c>
      <c r="IG142" s="148">
        <f t="shared" si="400"/>
        <v>7.0089933164582288</v>
      </c>
    </row>
    <row r="143" spans="32:241" x14ac:dyDescent="0.3">
      <c r="AF143" s="141">
        <v>10.4</v>
      </c>
      <c r="AG143" s="153">
        <f t="shared" ref="AG143:AG149" si="401">0.456+(1/AF143)^2</f>
        <v>0.46524556213017754</v>
      </c>
      <c r="AH143" s="152">
        <f t="shared" si="363"/>
        <v>9.6153846153846145E-2</v>
      </c>
      <c r="AI143" s="148">
        <f t="shared" si="364"/>
        <v>10.4</v>
      </c>
      <c r="AJ143" s="86">
        <f t="shared" ref="AJ143:AJ149" si="402">(6/PI()^2)*((1-$AJ$13)+((PI()*$AH143/AJ$14)^(2))/6)</f>
        <v>0.41655672037237534</v>
      </c>
      <c r="AK143" s="86">
        <v>1</v>
      </c>
      <c r="AL143" s="148">
        <f t="shared" ref="AL143:AL149" si="403">AK143/AM143</f>
        <v>0.15384615384615385</v>
      </c>
      <c r="AM143" s="148">
        <f t="shared" si="378"/>
        <v>6.5</v>
      </c>
      <c r="AN143" s="149">
        <f t="shared" si="377"/>
        <v>0.23360010416779547</v>
      </c>
      <c r="AO143" s="149">
        <f t="shared" si="377"/>
        <v>0.9344004166711819</v>
      </c>
      <c r="AP143" s="149">
        <f t="shared" si="377"/>
        <v>2.1024009375101596</v>
      </c>
      <c r="AQ143" s="149">
        <f t="shared" si="377"/>
        <v>3.7376016666847276</v>
      </c>
      <c r="AR143" s="149">
        <f t="shared" si="377"/>
        <v>5.8400026041948871</v>
      </c>
      <c r="AS143" s="149">
        <f t="shared" si="377"/>
        <v>8.4096037500406382</v>
      </c>
      <c r="AT143" s="149">
        <f t="shared" si="377"/>
        <v>11.446405104221979</v>
      </c>
      <c r="AU143" s="149">
        <f t="shared" si="377"/>
        <v>14.95040666673891</v>
      </c>
      <c r="AV143" s="149">
        <f t="shared" si="377"/>
        <v>18.921608437591438</v>
      </c>
      <c r="AW143" s="149">
        <f t="shared" si="377"/>
        <v>23.360010416779549</v>
      </c>
      <c r="AX143" s="152"/>
      <c r="AY143" s="150">
        <f t="shared" ref="AY143:AY149" si="404">(((AN143/120)+1/AN143+1/6)*$AY$8^2+(1+$AY$8/2)*($AL143/AY$11+AY$11/$AL143)^2*(0.5*(1+$AY$8/2)-4*$AY$8/PI()^2)+2*$AY$8/AN143)/(PI()^2*$AY$8^2/120-(4*$AY$8/PI()^2)*(1+$AY$8/2)+0.5*(1+$AY$8/2)^2)</f>
        <v>44.273668639053255</v>
      </c>
      <c r="AZ143" s="150">
        <f t="shared" si="366"/>
        <v>12.657174556213016</v>
      </c>
      <c r="BA143" s="150">
        <f t="shared" si="367"/>
        <v>6.9074621959237339</v>
      </c>
      <c r="BB143" s="150">
        <f t="shared" si="368"/>
        <v>5.0193232248520712</v>
      </c>
      <c r="BC143" s="150">
        <f t="shared" si="369"/>
        <v>4.2817159763313617</v>
      </c>
      <c r="BD143" s="150">
        <f t="shared" si="370"/>
        <v>4.0256821170282704</v>
      </c>
      <c r="BE143" s="150">
        <f t="shared" si="371"/>
        <v>4.0220082115686511</v>
      </c>
      <c r="BF143" s="150">
        <f t="shared" si="372"/>
        <v>4.1749491494082847</v>
      </c>
      <c r="BG143" s="150">
        <f t="shared" si="373"/>
        <v>4.4387647015852147</v>
      </c>
      <c r="BH143" s="148"/>
      <c r="BI143" s="148">
        <f t="shared" ref="BI143:BI149" si="405">MIN(AY143:BG143)</f>
        <v>4.0220082115686511</v>
      </c>
      <c r="BJ143" s="152"/>
      <c r="BK143" s="150">
        <f t="shared" ref="BK143:BK149" si="406">(((AN143/120)+1/AN143+1/6)*$BK$8^2+(1+$BK$8/2)*($AL143/BK$11+BK$11/$AL143)^2*(0.5*(1+$BK$8/2)-4*$BK$8/PI()^2)+2*$BK$8/AN143)/(PI()^2*$BK$8^2/120-(4*$BK$8/PI()^2)*(1+$BK$8/2)+0.5*(1+$BK$8/2)^2)</f>
        <v>52.446442170856265</v>
      </c>
      <c r="BL143" s="150">
        <f t="shared" ref="BL143:BL149" si="407">(((AO143/120)+1/AO143+1/6)*$BK$8^2+(1+$BK$8/2)*($AL143/BL$11+BL$11/$AL143)^2*(0.5*(1+$BK$8/2)-4*$BK$8/PI()^2)+2*$BK$8/AO143)/(PI()^2*$BK$8^2/120-(4*$BK$8/PI()^2)*(1+$BK$8/2)+0.5*(1+$BK$8/2)^2)</f>
        <v>14.701110837561124</v>
      </c>
      <c r="BM143" s="150">
        <f t="shared" ref="BM143:BM149" si="408">(((AP143/120)+1/AP143+1/6)*$BK$8^2+(1+$BK$8/2)*($AL143/BM$11+BM$11/$AL143)^2*(0.5*(1+$BK$8/2)-4*$BK$8/PI()^2)+2*$BK$8/AP143)/(PI()^2*$BK$8^2/120-(4*$BK$8/PI()^2)*(1+$BK$8/2)+0.5*(1+$BK$8/2)^2)</f>
        <v>7.8164286160764931</v>
      </c>
      <c r="BN143" s="150">
        <f t="shared" ref="BN143:BN149" si="409">(((AQ143/120)+1/AQ143+1/6)*$BK$8^2+(1+$BK$8/2)*($AL143/BN$11+BN$11/$AL143)^2*(0.5*(1+$BK$8/2)-4*$BK$8/PI()^2)+2*$BK$8/AQ143)/(PI()^2*$BK$8^2/120-(4*$BK$8/PI()^2)*(1+$BK$8/2)+0.5*(1+$BK$8/2)^2)</f>
        <v>5.5310501935864584</v>
      </c>
      <c r="BO143" s="150">
        <f t="shared" ref="BO143:BO149" si="410">(((AR143/120)+1/AR143+1/6)*$BK$8^2+(1+$BK$8/2)*($AL143/BO$11+BO$11/$AL143)^2*(0.5*(1+$BK$8/2)-4*$BK$8/PI()^2)+2*$BK$8/AR143)/(PI()^2*$BK$8^2/120-(4*$BK$8/PI()^2)*(1+$BK$8/2)+0.5*(1+$BK$8/2)^2)</f>
        <v>4.6095778275521013</v>
      </c>
      <c r="BP143" s="150">
        <f t="shared" ref="BP143:BP149" si="411">(((AS143/120)+1/AS143+1/6)*$BK$8^2+(1+$BK$8/2)*($AL143/BP$11+BP$11/$AL143)^2*(0.5*(1+$BK$8/2)-4*$BK$8/PI()^2)+2*$BK$8/AS143)/(PI()^2*$BK$8^2/120-(4*$BK$8/PI()^2)*(1+$BK$8/2)+0.5*(1+$BK$8/2)^2)</f>
        <v>4.2536666204638189</v>
      </c>
      <c r="BQ143" s="150">
        <f t="shared" ref="BQ143:BQ149" si="412">(((AT143/120)+1/AT143+1/6)*$BK$8^2+(1+$BK$8/2)*($AL143/BQ$11+BQ$11/$AL143)^2*(0.5*(1+$BK$8/2)-4*$BK$8/PI()^2)+2*$BK$8/AT143)/(PI()^2*$BK$8^2/120-(4*$BK$8/PI()^2)*(1+$BK$8/2)+0.5*(1+$BK$8/2)^2)</f>
        <v>4.1897698244101607</v>
      </c>
      <c r="BR143" s="150">
        <f t="shared" ref="BR143:BR149" si="413">(((AU143/120)+1/AU143+1/6)*$BK$8^2+(1+$BK$8/2)*($AL143/BR$11+BR$11/$AL143)^2*(0.5*(1+$BK$8/2)-4*$BK$8/PI()^2)+2*$BK$8/AU143)/(PI()^2*$BK$8^2/120-(4*$BK$8/PI()^2)*(1+$BK$8/2)+0.5*(1+$BK$8/2)^2)</f>
        <v>4.3036237899892393</v>
      </c>
      <c r="BS143" s="150">
        <f t="shared" ref="BS143:BS149" si="414">(((AV143/120)+1/AV143+1/6)*$BK$8^2+(1+$BK$8/2)*($AL143/BS$11+BS$11/$AL143)^2*(0.5*(1+$BK$8/2)-4*$BK$8/PI()^2)+2*$BK$8/AV143)/(PI()^2*$BK$8^2/120-(4*$BK$8/PI()^2)*(1+$BK$8/2)+0.5*(1+$BK$8/2)^2)</f>
        <v>4.5406414426657236</v>
      </c>
      <c r="BT143" s="148"/>
      <c r="BU143" s="148">
        <f t="shared" ref="BU143:BU149" si="415">MIN(BK143:BS143)</f>
        <v>4.1897698244101607</v>
      </c>
      <c r="BV143" s="152"/>
      <c r="BW143" s="150">
        <f t="shared" ref="BW143:BW149" si="416">(((AN143/120)+1/AN143+1/6)*$BW$8^2+(1+$BW$8/2)*($AL143/BW$11+BW$11/$AL143)^2*(0.5*(1+$BW$8/2)-4*$BW$8/PI()^2)+2*$BW$8/AN143)/(PI()^2*$BW$8^2/120-(4*$BW$8/PI()^2)*(1+$BW$8/2)+0.5*(1+$BW$8/2)^2)</f>
        <v>59.907580907502343</v>
      </c>
      <c r="BX143" s="150">
        <f t="shared" ref="BX143:BX149" si="417">(((AO143/120)+1/AO143+1/6)*$BW$8^2+(1+$BW$8/2)*($AL143/BX$11+BX$11/$AL143)^2*(0.5*(1+$BW$8/2)-4*$BW$8/PI()^2)+2*$BW$8/AO143)/(PI()^2*$BW$8^2/120-(4*$BW$8/PI()^2)*(1+$BW$8/2)+0.5*(1+$BW$8/2)^2)</f>
        <v>16.568372282389227</v>
      </c>
      <c r="BY143" s="150">
        <f t="shared" ref="BY143:BY149" si="418">(((AP143/120)+1/AP143+1/6)*$BW$8^2+(1+$BW$8/2)*($AL143/BY$11+BY$11/$AL143)^2*(0.5*(1+$BW$8/2)-4*$BW$8/PI()^2)+2*$BW$8/AP143)/(PI()^2*$BW$8^2/120-(4*$BW$8/PI()^2)*(1+$BW$8/2)+0.5*(1+$BW$8/2)^2)</f>
        <v>8.647786858716076</v>
      </c>
      <c r="BZ143" s="150">
        <f t="shared" ref="BZ143:BZ149" si="419">(((AQ143/120)+1/AQ143+1/6)*$BW$8^2+(1+$BW$8/2)*($AL143/BZ$11+BZ$11/$AL143)^2*(0.5*(1+$BW$8/2)-4*$BW$8/PI()^2)+2*$BW$8/AQ143)/(PI()^2*$BW$8^2/120-(4*$BW$8/PI()^2)*(1+$BW$8/2)+0.5*(1+$BW$8/2)^2)</f>
        <v>5.9998423154600609</v>
      </c>
      <c r="CA143" s="150">
        <f t="shared" ref="CA143:CA149" si="420">(((AR143/120)+1/AR143+1/6)*$BW$8^2+(1+$BW$8/2)*($AL143/CA$11+CA$11/$AL143)^2*(0.5*(1+$BW$8/2)-4*$BW$8/PI()^2)+2*$BW$8/AR143)/(PI()^2*$BW$8^2/120-(4*$BW$8/PI()^2)*(1+$BW$8/2)+0.5*(1+$BW$8/2)^2)</f>
        <v>4.9105536306711635</v>
      </c>
      <c r="CB143" s="150">
        <f t="shared" ref="CB143:CB149" si="421">(((AS143/120)+1/AS143+1/6)*$BW$8^2+(1+$BW$8/2)*($AL143/CB$11+CB$11/$AL143)^2*(0.5*(1+$BW$8/2)-4*$BW$8/PI()^2)+2*$BW$8/AS143)/(PI()^2*$BW$8^2/120-(4*$BW$8/PI()^2)*(1+$BW$8/2)+0.5*(1+$BW$8/2)^2)</f>
        <v>4.4634829417902928</v>
      </c>
      <c r="CC143" s="150">
        <f t="shared" ref="CC143:CC149" si="422">(((AT143/120)+1/AT143+1/6)*$BW$8^2+(1+$BW$8/2)*($AL143/CC$11+CC$11/$AL143)^2*(0.5*(1+$BW$8/2)-4*$BW$8/PI()^2)+2*$BW$8/AT143)/(PI()^2*$BW$8^2/120-(4*$BW$8/PI()^2)*(1+$BW$8/2)+0.5*(1+$BW$8/2)^2)</f>
        <v>4.3446198533756117</v>
      </c>
      <c r="CD143" s="150">
        <f t="shared" ref="CD143:CD149" si="423">(((AU143/120)+1/AU143+1/6)*$BW$8^2+(1+$BW$8/2)*($AL143/CD$11+CD$11/$AL143)^2*(0.5*(1+$BW$8/2)-4*$BW$8/PI()^2)+2*$BW$8/AU143)/(PI()^2*$BW$8^2/120-(4*$BW$8/PI()^2)*(1+$BW$8/2)+0.5*(1+$BW$8/2)^2)</f>
        <v>4.4227985811242183</v>
      </c>
      <c r="CE143" s="150">
        <f t="shared" ref="CE143:CE149" si="424">(((AV143/120)+1/AV143+1/6)*$BW$8^2+(1+$BW$8/2)*($AL143/CE$11+CE$11/$AL143)^2*(0.5*(1+$BW$8/2)-4*$BW$8/PI()^2)+2*$BW$8/AV143)/(PI()^2*$BW$8^2/120-(4*$BW$8/PI()^2)*(1+$BW$8/2)+0.5*(1+$BW$8/2)^2)</f>
        <v>4.6353574081934736</v>
      </c>
      <c r="CF143" s="148"/>
      <c r="CG143" s="148">
        <f t="shared" ref="CG143:CG149" si="425">MIN(BW143:CE143)</f>
        <v>4.3446198533756117</v>
      </c>
      <c r="CH143" s="152"/>
      <c r="CI143" s="150">
        <f t="shared" ref="CI143:CI149" si="426">(((AN143/120)+1/AN143+1/6)*$CI$8^2+(1+$CI$8/2)*($AL143/CI$11+CI$11/$AL143)^2*(0.5*(1+$CI$8/2)-4*$CI$8/PI()^2)+2*$CI$8/AN143)/(PI()^2*$CI$8^2/120-(4*$CI$8/PI()^2)*(1+$CI$8/2)+0.5*(1+$CI$8/2)^2)</f>
        <v>73.030638833415239</v>
      </c>
      <c r="CJ143" s="150">
        <f t="shared" ref="CJ143:CJ149" si="427">(((AO143/120)+1/AO143+1/6)*$CI$8^2+(1+$CI$8/2)*($AL143/CJ$11+CJ$11/$AL143)^2*(0.5*(1+$CI$8/2)-4*$CI$8/PI()^2)+2*$CI$8/AO143)/(PI()^2*$CI$8^2/120-(4*$CI$8/PI()^2)*(1+$CI$8/2)+0.5*(1+$CI$8/2)^2)</f>
        <v>19.855627812605221</v>
      </c>
      <c r="CK143" s="150">
        <f t="shared" ref="CK143:CK149" si="428">(((AP143/120)+1/AP143+1/6)*$CI$8^2+(1+$CI$8/2)*($AL143/CK$11+CK$11/$AL143)^2*(0.5*(1+$CI$8/2)-4*$CI$8/PI()^2)+2*$CI$8/AP143)/(PI()^2*$CI$8^2/120-(4*$CI$8/PI()^2)*(1+$CI$8/2)+0.5*(1+$CI$8/2)^2)</f>
        <v>10.113597500840049</v>
      </c>
      <c r="CL143" s="150">
        <f t="shared" ref="CL143:CL149" si="429">(((AQ143/120)+1/AQ143+1/6)*$CI$8^2+(1+$CI$8/2)*($AL143/CL$11+CL$11/$AL143)^2*(0.5*(1+$CI$8/2)-4*$CI$8/PI()^2)+2*$CI$8/AQ143)/(PI()^2*$CI$8^2/120-(4*$CI$8/PI()^2)*(1+$CI$8/2)+0.5*(1+$CI$8/2)^2)</f>
        <v>6.8281472467518265</v>
      </c>
      <c r="CM143" s="150">
        <f t="shared" ref="CM143:CM149" si="430">(((AR143/120)+1/AR143+1/6)*$CI$8^2+(1+$CI$8/2)*($AL143/CM$11+CM$11/$AL143)^2*(0.5*(1+$CI$8/2)-4*$CI$8/PI()^2)+2*$CI$8/AR143)/(PI()^2*$CI$8^2/120-(4*$CI$8/PI()^2)*(1+$CI$8/2)+0.5*(1+$CI$8/2)^2)</f>
        <v>5.4437844900920229</v>
      </c>
      <c r="CN143" s="150">
        <f t="shared" ref="CN143:CN149" si="431">(((AS143/120)+1/AS143+1/6)*$CI$8^2+(1+$CI$8/2)*($AL143/CN$11+CN$11/$AL143)^2*(0.5*(1+$CI$8/2)-4*$CI$8/PI()^2)+2*$CI$8/AS143)/(PI()^2*$CI$8^2/120-(4*$CI$8/PI()^2)*(1+$CI$8/2)+0.5*(1+$CI$8/2)^2)</f>
        <v>4.8364266510590532</v>
      </c>
      <c r="CO143" s="150">
        <f t="shared" ref="CO143:CO149" si="432">(((AT143/120)+1/AT143+1/6)*$CI$8^2+(1+$CI$8/2)*($AL143/CO$11+CO$11/$AL143)^2*(0.5*(1+$CI$8/2)-4*$CI$8/PI()^2)+2*$CI$8/AT143)/(PI()^2*$CI$8^2/120-(4*$CI$8/PI()^2)*(1+$CI$8/2)+0.5*(1+$CI$8/2)^2)</f>
        <v>4.6209154665415308</v>
      </c>
      <c r="CP143" s="150">
        <f t="shared" ref="CP143:CP149" si="433">(((AU143/120)+1/AU143+1/6)*$CI$8^2+(1+$CI$8/2)*($AL143/CP$11+CP$11/$AL143)^2*(0.5*(1+$CI$8/2)-4*$CI$8/PI()^2)+2*$CI$8/AU143)/(PI()^2*$CI$8^2/120-(4*$CI$8/PI()^2)*(1+$CI$8/2)+0.5*(1+$CI$8/2)^2)</f>
        <v>4.6363658626849276</v>
      </c>
      <c r="CQ143" s="150">
        <f t="shared" ref="CQ143:CQ149" si="434">(((AV143/120)+1/AV143+1/6)*$CI$8^2+(1+$CI$8/2)*($AL143/CQ$11+CQ$11/$AL143)^2*(0.5*(1+$CI$8/2)-4*$CI$8/PI()^2)+2*$CI$8/AV143)/(PI()^2*$CI$8^2/120-(4*$CI$8/PI()^2)*(1+$CI$8/2)+0.5*(1+$CI$8/2)^2)</f>
        <v>4.8059183521186775</v>
      </c>
      <c r="CR143" s="148"/>
      <c r="CS143" s="148">
        <f t="shared" ref="CS143:CS149" si="435">MIN(CI143:CQ143)</f>
        <v>4.6209154665415308</v>
      </c>
      <c r="CT143" s="152"/>
      <c r="CU143" s="150">
        <f t="shared" ref="CU143:CU149" si="436">(((AN143/120)+1/AN143+1/6)*$CU$8^2+(1+$CU$8/2)*($AL143/CU$11+CU$11/$AL143)^2*(0.5*(1+$CU$8/2)-4*$CU$8/PI()^2)+2*$CU$8/AN143)/(PI()^2*$CU$8^2/120-(4*$CU$8/PI()^2)*(1+$CU$8/2)+0.5*(1+$CU$8/2)^2)</f>
        <v>84.193916318532445</v>
      </c>
      <c r="CV143" s="150">
        <f t="shared" ref="CV143:CV149" si="437">(((AO143/120)+1/AO143+1/6)*$CU$8^2+(1+$CU$8/2)*($AL143/CV$11+CV$11/$AL143)^2*(0.5*(1+$CU$8/2)-4*$CU$8/PI()^2)+2*$CU$8/AO143)/(PI()^2*$CU$8^2/120-(4*$CU$8/PI()^2)*(1+$CU$8/2)+0.5*(1+$CU$8/2)^2)</f>
        <v>22.655005098406836</v>
      </c>
      <c r="CW143" s="150">
        <f t="shared" ref="CW143:CW149" si="438">(((AP143/120)+1/AP143+1/6)*$CU$8^2+(1+$CU$8/2)*($AL143/CW$11+CW$11/$AL143)^2*(0.5*(1+$CU$8/2)-4*$CU$8/PI()^2)+2*$CU$8/AP143)/(PI()^2*$CU$8^2/120-(4*$CU$8/PI()^2)*(1+$CU$8/2)+0.5*(1+$CU$8/2)^2)</f>
        <v>11.364104379361002</v>
      </c>
      <c r="CX143" s="150">
        <f t="shared" ref="CX143:CX149" si="439">(((AQ143/120)+1/AQ143+1/6)*$CU$8^2+(1+$CU$8/2)*($AL143/CX$11+CX$11/$AL143)^2*(0.5*(1+$CU$8/2)-4*$CU$8/PI()^2)+2*$CU$8/AQ143)/(PI()^2*$CU$8^2/120-(4*$CU$8/PI()^2)*(1+$CU$8/2)+0.5*(1+$CU$8/2)^2)</f>
        <v>7.5365494827245483</v>
      </c>
      <c r="CY143" s="150">
        <f t="shared" ref="CY143:CY149" si="440">(((AR143/120)+1/AR143+1/6)*$CU$8^2+(1+$CU$8/2)*($AL143/CY$11+CY$11/$AL143)^2*(0.5*(1+$CU$8/2)-4*$CU$8/PI()^2)+2*$CU$8/AR143)/(PI()^2*$CU$8^2/120-(4*$CU$8/PI()^2)*(1+$CU$8/2)+0.5*(1+$CU$8/2)^2)</f>
        <v>5.9012697200852777</v>
      </c>
      <c r="CZ143" s="150">
        <f t="shared" ref="CZ143:CZ149" si="441">(((AS143/120)+1/AS143+1/6)*$CU$8^2+(1+$CU$8/2)*($AL143/CZ$11+CZ$11/$AL143)^2*(0.5*(1+$CU$8/2)-4*$CU$8/PI()^2)+2*$CU$8/AS143)/(PI()^2*$CU$8^2/120-(4*$CU$8/PI()^2)*(1+$CU$8/2)+0.5*(1+$CU$8/2)^2)</f>
        <v>5.1576112852116109</v>
      </c>
      <c r="DA143" s="150">
        <f t="shared" ref="DA143:DA149" si="442">(((AT143/120)+1/AT143+1/6)*$CU$8^2+(1+$CU$8/2)*($AL143/DA$11+DA$11/$AL143)^2*(0.5*(1+$CU$8/2)-4*$CU$8/PI()^2)+2*$CU$8/AT143)/(PI()^2*$CU$8^2/120-(4*$CU$8/PI()^2)*(1+$CU$8/2)+0.5*(1+$CU$8/2)^2)</f>
        <v>4.8599151403077681</v>
      </c>
      <c r="DB143" s="150">
        <f t="shared" ref="DB143:DB149" si="443">(((AU143/120)+1/AU143+1/6)*$CU$8^2+(1+$CU$8/2)*($AL143/DB$11+DB$11/$AL143)^2*(0.5*(1+$CU$8/2)-4*$CU$8/PI()^2)+2*$CU$8/AU143)/(PI()^2*$CU$8^2/120-(4*$CU$8/PI()^2)*(1+$CU$8/2)+0.5*(1+$CU$8/2)^2)</f>
        <v>4.8220243362004265</v>
      </c>
      <c r="DC143" s="150">
        <f t="shared" ref="DC143:DC149" si="444">(((AV143/120)+1/AV143+1/6)*$CU$8^2+(1+$CU$8/2)*($AL143/DC$11+DC$11/$AL143)^2*(0.5*(1+$CU$8/2)-4*$CU$8/PI()^2)+2*$CU$8/AV143)/(PI()^2*$CU$8^2/120-(4*$CU$8/PI()^2)*(1+$CU$8/2)+0.5*(1+$CU$8/2)^2)</f>
        <v>4.9550062743511605</v>
      </c>
      <c r="DD143" s="148"/>
      <c r="DE143" s="148">
        <f t="shared" ref="DE143:DE149" si="445">MIN(CU143:DC143)</f>
        <v>4.8220243362004265</v>
      </c>
      <c r="DF143" s="152"/>
      <c r="DG143" s="150">
        <f t="shared" ref="DG143:DG149" si="446">(((AN143/120)+1/AN143+1/6)*$DG$8^2+(1+$DG$8/2)*($AL143/DG$11+DG$11/$AL143)^2*(0.5*(1+$DG$8/2)-4*$DG$8/PI()^2)+2*$DG$8/AN143)/(PI()^2*$DG$8^2/120-(4*$DG$8/PI()^2)*(1+$DG$8/2)+0.5*(1+$DG$8/2)^2)</f>
        <v>93.800359860187271</v>
      </c>
      <c r="DH143" s="150">
        <f t="shared" ref="DH143:DH149" si="447">(((AO143/120)+1/AO143+1/6)*$DG$8^2+(1+$DG$8/2)*($AL143/DH$11+DH$11/$AL143)^2*(0.5*(1+$DG$8/2)-4*$DG$8/PI()^2)+2*$DG$8/AO143)/(PI()^2*$DG$8^2/120-(4*$DG$8/PI()^2)*(1+$DG$8/2)+0.5*(1+$DG$8/2)^2)</f>
        <v>25.066226139878857</v>
      </c>
      <c r="DI143" s="150">
        <f t="shared" ref="DI143:DI149" si="448">(((AP143/120)+1/AP143+1/6)*$DG$8^2+(1+$DG$8/2)*($AL143/DI$11+DI$11/$AL143)^2*(0.5*(1+$DG$8/2)-4*$DG$8/PI()^2)+2*$DG$8/AP143)/(PI()^2*$DG$8^2/120-(4*$DG$8/PI()^2)*(1+$DG$8/2)+0.5*(1+$DG$8/2)^2)</f>
        <v>12.442876809688059</v>
      </c>
      <c r="DJ143" s="150">
        <f t="shared" ref="DJ143:DJ149" si="449">(((AQ143/120)+1/AQ143+1/6)*$DG$8^2+(1+$DG$8/2)*($AL143/DJ$11+DJ$11/$AL143)^2*(0.5*(1+$DG$8/2)-4*$DG$8/PI()^2)+2*$DG$8/AQ143)/(PI()^2*$DG$8^2/120-(4*$DG$8/PI()^2)*(1+$DG$8/2)+0.5*(1+$DG$8/2)^2)</f>
        <v>8.148964899150867</v>
      </c>
      <c r="DK143" s="150">
        <f t="shared" ref="DK143:DK149" si="450">(((AR143/120)+1/AR143+1/6)*$DG$8^2+(1+$DG$8/2)*($AL143/DK$11+DK$11/$AL143)^2*(0.5*(1+$DG$8/2)-4*$DG$8/PI()^2)+2*$DG$8/AR143)/(PI()^2*$DG$8^2/120-(4*$DG$8/PI()^2)*(1+$DG$8/2)+0.5*(1+$DG$8/2)^2)</f>
        <v>6.2978284615061115</v>
      </c>
      <c r="DL143" s="150">
        <f t="shared" ref="DL143:DL149" si="451">(((AS143/120)+1/AS143+1/6)*$DG$8^2+(1+$DG$8/2)*($AL143/DL$11+DL$11/$AL143)^2*(0.5*(1+$DG$8/2)-4*$DG$8/PI()^2)+2*$DG$8/AS143)/(PI()^2*$DG$8^2/120-(4*$DG$8/PI()^2)*(1+$DG$8/2)+0.5*(1+$DG$8/2)^2)</f>
        <v>5.4369145488516883</v>
      </c>
      <c r="DM143" s="150">
        <f t="shared" ref="DM143:DM149" si="452">(((AT143/120)+1/AT143+1/6)*$DG$8^2+(1+$DG$8/2)*($AL143/DM$11+DM$11/$AL143)^2*(0.5*(1+$DG$8/2)-4*$DG$8/PI()^2)+2*$DG$8/AT143)/(PI()^2*$DG$8^2/120-(4*$DG$8/PI()^2)*(1+$DG$8/2)+0.5*(1+$DG$8/2)^2)</f>
        <v>5.0685170490707643</v>
      </c>
      <c r="DN143" s="150">
        <f t="shared" ref="DN143:DN149" si="453">(((AU143/120)+1/AU143+1/6)*$DG$8^2+(1+$DG$8/2)*($AL143/DN$11+DN$11/$AL143)^2*(0.5*(1+$DG$8/2)-4*$DG$8/PI()^2)+2*$DG$8/AU143)/(PI()^2*$DG$8^2/120-(4*$DG$8/PI()^2)*(1+$DG$8/2)+0.5*(1+$DG$8/2)^2)</f>
        <v>4.9847383463653197</v>
      </c>
      <c r="DO143" s="150">
        <f t="shared" ref="DO143:DO149" si="454">(((AV143/120)+1/AV143+1/6)*$DG$8^2+(1+$DG$8/2)*($AL143/DO$11+DO$11/$AL143)^2*(0.5*(1+$DG$8/2)-4*$DG$8/PI()^2)+2*$DG$8/AV143)/(PI()^2*$DG$8^2/120-(4*$DG$8/PI()^2)*(1+$DG$8/2)+0.5*(1+$DG$8/2)^2)</f>
        <v>5.0862596923084649</v>
      </c>
      <c r="DP143" s="148">
        <f t="shared" si="383"/>
        <v>4.9836371292817478</v>
      </c>
      <c r="DQ143" s="148">
        <f t="shared" si="384"/>
        <v>4.9836371292817478</v>
      </c>
      <c r="DR143" s="152"/>
      <c r="DS143" s="150">
        <f t="shared" ref="DS143:DS149" si="455">(((AN143/120)+1/AN143+1/6)*$DS$8^2+(1+$DS$8/2)*($AL143/DS$11+DS$11/$AL143)^2*(0.5*(1+$DS$8/2)-4*$DS$8/PI()^2)+2*$DS$8/AN143)/(PI()^2*$DS$8^2/120-(4*$DS$8/PI()^2)*(1+$DS$8/2)+0.5*(1+$DS$8/2)^2)</f>
        <v>109.47403537610562</v>
      </c>
      <c r="DT143" s="150">
        <f t="shared" ref="DT143:DT149" si="456">(((AO143/120)+1/AO143+1/6)*$DS$8^2+(1+$DS$8/2)*($AL143/DT$11+DT$11/$AL143)^2*(0.5*(1+$DS$8/2)-4*$DS$8/PI()^2)+2*$DS$8/AO143)/(PI()^2*$DS$8^2/120-(4*$DS$8/PI()^2)*(1+$DS$8/2)+0.5*(1+$DS$8/2)^2)</f>
        <v>29.004815472125571</v>
      </c>
      <c r="DU143" s="150">
        <f t="shared" ref="DU143:DU149" si="457">(((AP143/120)+1/AP143+1/6)*$DS$8^2+(1+$DS$8/2)*($AL143/DU$11+DU$11/$AL143)^2*(0.5*(1+$DS$8/2)-4*$DS$8/PI()^2)+2*$DS$8/AP143)/(PI()^2*$DS$8^2/120-(4*$DS$8/PI()^2)*(1+$DS$8/2)+0.5*(1+$DS$8/2)^2)</f>
        <v>14.208302033847431</v>
      </c>
      <c r="DV143" s="150">
        <f t="shared" ref="DV143:DV149" si="458">(((AQ143/120)+1/AQ143+1/6)*$DS$8^2+(1+$DS$8/2)*($AL143/DV$11+DV$11/$AL143)^2*(0.5*(1+$DS$8/2)-4*$DS$8/PI()^2)+2*$DS$8/AQ143)/(PI()^2*$DS$8^2/120-(4*$DS$8/PI()^2)*(1+$DS$8/2)+0.5*(1+$DS$8/2)^2)</f>
        <v>9.1537826854796691</v>
      </c>
      <c r="DW143" s="150">
        <f t="shared" ref="DW143:DW149" si="459">(((AR143/120)+1/AR143+1/6)*$DS$8^2+(1+$DS$8/2)*($AL143/DW$11+DW$11/$AL143)^2*(0.5*(1+$DS$8/2)-4*$DS$8/PI()^2)+2*$DS$8/AR143)/(PI()^2*$DS$8^2/120-(4*$DS$8/PI()^2)*(1+$DS$8/2)+0.5*(1+$DS$8/2)^2)</f>
        <v>6.9505936623247635</v>
      </c>
      <c r="DX143" s="150">
        <f t="shared" ref="DX143:DX149" si="460">(((AS143/120)+1/AS143+1/6)*$DS$8^2+(1+$DS$8/2)*($AL143/DX$11+DX$11/$AL143)^2*(0.5*(1+$DS$8/2)-4*$DS$8/PI()^2)+2*$DS$8/AS143)/(PI()^2*$DS$8^2/120-(4*$DS$8/PI()^2)*(1+$DS$8/2)+0.5*(1+$DS$8/2)^2)</f>
        <v>5.898441308158656</v>
      </c>
      <c r="DY143" s="150">
        <f t="shared" ref="DY143:DY149" si="461">(((AT143/120)+1/AT143+1/6)*$DS$8^2+(1+$DS$8/2)*($AL143/DY$11+DY$11/$AL143)^2*(0.5*(1+$DS$8/2)-4*$DS$8/PI()^2)+2*$DS$8/AT143)/(PI()^2*$DS$8^2/120-(4*$DS$8/PI()^2)*(1+$DS$8/2)+0.5*(1+$DS$8/2)^2)</f>
        <v>5.4147330597853429</v>
      </c>
      <c r="DZ143" s="150">
        <f t="shared" ref="DZ143:DZ149" si="462">(((AU143/120)+1/AU143+1/6)*$DS$8^2+(1+$DS$8/2)*($AL143/DZ$11+DZ$11/$AL143)^2*(0.5*(1+$DS$8/2)-4*$DS$8/PI()^2)+2*$DS$8/AU143)/(PI()^2*$DS$8^2/120-(4*$DS$8/PI()^2)*(1+$DS$8/2)+0.5*(1+$DS$8/2)^2)</f>
        <v>5.2561132462146434</v>
      </c>
      <c r="EA143" s="150">
        <f t="shared" ref="EA143:EA149" si="463">(((AV143/120)+1/AV143+1/6)*$DS$8^2+(1+$DS$8/2)*($AL143/EA$11+EA$11/$AL143)^2*(0.5*(1+$DS$8/2)-4*$DS$8/PI()^2)+2*$DS$8/AV143)/(PI()^2*$DS$8^2/120-(4*$DS$8/PI()^2)*(1+$DS$8/2)+0.5*(1+$DS$8/2)^2)</f>
        <v>5.306323772939062</v>
      </c>
      <c r="EB143" s="148">
        <f t="shared" si="385"/>
        <v>5.2520411336148625</v>
      </c>
      <c r="EC143" s="148">
        <f t="shared" si="386"/>
        <v>5.2520411336148625</v>
      </c>
      <c r="ED143" s="152"/>
      <c r="EE143" s="150">
        <f t="shared" ref="EE143:EE149" si="464">(((AN143/120)+1/AN143+1/6)*$EE$8^2+(1+$EE$8/2)*($AL143/EE$11+EE$11/$AL143)^2*(0.5*(1+$EE$8/2)-4*$EE$8/PI()^2)+2*$EE$8/AN143)/(PI()^2*$EE$8^2/120-(4*$EE$8/PI()^2)*(1+$EE$8/2)+0.5*(1+$EE$8/2)^2)</f>
        <v>121.70837108339899</v>
      </c>
      <c r="EF143" s="150">
        <f t="shared" ref="EF143:EF149" si="465">(((AO143/120)+1/AO143+1/6)*$EE$8^2+(1+$EE$8/2)*($AL143/EF$11+EF$11/$AL143)^2*(0.5*(1+$EE$8/2)-4*$EE$8/PI()^2)+2*$EE$8/AO143)/(PI()^2*$EE$8^2/120-(4*$EE$8/PI()^2)*(1+$EE$8/2)+0.5*(1+$EE$8/2)^2)</f>
        <v>32.083047090717869</v>
      </c>
      <c r="EG143" s="150">
        <f t="shared" ref="EG143:EG149" si="466">(((AP143/120)+1/AP143+1/6)*$EE$8^2+(1+$EE$8/2)*($AL143/EG$11+EG$11/$AL143)^2*(0.5*(1+$EE$8/2)-4*$EE$8/PI()^2)+2*$EE$8/AP143)/(PI()^2*$EE$8^2/120-(4*$EE$8/PI()^2)*(1+$EE$8/2)+0.5*(1+$EE$8/2)^2)</f>
        <v>15.590958821198791</v>
      </c>
      <c r="EH143" s="150">
        <f t="shared" ref="EH143:EH149" si="467">(((AQ143/120)+1/AQ143+1/6)*$EE$8^2+(1+$EE$8/2)*($AL143/EH$11+EH$11/$AL143)^2*(0.5*(1+$EE$8/2)-4*$EE$8/PI()^2)+2*$EE$8/AQ143)/(PI()^2*$EE$8^2/120-(4*$EE$8/PI()^2)*(1+$EE$8/2)+0.5*(1+$EE$8/2)^2)</f>
        <v>9.942988281896703</v>
      </c>
      <c r="EI143" s="150">
        <f t="shared" ref="EI143:EI149" si="468">(((AR143/120)+1/AR143+1/6)*$EE$8^2+(1+$EE$8/2)*($AL143/EI$11+EI$11/$AL143)^2*(0.5*(1+$EE$8/2)-4*$EE$8/PI()^2)+2*$EE$8/AR143)/(PI()^2*$EE$8^2/120-(4*$EE$8/PI()^2)*(1+$EE$8/2)+0.5*(1+$EE$8/2)^2)</f>
        <v>7.4651161360807627</v>
      </c>
      <c r="EJ143" s="150">
        <f t="shared" ref="EJ143:EJ149" si="469">(((AS143/120)+1/AS143+1/6)*$EE$8^2+(1+$EE$8/2)*($AL143/EJ$11+EJ$11/$AL143)^2*(0.5*(1+$EE$8/2)-4*$EE$8/PI()^2)+2*$EE$8/AS143)/(PI()^2*$EE$8^2/120-(4*$EE$8/PI()^2)*(1+$EE$8/2)+0.5*(1+$EE$8/2)^2)</f>
        <v>6.2637531967654532</v>
      </c>
      <c r="EK143" s="150">
        <f t="shared" ref="EK143:EK149" si="470">(((AT143/120)+1/AT143+1/6)*$EE$8^2+(1+$EE$8/2)*($AL143/EK$11+EK$11/$AL143)^2*(0.5*(1+$EE$8/2)-4*$EE$8/PI()^2)+2*$EE$8/AT143)/(PI()^2*$EE$8^2/120-(4*$EE$8/PI()^2)*(1+$EE$8/2)+0.5*(1+$EE$8/2)^2)</f>
        <v>5.6900756716324192</v>
      </c>
      <c r="EL143" s="150">
        <f t="shared" ref="EL143:EL149" si="471">(((AU143/120)+1/AU143+1/6)*$EE$8^2+(1+$EE$8/2)*($AL143/EL$11+EL$11/$AL143)^2*(0.5*(1+$EE$8/2)-4*$EE$8/PI()^2)+2*$EE$8/AU143)/(PI()^2*$EE$8^2/120-(4*$EE$8/PI()^2)*(1+$EE$8/2)+0.5*(1+$EE$8/2)^2)</f>
        <v>5.4730623370878586</v>
      </c>
      <c r="EM143" s="150">
        <f t="shared" ref="EM143:EM149" si="472">(((AV143/120)+1/AV143+1/6)*$EE$8^2+(1+$EE$8/2)*($AL143/EM$11+EM$11/$AL143)^2*(0.5*(1+$EE$8/2)-4*$EE$8/PI()^2)+2*$EE$8/AV143)/(PI()^2*$EE$8^2/120-(4*$EE$8/PI()^2)*(1+$EE$8/2)+0.5*(1+$EE$8/2)^2)</f>
        <v>5.4832384580746441</v>
      </c>
      <c r="EN143" s="148">
        <f t="shared" si="387"/>
        <v>5.4572446887331889</v>
      </c>
      <c r="EO143" s="148">
        <f t="shared" si="388"/>
        <v>5.4572446887331889</v>
      </c>
      <c r="EP143" s="152"/>
      <c r="EQ143" s="150">
        <f t="shared" ref="EQ143:EQ149" si="473">(((AN143/120)+1/AN143+1/6)*$EQ$8^2+(1+$EQ$8/2)*($AL143/EQ$11+EQ$11/$AL143)^2*(0.5*(1+$EQ$8/2)-4*$EQ$8/PI()^2)+2*$EQ$8/AN143)/(PI()^2*$EQ$8^2/120-(4*$EQ$8/PI()^2)*(1+$EQ$8/2)+0.5*(1+$EQ$8/2)^2)</f>
        <v>131.51659386129924</v>
      </c>
      <c r="ER143" s="150">
        <f t="shared" ref="ER143:ER149" si="474">(((AO143/120)+1/AO143+1/6)*$EQ$8^2+(1+$EQ$8/2)*($AL143/ER$11+ER$11/$AL143)^2*(0.5*(1+$EQ$8/2)-4*$EQ$8/PI()^2)+2*$EQ$8/AO143)/(PI()^2*$EQ$8^2/120-(4*$EQ$8/PI()^2)*(1+$EQ$8/2)+0.5*(1+$EQ$8/2)^2)</f>
        <v>34.553351276248954</v>
      </c>
      <c r="ES143" s="150">
        <f t="shared" ref="ES143:ES149" si="475">(((AP143/120)+1/AP143+1/6)*$EQ$8^2+(1+$EQ$8/2)*($AL143/ES$11+ES$11/$AL143)^2*(0.5*(1+$EQ$8/2)-4*$EQ$8/PI()^2)+2*$EQ$8/AP143)/(PI()^2*$EQ$8^2/120-(4*$EQ$8/PI()^2)*(1+$EQ$8/2)+0.5*(1+$EQ$8/2)^2)</f>
        <v>16.702389193328187</v>
      </c>
      <c r="ET143" s="150">
        <f t="shared" ref="ET143:ET149" si="476">(((AQ143/120)+1/AQ143+1/6)*$EQ$8^2+(1+$EQ$8/2)*($AL143/ET$11+ET$11/$AL143)^2*(0.5*(1+$EQ$8/2)-4*$EQ$8/PI()^2)+2*$EQ$8/AQ143)/(PI()^2*$EQ$8^2/120-(4*$EQ$8/PI()^2)*(1+$EQ$8/2)+0.5*(1+$EQ$8/2)^2)</f>
        <v>10.578812819335504</v>
      </c>
      <c r="EU143" s="150">
        <f t="shared" ref="EU143:EU149" si="477">(((AR143/120)+1/AR143+1/6)*$EQ$8^2+(1+$EQ$8/2)*($AL143/EU$11+EU$11/$AL143)^2*(0.5*(1+$EQ$8/2)-4*$EQ$8/PI()^2)+2*$EQ$8/AR143)/(PI()^2*$EQ$8^2/120-(4*$EQ$8/PI()^2)*(1+$EQ$8/2)+0.5*(1+$EQ$8/2)^2)</f>
        <v>7.8808031157484892</v>
      </c>
      <c r="EV143" s="150">
        <f t="shared" ref="EV143:EV149" si="478">(((AS143/120)+1/AS143+1/6)*$EQ$8^2+(1+$EQ$8/2)*($AL143/EV$11+EV$11/$AL143)^2*(0.5*(1+$EQ$8/2)-4*$EQ$8/PI()^2)+2*$EQ$8/AS143)/(PI()^2*$EQ$8^2/120-(4*$EQ$8/PI()^2)*(1+$EQ$8/2)+0.5*(1+$EQ$8/2)^2)</f>
        <v>6.5598592808538303</v>
      </c>
      <c r="EW143" s="150">
        <f t="shared" ref="EW143:EW149" si="479">(((AT143/120)+1/AT143+1/6)*$EQ$8^2+(1+$EQ$8/2)*($AL143/EW$11+EW$11/$AL143)^2*(0.5*(1+$EQ$8/2)-4*$EQ$8/PI()^2)+2*$EQ$8/AT143)/(PI()^2*$EQ$8^2/120-(4*$EQ$8/PI()^2)*(1+$EQ$8/2)+0.5*(1+$EQ$8/2)^2)</f>
        <v>5.9140782472545803</v>
      </c>
      <c r="EX143" s="150">
        <f t="shared" ref="EX143:EX149" si="480">(((AU143/120)+1/AU143+1/6)*$EQ$8^2+(1+$EQ$8/2)*($AL143/EX$11+EX$11/$AL143)^2*(0.5*(1+$EQ$8/2)-4*$EQ$8/PI()^2)+2*$EQ$8/AU143)/(PI()^2*$EQ$8^2/120-(4*$EQ$8/PI()^2)*(1+$EQ$8/2)+0.5*(1+$EQ$8/2)^2)</f>
        <v>5.6502669625035855</v>
      </c>
      <c r="EY143" s="150">
        <f t="shared" ref="EY143:EY149" si="481">(((AV143/120)+1/AV143+1/6)*$EQ$8^2+(1+$EQ$8/2)*($AL143/EY$11+EY$11/$AL143)^2*(0.5*(1+$EQ$8/2)-4*$EQ$8/PI()^2)+2*$EQ$8/AV143)/(PI()^2*$EQ$8^2/120-(4*$EQ$8/PI()^2)*(1+$EQ$8/2)+0.5*(1+$EQ$8/2)^2)</f>
        <v>5.6283585628961621</v>
      </c>
      <c r="EZ143" s="148">
        <f t="shared" si="389"/>
        <v>5.6137718289587264</v>
      </c>
      <c r="FA143" s="148">
        <f t="shared" si="390"/>
        <v>5.6137718289587264</v>
      </c>
      <c r="FB143" s="152"/>
      <c r="FC143" s="150">
        <f t="shared" ref="FC143:FC149" si="482">(((AN143/120)+1/AN143+1/6)*$FC$8^2+(1+$FC$8/2)*($AL143/FC$11+FC$11/$AL143)^2*(0.5*(1+$FC$8/2)-4*$FC$8/PI()^2)+2*$FC$8/AN143)/(PI()^2*$FC$8^2/120-(4*$FC$8/PI()^2)*(1+$FC$8/2)+0.5*(1+$FC$8/2)^2)</f>
        <v>139.55156298109722</v>
      </c>
      <c r="FD143" s="150">
        <f t="shared" ref="FD143:FD149" si="483">(((AO143/120)+1/AO143+1/6)*$FC$8^2+(1+$FC$8/2)*($AL143/FD$11+FD$11/$AL143)^2*(0.5*(1+$FC$8/2)-4*$FC$8/PI()^2)+2*$FC$8/AO143)/(PI()^2*$FC$8^2/120-(4*$FC$8/PI()^2)*(1+$FC$8/2)+0.5*(1+$FC$8/2)^2)</f>
        <v>36.578714285677229</v>
      </c>
      <c r="FE143" s="150">
        <f t="shared" ref="FE143:FE149" si="484">(((AP143/120)+1/AP143+1/6)*$FC$8^2+(1+$FC$8/2)*($AL143/FE$11+FE$11/$AL143)^2*(0.5*(1+$FC$8/2)-4*$FC$8/PI()^2)+2*$FC$8/AP143)/(PI()^2*$FC$8^2/120-(4*$FC$8/PI()^2)*(1+$FC$8/2)+0.5*(1+$FC$8/2)^2)</f>
        <v>17.614862182317616</v>
      </c>
      <c r="FF143" s="150">
        <f t="shared" ref="FF143:FF149" si="485">(((AQ143/120)+1/AQ143+1/6)*$FC$8^2+(1+$FC$8/2)*($AL143/FF$11+FF$11/$AL143)^2*(0.5*(1+$FC$8/2)-4*$FC$8/PI()^2)+2*$FC$8/AQ143)/(PI()^2*$FC$8^2/120-(4*$FC$8/PI()^2)*(1+$FC$8/2)+0.5*(1+$FC$8/2)^2)</f>
        <v>11.101774301171337</v>
      </c>
      <c r="FG143" s="150">
        <f t="shared" ref="FG143:FG149" si="486">(((AR143/120)+1/AR143+1/6)*$FC$8^2+(1+$FC$8/2)*($AL143/FG$11+FG$11/$AL143)^2*(0.5*(1+$FC$8/2)-4*$FC$8/PI()^2)+2*$FC$8/AR143)/(PI()^2*$FC$8^2/120-(4*$FC$8/PI()^2)*(1+$FC$8/2)+0.5*(1+$FC$8/2)^2)</f>
        <v>8.2234764142732324</v>
      </c>
      <c r="FH143" s="150">
        <f t="shared" ref="FH143:FH149" si="487">(((AS143/120)+1/AS143+1/6)*$FC$8^2+(1+$FC$8/2)*($AL143/FH$11+FH$11/$AL143)^2*(0.5*(1+$FC$8/2)-4*$FC$8/PI()^2)+2*$FC$8/AS143)/(PI()^2*$FC$8^2/120-(4*$FC$8/PI()^2)*(1+$FC$8/2)+0.5*(1+$FC$8/2)^2)</f>
        <v>6.8045982575799568</v>
      </c>
      <c r="FI143" s="150">
        <f t="shared" ref="FI143:FI149" si="488">(((AT143/120)+1/AT143+1/6)*$FC$8^2+(1+$FC$8/2)*($AL143/FI$11+FI$11/$AL143)^2*(0.5*(1+$FC$8/2)-4*$FC$8/PI()^2)+2*$FC$8/AT143)/(PI()^2*$FC$8^2/120-(4*$FC$8/PI()^2)*(1+$FC$8/2)+0.5*(1+$FC$8/2)^2)</f>
        <v>6.0997659167737472</v>
      </c>
      <c r="FJ143" s="150">
        <f t="shared" ref="FJ143:FJ149" si="489">(((AU143/120)+1/AU143+1/6)*$FC$8^2+(1+$FC$8/2)*($AL143/FJ$11+FJ$11/$AL143)^2*(0.5*(1+$FC$8/2)-4*$FC$8/PI()^2)+2*$FC$8/AU143)/(PI()^2*$FC$8^2/120-(4*$FC$8/PI()^2)*(1+$FC$8/2)+0.5*(1+$FC$8/2)^2)</f>
        <v>5.7976280624413095</v>
      </c>
      <c r="FK143" s="150">
        <f t="shared" ref="FK143:FK149" si="490">(((AV143/120)+1/AV143+1/6)*$FC$8^2+(1+$FC$8/2)*($AL143/FK$11+FK$11/$AL143)^2*(0.5*(1+$FC$8/2)-4*$FC$8/PI()^2)+2*$FC$8/AV143)/(PI()^2*$FC$8^2/120-(4*$FC$8/PI()^2)*(1+$FC$8/2)+0.5*(1+$FC$8/2)^2)</f>
        <v>5.749443092906863</v>
      </c>
      <c r="FL143" s="148">
        <f t="shared" si="391"/>
        <v>5.7441984890029332</v>
      </c>
      <c r="FM143" s="148">
        <f t="shared" si="392"/>
        <v>5.7441984890029332</v>
      </c>
      <c r="FN143" s="152"/>
      <c r="FO143" s="150">
        <f t="shared" ref="FO143:FO149" si="491">(((AN143/120)+1/AN143+1/6)*$FO$8^2+(1+$FO$8/2)*($AL143/FO$11+FO$11/$AL143)^2*(0.5*(1+$FO$8/2)-4*$FO$8/PI()^2)+2*$FO$8/AN143)/(PI()^2*$FO$8^2/120-(4*$FO$8/PI()^2)*(1+$FO$8/2)+0.5*(1+$FO$8/2)^2)</f>
        <v>151.92412753127186</v>
      </c>
      <c r="FP143" s="150">
        <f t="shared" ref="FP143:FP149" si="492">(((AO143/120)+1/AO143+1/6)*$FO$8^2+(1+$FO$8/2)*($AL143/FP$11+FP$11/$AL143)^2*(0.5*(1+$FO$8/2)-4*$FO$8/PI()^2)+2*$FO$8/AO143)/(PI()^2*$FO$8^2/120-(4*$FO$8/PI()^2)*(1+$FO$8/2)+0.5*(1+$FO$8/2)^2)</f>
        <v>39.70042351927011</v>
      </c>
      <c r="FQ143" s="150">
        <f t="shared" ref="FQ143:FQ149" si="493">(((AP143/120)+1/AP143+1/6)*$FO$8^2+(1+$FO$8/2)*($AL143/FQ$11+FQ$11/$AL143)^2*(0.5*(1+$FO$8/2)-4*$FO$8/PI()^2)+2*$FO$8/AP143)/(PI()^2*$FO$8^2/120-(4*$FO$8/PI()^2)*(1+$FO$8/2)+0.5*(1+$FO$8/2)^2)</f>
        <v>19.023450060987951</v>
      </c>
      <c r="FR143" s="150">
        <f t="shared" ref="FR143:FR149" si="494">(((AQ143/120)+1/AQ143+1/6)*$FO$8^2+(1+$FO$8/2)*($AL143/FR$11+FR$11/$AL143)^2*(0.5*(1+$FO$8/2)-4*$FO$8/PI()^2)+2*$FO$8/AQ143)/(PI()^2*$FO$8^2/120-(4*$FO$8/PI()^2)*(1+$FO$8/2)+0.5*(1+$FO$8/2)^2)</f>
        <v>11.910769705618785</v>
      </c>
      <c r="FS143" s="150">
        <f t="shared" ref="FS143:FS149" si="495">(((AR143/120)+1/AR143+1/6)*$FO$8^2+(1+$FO$8/2)*($AL143/FS$11+FS$11/$AL143)^2*(0.5*(1+$FO$8/2)-4*$FO$8/PI()^2)+2*$FO$8/AR143)/(PI()^2*$FO$8^2/120-(4*$FO$8/PI()^2)*(1+$FO$8/2)+0.5*(1+$FO$8/2)^2)</f>
        <v>8.7549461592232216</v>
      </c>
      <c r="FT143" s="150">
        <f t="shared" ref="FT143:FT149" si="496">(((AS143/120)+1/AS143+1/6)*$FO$8^2+(1+$FO$8/2)*($AL143/FT$11+FT$11/$AL143)^2*(0.5*(1+$FO$8/2)-4*$FO$8/PI()^2)+2*$FO$8/AS143)/(PI()^2*$FO$8^2/120-(4*$FO$8/PI()^2)*(1+$FO$8/2)+0.5*(1+$FO$8/2)^2)</f>
        <v>7.1853133232967652</v>
      </c>
      <c r="FU143" s="150">
        <f t="shared" ref="FU143:FU149" si="497">(((AT143/120)+1/AT143+1/6)*$FO$8^2+(1+$FO$8/2)*($AL143/FU$11+FU$11/$AL143)^2*(0.5*(1+$FO$8/2)-4*$FO$8/PI()^2)+2*$FO$8/AT143)/(PI()^2*$FO$8^2/120-(4*$FO$8/PI()^2)*(1+$FO$8/2)+0.5*(1+$FO$8/2)^2)</f>
        <v>6.3895806656987491</v>
      </c>
      <c r="FV143" s="150">
        <f t="shared" ref="FV143:FV149" si="498">(((AU143/120)+1/AU143+1/6)*$FO$8^2+(1+$FO$8/2)*($AL143/FV$11+FV$11/$AL143)^2*(0.5*(1+$FO$8/2)-4*$FO$8/PI()^2)+2*$FO$8/AU143)/(PI()^2*$FO$8^2/120-(4*$FO$8/PI()^2)*(1+$FO$8/2)+0.5*(1+$FO$8/2)^2)</f>
        <v>6.0284450096023994</v>
      </c>
      <c r="FW143" s="150">
        <f t="shared" ref="FW143:FW149" si="499">(((AV143/120)+1/AV143+1/6)*$FO$8^2+(1+$FO$8/2)*($AL143/FW$11+FW$11/$AL143)^2*(0.5*(1+$FO$8/2)-4*$FO$8/PI()^2)+2*$FO$8/AV143)/(PI()^2*$FO$8^2/120-(4*$FO$8/PI()^2)*(1+$FO$8/2)+0.5*(1+$FO$8/2)^2)</f>
        <v>5.93981134141006</v>
      </c>
      <c r="FX143" s="148">
        <f t="shared" si="393"/>
        <v>5.93981134141006</v>
      </c>
      <c r="FY143" s="148">
        <f t="shared" si="394"/>
        <v>5.93981134141006</v>
      </c>
      <c r="FZ143" s="152"/>
      <c r="GA143" s="150">
        <f t="shared" ref="GA143:GA149" si="500">(((AN143/120)+1/AN143+1/6)*$GA$8^2+(1+$GA$8/2)*($AL143/GA$11+GA$11/$AL143)^2*(0.5*(1+$GA$8/2)-4*$GA$8/PI()^2)+2*$GA$8/AN143)/(PI()^2*$GA$8^2/120-(4*$GA$8/PI()^2)*(1+$GA$8/2)+0.5*(1+$GA$8/2)^2)</f>
        <v>161.00081303195063</v>
      </c>
      <c r="GB143" s="150">
        <f t="shared" ref="GB143:GB149" si="501">(((AO143/120)+1/AO143+1/6)*$GA$8^2+(1+$GA$8/2)*($AL143/GB$11+GB$11/$AL143)^2*(0.5*(1+$GA$8/2)-4*$GA$8/PI()^2)+2*$GA$8/AO143)/(PI()^2*$GA$8^2/120-(4*$GA$8/PI()^2)*(1+$GA$8/2)+0.5*(1+$GA$8/2)^2)</f>
        <v>41.992872807260923</v>
      </c>
      <c r="GC143" s="150">
        <f t="shared" ref="GC143:GC149" si="502">(((AP143/120)+1/AP143+1/6)*$GA$8^2+(1+$GA$8/2)*($AL143/GC$11+GC$11/$AL143)^2*(0.5*(1+$GA$8/2)-4*$GA$8/PI()^2)+2*$GA$8/AP143)/(PI()^2*$GA$8^2/120-(4*$GA$8/PI()^2)*(1+$GA$8/2)+0.5*(1+$GA$8/2)^2)</f>
        <v>20.059559309592103</v>
      </c>
      <c r="GD143" s="150">
        <f t="shared" ref="GD143:GD149" si="503">(((AQ143/120)+1/AQ143+1/6)*$GA$8^2+(1+$GA$8/2)*($AL143/GD$11+GD$11/$AL143)^2*(0.5*(1+$GA$8/2)-4*$GA$8/PI()^2)+2*$GA$8/AQ143)/(PI()^2*$GA$8^2/120-(4*$GA$8/PI()^2)*(1+$GA$8/2)+0.5*(1+$GA$8/2)^2)</f>
        <v>12.507159940437617</v>
      </c>
      <c r="GE143" s="150">
        <f t="shared" ref="GE143:GE149" si="504">(((AR143/120)+1/AR143+1/6)*$GA$8^2+(1+$GA$8/2)*($AL143/GE$11+GE$11/$AL143)^2*(0.5*(1+$GA$8/2)-4*$GA$8/PI()^2)+2*$GA$8/AR143)/(PI()^2*$GA$8^2/120-(4*$GA$8/PI()^2)*(1+$GA$8/2)+0.5*(1+$GA$8/2)^2)</f>
        <v>9.147809307661408</v>
      </c>
      <c r="GF143" s="150">
        <f t="shared" ref="GF143:GF149" si="505">(((AS143/120)+1/AS143+1/6)*$GA$8^2+(1+$GA$8/2)*($AL143/GF$11+GF$11/$AL143)^2*(0.5*(1+$GA$8/2)-4*$GA$8/PI()^2)+2*$GA$8/AS143)/(PI()^2*$GA$8^2/120-(4*$GA$8/PI()^2)*(1+$GA$8/2)+0.5*(1+$GA$8/2)^2)</f>
        <v>7.467618548268927</v>
      </c>
      <c r="GG143" s="150">
        <f t="shared" ref="GG143:GG149" si="506">(((AT143/120)+1/AT143+1/6)*$GA$8^2+(1+$GA$8/2)*($AL143/GG$11+GG$11/$AL143)^2*(0.5*(1+$GA$8/2)-4*$GA$8/PI()^2)+2*$GA$8/AT143)/(PI()^2*$GA$8^2/120-(4*$GA$8/PI()^2)*(1+$GA$8/2)+0.5*(1+$GA$8/2)^2)</f>
        <v>6.6052229498054986</v>
      </c>
      <c r="GH143" s="150">
        <f t="shared" ref="GH143:GH149" si="507">(((AU143/120)+1/AU143+1/6)*$GA$8^2+(1+$GA$8/2)*($AL143/GH$11+GH$11/$AL143)^2*(0.5*(1+$GA$8/2)-4*$GA$8/PI()^2)+2*$GA$8/AU143)/(PI()^2*$GA$8^2/120-(4*$GA$8/PI()^2)*(1+$GA$8/2)+0.5*(1+$GA$8/2)^2)</f>
        <v>6.2008204811282281</v>
      </c>
      <c r="GI143" s="150">
        <f t="shared" ref="GI143:GI149" si="508">(((AV143/120)+1/AV143+1/6)*$GA$8^2+(1+$GA$8/2)*($AL143/GI$11+GI$11/$AL143)^2*(0.5*(1+$GA$8/2)-4*$GA$8/PI()^2)+2*$GA$8/AV143)/(PI()^2*$GA$8^2/120-(4*$GA$8/PI()^2)*(1+$GA$8/2)+0.5*(1+$GA$8/2)^2)</f>
        <v>6.082523228672593</v>
      </c>
      <c r="GJ143" s="148">
        <f t="shared" si="395"/>
        <v>6.082523228672593</v>
      </c>
      <c r="GK143" s="148">
        <f t="shared" si="396"/>
        <v>6.082523228672593</v>
      </c>
      <c r="GL143" s="152"/>
      <c r="GM143" s="150">
        <f t="shared" ref="GM143:GM149" si="509">(((AN143/120)+1/AN143+1/6)*$GM$8^2+(1+$GM$8/2)*($AL143/GM$11+GM$11/$AL143)^2*(0.5*(1+$GM$8/2)-4*$GM$8/PI()^2)+2*$GM$8/AN143)/(PI()^2*$GM$8^2/120-(4*$GM$8/PI()^2)*(1+$GM$8/2)+0.5*(1+$GM$8/2)^2)</f>
        <v>175.74526030285273</v>
      </c>
      <c r="GN143" s="150">
        <f t="shared" ref="GN143:GN149" si="510">(((AO143/120)+1/AO143+1/6)*$GM$8^2+(1+$GM$8/2)*($AL143/GN$11+GN$11/$AL143)^2*(0.5*(1+$GM$8/2)-4*$GM$8/PI()^2)+2*$GM$8/AO143)/(PI()^2*$GM$8^2/120-(4*$GM$8/PI()^2)*(1+$GM$8/2)+0.5*(1+$GM$8/2)^2)</f>
        <v>45.721048404708277</v>
      </c>
      <c r="GO143" s="150">
        <f t="shared" ref="GO143:GO149" si="511">(((AP143/120)+1/AP143+1/6)*$GM$8^2+(1+$GM$8/2)*($AL143/GO$11+GO$11/$AL143)^2*(0.5*(1+$GM$8/2)-4*$GM$8/PI()^2)+2*$GM$8/AP143)/(PI()^2*$GM$8^2/120-(4*$GM$8/PI()^2)*(1+$GM$8/2)+0.5*(1+$GM$8/2)^2)</f>
        <v>21.747684597140424</v>
      </c>
      <c r="GP143" s="150">
        <f t="shared" ref="GP143:GP149" si="512">(((AQ143/120)+1/AQ143+1/6)*$GM$8^2+(1+$GM$8/2)*($AL143/GP$11+GP$11/$AL143)^2*(0.5*(1+$GM$8/2)-4*$GM$8/PI()^2)+2*$GM$8/AQ143)/(PI()^2*$GM$8^2/120-(4*$GM$8/PI()^2)*(1+$GM$8/2)+0.5*(1+$GM$8/2)^2)</f>
        <v>13.481267619521269</v>
      </c>
      <c r="GQ143" s="150">
        <f t="shared" ref="GQ143:GQ149" si="513">(((AR143/120)+1/AR143+1/6)*$GM$8^2+(1+$GM$8/2)*($AL143/GQ$11+GQ$11/$AL143)^2*(0.5*(1+$GM$8/2)-4*$GM$8/PI()^2)+2*$GM$8/AR143)/(PI()^2*$GM$8^2/120-(4*$GM$8/PI()^2)*(1+$GM$8/2)+0.5*(1+$GM$8/2)^2)</f>
        <v>9.7914288365414208</v>
      </c>
      <c r="GR143" s="150">
        <f t="shared" ref="GR143:GR149" si="514">(((AS143/120)+1/AS143+1/6)*$GM$8^2+(1+$GM$8/2)*($AL143/GR$11+GR$11/$AL143)^2*(0.5*(1+$GM$8/2)-4*$GM$8/PI()^2)+2*$GM$8/AS143)/(PI()^2*$GM$8^2/120-(4*$GM$8/PI()^2)*(1+$GM$8/2)+0.5*(1+$GM$8/2)^2)</f>
        <v>7.9317136498778291</v>
      </c>
      <c r="GS143" s="150">
        <f t="shared" ref="GS143:GS149" si="515">(((AT143/120)+1/AT143+1/6)*$GM$8^2+(1+$GM$8/2)*($AL143/GS$11+GS$11/$AL143)^2*(0.5*(1+$GM$8/2)-4*$GM$8/PI()^2)+2*$GM$8/AT143)/(PI()^2*$GM$8^2/120-(4*$GM$8/PI()^2)*(1+$GM$8/2)+0.5*(1+$GM$8/2)^2)</f>
        <v>6.9610704839503663</v>
      </c>
      <c r="GT143" s="150">
        <f t="shared" ref="GT143:GT149" si="516">(((AU143/120)+1/AU143+1/6)*$GM$8^2+(1+$GM$8/2)*($AL143/GT$11+GT$11/$AL143)^2*(0.5*(1+$GM$8/2)-4*$GM$8/PI()^2)+2*$GM$8/AU143)/(PI()^2*$GM$8^2/120-(4*$GM$8/PI()^2)*(1+$GM$8/2)+0.5*(1+$GM$8/2)^2)</f>
        <v>6.4864111806209523</v>
      </c>
      <c r="GU143" s="150">
        <f t="shared" ref="GU143:GU149" si="517">(((AV143/120)+1/AV143+1/6)*$GM$8^2+(1+$GM$8/2)*($AL143/GU$11+GU$11/$AL143)^2*(0.5*(1+$GM$8/2)-4*$GM$8/PI()^2)+2*$GM$8/AV143)/(PI()^2*$GM$8^2/120-(4*$GM$8/PI()^2)*(1+$GM$8/2)+0.5*(1+$GM$8/2)^2)</f>
        <v>6.3199460736260367</v>
      </c>
      <c r="GV143" s="148">
        <f t="shared" si="380"/>
        <v>6.3168525298232749</v>
      </c>
      <c r="GW143" s="148">
        <f t="shared" si="397"/>
        <v>6.3168525298232749</v>
      </c>
      <c r="GX143" s="152"/>
      <c r="GY143" s="150">
        <f t="shared" ref="GY143:GY149" si="518">(((AN143/120)+1/AN143+1/6)*$GY$8^2+(1+$GY$8/2)*($AL143/GY$11+GY$11/$AL143)^2*(0.5*(1+$GY$8/2)-4*$GY$8/PI()^2)+2*$GY$8/AN143)/(PI()^2*$GY$8^2/120-(4*$GY$8/PI()^2)*(1+$GY$8/2)+0.5*(1+$GY$8/2)^2)</f>
        <v>184.58261348806252</v>
      </c>
      <c r="GZ143" s="150">
        <f t="shared" ref="GZ143:GZ149" si="519">(((AO143/120)+1/AO143+1/6)*$GY$8^2+(1+$GY$8/2)*($AL143/GZ$11+GZ$11/$AL143)^2*(0.5*(1+$GY$8/2)-4*$GY$8/PI()^2)+2*$GY$8/AO143)/(PI()^2*$GY$8^2/120-(4*$GY$8/PI()^2)*(1+$GY$8/2)+0.5*(1+$GY$8/2)^2)</f>
        <v>47.958159313702296</v>
      </c>
      <c r="HA143" s="150">
        <f t="shared" ref="HA143:HA149" si="520">(((AP143/120)+1/AP143+1/6)*$GY$8^2+(1+$GY$8/2)*($AL143/HA$11+HA$11/$AL143)^2*(0.5*(1+$GY$8/2)-4*$GY$8/PI()^2)+2*$GY$8/AP143)/(PI()^2*$GY$8^2/120-(4*$GY$8/PI()^2)*(1+$GY$8/2)+0.5*(1+$GY$8/2)^2)</f>
        <v>22.762528417946342</v>
      </c>
      <c r="HB143" s="150">
        <f t="shared" ref="HB143:HB149" si="521">(((AQ143/120)+1/AQ143+1/6)*$GY$8^2+(1+$GY$8/2)*($AL143/HB$11+HB$11/$AL143)^2*(0.5*(1+$GY$8/2)-4*$GY$8/PI()^2)+2*$GY$8/AQ143)/(PI()^2*$GY$8^2/120-(4*$GY$8/PI()^2)*(1+$GY$8/2)+0.5*(1+$GY$8/2)^2)</f>
        <v>14.068317959461361</v>
      </c>
      <c r="HC143" s="150">
        <f t="shared" ref="HC143:HC149" si="522">(((AR143/120)+1/AR143+1/6)*$GY$8^2+(1+$GY$8/2)*($AL143/HC$11+HC$11/$AL143)^2*(0.5*(1+$GY$8/2)-4*$GY$8/PI()^2)+2*$GY$8/AR143)/(PI()^2*$GY$8^2/120-(4*$GY$8/PI()^2)*(1+$GY$8/2)+0.5*(1+$GY$8/2)^2)</f>
        <v>10.180471908195027</v>
      </c>
      <c r="HD143" s="150">
        <f t="shared" ref="HD143:HD149" si="523">(((AS143/120)+1/AS143+1/6)*$GY$8^2+(1+$GY$8/2)*($AL143/HD$11+HD$11/$AL143)^2*(0.5*(1+$GY$8/2)-4*$GY$8/PI()^2)+2*$GY$8/AS143)/(PI()^2*$GY$8^2/120-(4*$GY$8/PI()^2)*(1+$GY$8/2)+0.5*(1+$GY$8/2)^2)</f>
        <v>8.2131972177708743</v>
      </c>
      <c r="HE143" s="150">
        <f t="shared" ref="HE143:HE149" si="524">(((AT143/120)+1/AT143+1/6)*$GY$8^2+(1+$GY$8/2)*($AL143/HE$11+HE$11/$AL143)^2*(0.5*(1+$GY$8/2)-4*$GY$8/PI()^2)+2*$GY$8/AT143)/(PI()^2*$GY$8^2/120-(4*$GY$8/PI()^2)*(1+$GY$8/2)+0.5*(1+$GY$8/2)^2)</f>
        <v>7.1776990634905813</v>
      </c>
      <c r="HF143" s="150">
        <f t="shared" ref="HF143:HF149" si="525">(((AU143/120)+1/AU143+1/6)*$GY$8^2+(1+$GY$8/2)*($AL143/HF$11+HF$11/$AL143)^2*(0.5*(1+$GY$8/2)-4*$GY$8/PI()^2)+2*$GY$8/AU143)/(PI()^2*$GY$8^2/120-(4*$GY$8/PI()^2)*(1+$GY$8/2)+0.5*(1+$GY$8/2)^2)</f>
        <v>6.6609463782975462</v>
      </c>
      <c r="HG143" s="150">
        <f t="shared" ref="HG143:HG149" si="526">(((AV143/120)+1/AV143+1/6)*$GY$8^2+(1+$GY$8/2)*($AL143/HG$11+HG$11/$AL143)^2*(0.5*(1+$GY$8/2)-4*$GY$8/PI()^2)+2*$GY$8/AV143)/(PI()^2*$GY$8^2/120-(4*$GY$8/PI()^2)*(1+$GY$8/2)+0.5*(1+$GY$8/2)^2)</f>
        <v>6.4656221872759634</v>
      </c>
      <c r="HH143" s="148">
        <f t="shared" ref="HH143:HH149" si="527">MIN(HG$14:HG$149)</f>
        <v>6.4527312205019998</v>
      </c>
      <c r="HI143" s="148">
        <f t="shared" si="398"/>
        <v>6.4527312205019998</v>
      </c>
      <c r="HJ143" s="152"/>
      <c r="HK143" s="150">
        <f t="shared" ref="HK143:HK149" si="528">(((AN143/120)+1/AN143+1/6)*$HK$8^2+(1+$HK$8/2)*($AL143/HK$11+HK$11/$AL143)^2*(0.5*(1+$HK$8/2)-4*$HK$8/PI()^2)+2*$HK$8/AN143)/(PI()^2*$HK$8^2/120-(4*$HK$8/PI()^2)*(1+$HK$8/2)+0.5*(1+$HK$8/2)^2)</f>
        <v>197.81547097614953</v>
      </c>
      <c r="HL143" s="150">
        <f t="shared" ref="HL143:HL149" si="529">(((AO143/120)+1/AO143+1/6)*$HK$8^2+(1+$HK$8/2)*($AL143/HL$11+HL$11/$AL143)^2*(0.5*(1+$HK$8/2)-4*$HK$8/PI()^2)+2*$HK$8/AO143)/(PI()^2*$HK$8^2/120-(4*$HK$8/PI()^2)*(1+$HK$8/2)+0.5*(1+$HK$8/2)^2)</f>
        <v>51.311617280529333</v>
      </c>
      <c r="HM143" s="150">
        <f t="shared" ref="HM143:HM149" si="530">(((AP143/120)+1/AP143+1/6)*$HK$8^2+(1+$HK$8/2)*($AL143/HM$11+HM$11/$AL143)^2*(0.5*(1+$HK$8/2)-4*$HK$8/PI()^2)+2*$HK$8/AP143)/(PI()^2*$HK$8^2/120-(4*$HK$8/PI()^2)*(1+$HK$8/2)+0.5*(1+$HK$8/2)^2)</f>
        <v>24.286467954910425</v>
      </c>
      <c r="HN143" s="150">
        <f t="shared" ref="HN143:HN149" si="531">(((AQ143/120)+1/AQ143+1/6)*$HK$8^2+(1+$HK$8/2)*($AL143/HN$11+HN$11/$AL143)^2*(0.5*(1+$HK$8/2)-4*$HK$8/PI()^2)+2*$HK$8/AQ143)/(PI()^2*$HK$8^2/120-(4*$HK$8/PI()^2)*(1+$HK$8/2)+0.5*(1+$HK$8/2)^2)</f>
        <v>14.951926045973394</v>
      </c>
      <c r="HO143" s="150">
        <f t="shared" ref="HO143:HO149" si="532">(((AR143/120)+1/AR143+1/6)*$HK$8^2+(1+$HK$8/2)*($AL143/HO$11+HO$11/$AL143)^2*(0.5*(1+$HK$8/2)-4*$HK$8/PI()^2)+2*$HK$8/AR143)/(PI()^2*$HK$8^2/120-(4*$HK$8/PI()^2)*(1+$HK$8/2)+0.5*(1+$HK$8/2)^2)</f>
        <v>10.767698009069267</v>
      </c>
      <c r="HP143" s="150">
        <f t="shared" ref="HP143:HP149" si="533">(((AS143/120)+1/AS143+1/6)*$HK$8^2+(1+$HK$8/2)*($AL143/HP$11+HP$11/$AL143)^2*(0.5*(1+$HK$8/2)-4*$HK$8/PI()^2)+2*$HK$8/AS143)/(PI()^2*$HK$8^2/120-(4*$HK$8/PI()^2)*(1+$HK$8/2)+0.5*(1+$HK$8/2)^2)</f>
        <v>8.639425696817181</v>
      </c>
      <c r="HQ143" s="150">
        <f t="shared" ref="HQ143:HQ149" si="534">(((AT143/120)+1/AT143+1/6)*$HK$8^2+(1+$HK$8/2)*($AL143/HQ$11+HQ$11/$AL143)^2*(0.5*(1+$HK$8/2)-4*$HK$8/PI()^2)+2*$HK$8/AT143)/(PI()^2*$HK$8^2/120-(4*$HK$8/PI()^2)*(1+$HK$8/2)+0.5*(1+$HK$8/2)^2)</f>
        <v>7.50685105442171</v>
      </c>
      <c r="HR143" s="150">
        <f t="shared" ref="HR143:HR149" si="535">(((AU143/120)+1/AU143+1/6)*$HK$8^2+(1+$HK$8/2)*($AL143/HR$11+HR$11/$AL143)^2*(0.5*(1+$HK$8/2)-4*$HK$8/PI()^2)+2*$HK$8/AU143)/(PI()^2*$HK$8^2/120-(4*$HK$8/PI()^2)*(1+$HK$8/2)+0.5*(1+$HK$8/2)^2)</f>
        <v>6.9270919947308416</v>
      </c>
      <c r="HS143" s="150">
        <f t="shared" ref="HS143:HS149" si="536">(((AV143/120)+1/AV143+1/6)*$HK$8^2+(1+$HK$8/2)*($AL143/HS$11+HS$11/$AL143)^2*(0.5*(1+$HK$8/2)-4*$HK$8/PI()^2)+2*$HK$8/AV143)/(PI()^2*$HK$8^2/120-(4*$HK$8/PI()^2)*(1+$HK$8/2)+0.5*(1+$HK$8/2)^2)</f>
        <v>6.688570840781944</v>
      </c>
      <c r="HT143" s="148">
        <f t="shared" si="382"/>
        <v>6.6610148584281781</v>
      </c>
      <c r="HU143" s="148">
        <f t="shared" si="399"/>
        <v>6.6610148584281781</v>
      </c>
      <c r="HV143" s="152"/>
      <c r="HW143" s="150">
        <f t="shared" ref="HW143:HW149" si="537">(((AN143/120)+1/AN143+1/6)*$HW$8^2+(1+$HW$8/2)*($AL143/HW$11+HW$11/$AL143)^2*(0.5*(1+$HW$8/2)-4*$HW$8/PI()^2)+2*$HW$8/AN143)/(PI()^2*$HW$8^2/120-(4*$HW$8/PI()^2)*(1+$HW$8/2)+0.5*(1+$HW$8/2)^2)</f>
        <v>219.77388876099249</v>
      </c>
      <c r="HX143" s="150">
        <f t="shared" ref="HX143:HX149" si="538">(((AO143/120)+1/AO143+1/6)*$HW$8^2+(1+$HW$8/2)*($AL143/HX$11+HX$11/$AL143)^2*(0.5*(1+$HW$8/2)-4*$HW$8/PI()^2)+2*$HW$8/AO143)/(PI()^2*$HW$8^2/120-(4*$HW$8/PI()^2)*(1+$HW$8/2)+0.5*(1+$HW$8/2)^2)</f>
        <v>56.886224481295898</v>
      </c>
      <c r="HY143" s="150">
        <f t="shared" ref="HY143:HY149" si="539">(((AP143/120)+1/AP143+1/6)*$HW$8^2+(1+$HW$8/2)*($AL143/HY$11+HY$11/$AL143)^2*(0.5*(1+$HW$8/2)-4*$HW$8/PI()^2)+2*$HW$8/AP143)/(PI()^2*$HW$8^2/120-(4*$HW$8/PI()^2)*(1+$HW$8/2)+0.5*(1+$HW$8/2)^2)</f>
        <v>26.827036158625742</v>
      </c>
      <c r="HZ143" s="150">
        <f t="shared" ref="HZ143:HZ149" si="540">(((AQ143/120)+1/AQ143+1/6)*$HW$8^2+(1+$HW$8/2)*($AL143/HZ$11+HZ$11/$AL143)^2*(0.5*(1+$HW$8/2)-4*$HW$8/PI()^2)+2*$HW$8/AQ143)/(PI()^2*$HW$8^2/120-(4*$HW$8/PI()^2)*(1+$HW$8/2)+0.5*(1+$HW$8/2)^2)</f>
        <v>16.430580600720806</v>
      </c>
      <c r="IA143" s="150">
        <f t="shared" ref="IA143:IA149" si="541">(((AR143/120)+1/AR143+1/6)*$HW$8^2+(1+$HW$8/2)*($AL143/IA$11+IA$11/$AL143)^2*(0.5*(1+$HW$8/2)-4*$HW$8/PI()^2)+2*$HW$8/AR143)/(PI()^2*$HW$8^2/120-(4*$HW$8/PI()^2)*(1+$HW$8/2)+0.5*(1+$HW$8/2)^2)</f>
        <v>11.754838246294394</v>
      </c>
      <c r="IB143" s="150">
        <f t="shared" ref="IB143:IB149" si="542">(((AS143/120)+1/AS143+1/6)*$HW$8^2+(1+$HW$8/2)*($AL143/IB$11+IB$11/$AL143)^2*(0.5*(1+$HW$8/2)-4*$HW$8/PI()^2)+2*$HW$8/AS143)/(PI()^2*$HW$8^2/120-(4*$HW$8/PI()^2)*(1+$HW$8/2)+0.5*(1+$HW$8/2)^2)</f>
        <v>9.3595705023017981</v>
      </c>
      <c r="IC143" s="150">
        <f t="shared" ref="IC143:IC149" si="543">(((AT143/120)+1/AT143+1/6)*$HW$8^2+(1+$HW$8/2)*($AL143/IC$11+IC$11/$AL143)^2*(0.5*(1+$HW$8/2)-4*$HW$8/PI()^2)+2*$HW$8/AT143)/(PI()^2*$HW$8^2/120-(4*$HW$8/PI()^2)*(1+$HW$8/2)+0.5*(1+$HW$8/2)^2)</f>
        <v>8.0660060355729986</v>
      </c>
      <c r="ID143" s="150">
        <f t="shared" ref="ID143:ID149" si="544">(((AU143/120)+1/AU143+1/6)*$HW$8^2+(1+$HW$8/2)*($AL143/ID$11+ID$11/$AL143)^2*(0.5*(1+$HW$8/2)-4*$HW$8/PI()^2)+2*$HW$8/AU143)/(PI()^2*$HW$8^2/120-(4*$HW$8/PI()^2)*(1+$HW$8/2)+0.5*(1+$HW$8/2)^2)</f>
        <v>7.3817583879734743</v>
      </c>
      <c r="IE143" s="150">
        <f t="shared" ref="IE143:IE149" si="545">(((AV143/120)+1/AV143+1/6)*$HW$8^2+(1+$HW$8/2)*($AL143/IE$11+IE$11/$AL143)^2*(0.5*(1+$HW$8/2)-4*$HW$8/PI()^2)+2*$HW$8/AV143)/(PI()^2*$HW$8^2/120-(4*$HW$8/PI()^2)*(1+$HW$8/2)+0.5*(1+$HW$8/2)^2)</f>
        <v>7.0716002021497664</v>
      </c>
      <c r="IF143" s="148">
        <f t="shared" si="379"/>
        <v>7.0089933164582288</v>
      </c>
      <c r="IG143" s="148">
        <f t="shared" si="400"/>
        <v>7.0089933164582288</v>
      </c>
    </row>
    <row r="144" spans="32:241" x14ac:dyDescent="0.3">
      <c r="AF144" s="141">
        <v>10.5</v>
      </c>
      <c r="AG144" s="153">
        <f t="shared" si="401"/>
        <v>0.46507029478458051</v>
      </c>
      <c r="AH144" s="152">
        <f t="shared" ref="AH144:AH149" si="546">1/AI144</f>
        <v>9.5238095238095233E-2</v>
      </c>
      <c r="AI144" s="148">
        <f t="shared" ref="AI144:AI148" si="547">AF144</f>
        <v>10.5</v>
      </c>
      <c r="AJ144" s="86">
        <f t="shared" si="402"/>
        <v>0.41638145302677826</v>
      </c>
      <c r="AK144" s="86">
        <v>1</v>
      </c>
      <c r="AL144" s="148">
        <f t="shared" si="403"/>
        <v>0.14705882352941177</v>
      </c>
      <c r="AM144" s="148">
        <f t="shared" si="378"/>
        <v>6.8</v>
      </c>
      <c r="AN144" s="149">
        <f t="shared" si="377"/>
        <v>0.2134430017536626</v>
      </c>
      <c r="AO144" s="149">
        <f t="shared" si="377"/>
        <v>0.85377200701465039</v>
      </c>
      <c r="AP144" s="149">
        <f t="shared" si="377"/>
        <v>1.9209870157829634</v>
      </c>
      <c r="AQ144" s="149">
        <f t="shared" si="377"/>
        <v>3.4150880280586016</v>
      </c>
      <c r="AR144" s="149">
        <f t="shared" si="377"/>
        <v>5.3360750438415652</v>
      </c>
      <c r="AS144" s="149">
        <f t="shared" si="377"/>
        <v>7.6839480631318535</v>
      </c>
      <c r="AT144" s="149">
        <f t="shared" si="377"/>
        <v>10.458707085929468</v>
      </c>
      <c r="AU144" s="149">
        <f t="shared" si="377"/>
        <v>13.660352112234406</v>
      </c>
      <c r="AV144" s="149">
        <f t="shared" si="377"/>
        <v>17.288883142046675</v>
      </c>
      <c r="AW144" s="149">
        <f t="shared" si="377"/>
        <v>21.344300175366261</v>
      </c>
      <c r="AX144" s="152"/>
      <c r="AY144" s="150">
        <f t="shared" si="404"/>
        <v>48.261626297577855</v>
      </c>
      <c r="AZ144" s="150">
        <f t="shared" si="366"/>
        <v>13.646505190311418</v>
      </c>
      <c r="BA144" s="150">
        <f t="shared" si="367"/>
        <v>7.332414455978471</v>
      </c>
      <c r="BB144" s="150">
        <f t="shared" si="368"/>
        <v>5.2360207612456744</v>
      </c>
      <c r="BC144" s="150">
        <f t="shared" si="369"/>
        <v>4.3902574394463665</v>
      </c>
      <c r="BD144" s="150">
        <f t="shared" si="370"/>
        <v>4.0629911572472128</v>
      </c>
      <c r="BE144" s="150">
        <f t="shared" si="371"/>
        <v>4.0033620507026342</v>
      </c>
      <c r="BF144" s="150">
        <f t="shared" si="372"/>
        <v>4.106583044982699</v>
      </c>
      <c r="BG144" s="150">
        <f t="shared" si="373"/>
        <v>4.3225943013370935</v>
      </c>
      <c r="BH144" s="148"/>
      <c r="BI144" s="148">
        <f t="shared" si="405"/>
        <v>4.0033620507026342</v>
      </c>
      <c r="BJ144" s="152"/>
      <c r="BK144" s="150">
        <f t="shared" si="406"/>
        <v>57.206125608609746</v>
      </c>
      <c r="BL144" s="150">
        <f t="shared" si="407"/>
        <v>15.883372916466751</v>
      </c>
      <c r="BM144" s="150">
        <f t="shared" si="408"/>
        <v>8.3271281849344394</v>
      </c>
      <c r="BN144" s="150">
        <f t="shared" si="409"/>
        <v>5.7959805911818663</v>
      </c>
      <c r="BO144" s="150">
        <f t="shared" si="410"/>
        <v>4.7489883218362605</v>
      </c>
      <c r="BP144" s="150">
        <f t="shared" si="411"/>
        <v>4.312412487883563</v>
      </c>
      <c r="BQ144" s="150">
        <f t="shared" si="412"/>
        <v>4.1868731692426921</v>
      </c>
      <c r="BR144" s="150">
        <f t="shared" si="413"/>
        <v>4.2473159008641055</v>
      </c>
      <c r="BS144" s="150">
        <f t="shared" si="414"/>
        <v>4.433998521173514</v>
      </c>
      <c r="BT144" s="148"/>
      <c r="BU144" s="148">
        <f t="shared" si="415"/>
        <v>4.1868731692426921</v>
      </c>
      <c r="BV144" s="152"/>
      <c r="BW144" s="150">
        <f t="shared" si="416"/>
        <v>65.371629485906041</v>
      </c>
      <c r="BX144" s="150">
        <f t="shared" si="417"/>
        <v>17.926725646457399</v>
      </c>
      <c r="BY144" s="150">
        <f t="shared" si="418"/>
        <v>9.2367492209796005</v>
      </c>
      <c r="BZ144" s="150">
        <f t="shared" si="419"/>
        <v>6.3087955343461068</v>
      </c>
      <c r="CA144" s="150">
        <f t="shared" si="420"/>
        <v>5.0781387305813332</v>
      </c>
      <c r="CB144" s="150">
        <f t="shared" si="421"/>
        <v>4.5417945075614332</v>
      </c>
      <c r="CC144" s="150">
        <f t="shared" si="422"/>
        <v>4.3560979969969225</v>
      </c>
      <c r="CD144" s="150">
        <f t="shared" si="423"/>
        <v>4.3774963973217433</v>
      </c>
      <c r="CE144" s="150">
        <f t="shared" si="424"/>
        <v>4.5374103526352183</v>
      </c>
      <c r="CF144" s="148"/>
      <c r="CG144" s="148">
        <f t="shared" si="425"/>
        <v>4.3560979969969225</v>
      </c>
      <c r="CH144" s="152"/>
      <c r="CI144" s="150">
        <f t="shared" si="426"/>
        <v>79.733183713478269</v>
      </c>
      <c r="CJ144" s="150">
        <f t="shared" si="427"/>
        <v>21.523605252088231</v>
      </c>
      <c r="CK144" s="150">
        <f t="shared" si="428"/>
        <v>10.840170563287947</v>
      </c>
      <c r="CL144" s="150">
        <f t="shared" si="429"/>
        <v>7.2145064844915821</v>
      </c>
      <c r="CM144" s="150">
        <f t="shared" si="430"/>
        <v>5.6609094420685659</v>
      </c>
      <c r="CN144" s="150">
        <f t="shared" si="431"/>
        <v>4.9491408918762865</v>
      </c>
      <c r="CO144" s="150">
        <f t="shared" si="432"/>
        <v>4.657669044890584</v>
      </c>
      <c r="CP144" s="150">
        <f t="shared" si="433"/>
        <v>4.6104151835958813</v>
      </c>
      <c r="CQ144" s="150">
        <f t="shared" si="434"/>
        <v>4.7232613743586853</v>
      </c>
      <c r="CR144" s="148"/>
      <c r="CS144" s="148">
        <f t="shared" si="435"/>
        <v>4.6104151835958813</v>
      </c>
      <c r="CT144" s="152"/>
      <c r="CU144" s="150">
        <f t="shared" si="436"/>
        <v>91.949619756237098</v>
      </c>
      <c r="CV144" s="150">
        <f t="shared" si="437"/>
        <v>24.586272177300255</v>
      </c>
      <c r="CW144" s="150">
        <f t="shared" si="438"/>
        <v>12.207695059324637</v>
      </c>
      <c r="CX144" s="150">
        <f t="shared" si="439"/>
        <v>7.988731130316908</v>
      </c>
      <c r="CY144" s="150">
        <f t="shared" si="440"/>
        <v>6.160521014367486</v>
      </c>
      <c r="CZ144" s="150">
        <f t="shared" si="441"/>
        <v>5.2995799304077771</v>
      </c>
      <c r="DA144" s="150">
        <f t="shared" si="442"/>
        <v>4.9181617504454254</v>
      </c>
      <c r="DB144" s="150">
        <f t="shared" si="443"/>
        <v>4.8125292595745304</v>
      </c>
      <c r="DC144" s="150">
        <f t="shared" si="444"/>
        <v>4.8853512540929165</v>
      </c>
      <c r="DD144" s="148"/>
      <c r="DE144" s="148">
        <f t="shared" si="445"/>
        <v>4.8125292595745304</v>
      </c>
      <c r="DF144" s="152"/>
      <c r="DG144" s="150">
        <f t="shared" si="446"/>
        <v>102.46206527898003</v>
      </c>
      <c r="DH144" s="150">
        <f t="shared" si="447"/>
        <v>27.223993714044298</v>
      </c>
      <c r="DI144" s="150">
        <f t="shared" si="448"/>
        <v>13.38713437643926</v>
      </c>
      <c r="DJ144" s="150">
        <f t="shared" si="449"/>
        <v>8.65777167056123</v>
      </c>
      <c r="DK144" s="150">
        <f t="shared" si="450"/>
        <v>6.5933198350318456</v>
      </c>
      <c r="DL144" s="150">
        <f t="shared" si="451"/>
        <v>5.6040499157447465</v>
      </c>
      <c r="DM144" s="150">
        <f t="shared" si="452"/>
        <v>5.1452534955571601</v>
      </c>
      <c r="DN144" s="150">
        <f t="shared" si="453"/>
        <v>4.9893995506939248</v>
      </c>
      <c r="DO144" s="150">
        <f t="shared" si="454"/>
        <v>5.0277898816932831</v>
      </c>
      <c r="DP144" s="148">
        <f t="shared" si="383"/>
        <v>4.9836371292817478</v>
      </c>
      <c r="DQ144" s="148">
        <f t="shared" si="384"/>
        <v>4.9836371292817478</v>
      </c>
      <c r="DR144" s="152"/>
      <c r="DS144" s="150">
        <f t="shared" si="455"/>
        <v>119.61338951672401</v>
      </c>
      <c r="DT144" s="150">
        <f t="shared" si="456"/>
        <v>31.53199522674743</v>
      </c>
      <c r="DU144" s="150">
        <f t="shared" si="457"/>
        <v>15.31674279191259</v>
      </c>
      <c r="DV144" s="150">
        <f t="shared" si="458"/>
        <v>9.7549425020041376</v>
      </c>
      <c r="DW144" s="150">
        <f t="shared" si="459"/>
        <v>7.3051909847235246</v>
      </c>
      <c r="DX144" s="150">
        <f t="shared" si="460"/>
        <v>6.1066224728802032</v>
      </c>
      <c r="DY144" s="150">
        <f t="shared" si="461"/>
        <v>5.5216256026355266</v>
      </c>
      <c r="DZ144" s="150">
        <f t="shared" si="462"/>
        <v>5.2838627118217767</v>
      </c>
      <c r="EA144" s="150">
        <f t="shared" si="463"/>
        <v>5.26609653913654</v>
      </c>
      <c r="EB144" s="148">
        <f t="shared" si="385"/>
        <v>5.2520411336148625</v>
      </c>
      <c r="EC144" s="148">
        <f t="shared" si="386"/>
        <v>5.2520411336148625</v>
      </c>
      <c r="ED144" s="152"/>
      <c r="EE144" s="150">
        <f t="shared" si="464"/>
        <v>133.00063584536386</v>
      </c>
      <c r="EF144" s="150">
        <f t="shared" si="465"/>
        <v>34.898454500676351</v>
      </c>
      <c r="EG144" s="150">
        <f t="shared" si="466"/>
        <v>16.827500759413557</v>
      </c>
      <c r="EH144" s="150">
        <f t="shared" si="467"/>
        <v>10.616205012255321</v>
      </c>
      <c r="EI144" s="150">
        <f t="shared" si="468"/>
        <v>7.8658298833333848</v>
      </c>
      <c r="EJ144" s="150">
        <f t="shared" si="469"/>
        <v>6.5039596565244056</v>
      </c>
      <c r="EK144" s="150">
        <f t="shared" si="470"/>
        <v>5.8204970026733465</v>
      </c>
      <c r="EL144" s="150">
        <f t="shared" si="471"/>
        <v>5.518826031153532</v>
      </c>
      <c r="EM144" s="150">
        <f t="shared" si="472"/>
        <v>5.4572446887331889</v>
      </c>
      <c r="EN144" s="148">
        <f t="shared" si="387"/>
        <v>5.4572446887331889</v>
      </c>
      <c r="EO144" s="148">
        <f t="shared" si="388"/>
        <v>5.4572446887331889</v>
      </c>
      <c r="EP144" s="152"/>
      <c r="EQ144" s="150">
        <f t="shared" si="473"/>
        <v>143.73282849098965</v>
      </c>
      <c r="ER144" s="150">
        <f t="shared" si="474"/>
        <v>37.599751153138826</v>
      </c>
      <c r="ES144" s="150">
        <f t="shared" si="475"/>
        <v>18.041594450179126</v>
      </c>
      <c r="ET144" s="150">
        <f t="shared" si="476"/>
        <v>11.309777666426969</v>
      </c>
      <c r="EU144" s="150">
        <f t="shared" si="477"/>
        <v>8.3184756577101311</v>
      </c>
      <c r="EV144" s="150">
        <f t="shared" si="478"/>
        <v>6.8257315702718229</v>
      </c>
      <c r="EW144" s="150">
        <f t="shared" si="479"/>
        <v>6.0633561062082748</v>
      </c>
      <c r="EX144" s="150">
        <f t="shared" si="480"/>
        <v>5.7104676857524685</v>
      </c>
      <c r="EY144" s="150">
        <f t="shared" si="481"/>
        <v>5.6137718289587264</v>
      </c>
      <c r="EZ144" s="148">
        <f t="shared" si="389"/>
        <v>5.6137718289587264</v>
      </c>
      <c r="FA144" s="148">
        <f t="shared" si="390"/>
        <v>5.6137718289587264</v>
      </c>
      <c r="FB144" s="152"/>
      <c r="FC144" s="150">
        <f t="shared" si="482"/>
        <v>152.52451014350166</v>
      </c>
      <c r="FD144" s="150">
        <f t="shared" si="483"/>
        <v>39.814292295745602</v>
      </c>
      <c r="FE144" s="150">
        <f t="shared" si="484"/>
        <v>19.038146609470111</v>
      </c>
      <c r="FF144" s="150">
        <f t="shared" si="485"/>
        <v>11.880033681557434</v>
      </c>
      <c r="FG144" s="150">
        <f t="shared" si="486"/>
        <v>8.6914174575434373</v>
      </c>
      <c r="FH144" s="150">
        <f t="shared" si="487"/>
        <v>7.0914903395733342</v>
      </c>
      <c r="FI144" s="150">
        <f t="shared" si="488"/>
        <v>6.2644868886399738</v>
      </c>
      <c r="FJ144" s="150">
        <f t="shared" si="489"/>
        <v>5.8696524190138533</v>
      </c>
      <c r="FK144" s="150">
        <f t="shared" si="490"/>
        <v>5.7441984890029332</v>
      </c>
      <c r="FL144" s="148">
        <f t="shared" si="391"/>
        <v>5.7441984890029332</v>
      </c>
      <c r="FM144" s="148">
        <f t="shared" si="392"/>
        <v>5.7441984890029332</v>
      </c>
      <c r="FN144" s="152"/>
      <c r="FO144" s="150">
        <f t="shared" si="491"/>
        <v>166.06191612052163</v>
      </c>
      <c r="FP144" s="150">
        <f t="shared" si="492"/>
        <v>43.227211886049815</v>
      </c>
      <c r="FQ144" s="150">
        <f t="shared" si="493"/>
        <v>20.57616131334548</v>
      </c>
      <c r="FR144" s="150">
        <f t="shared" si="494"/>
        <v>12.761831675182709</v>
      </c>
      <c r="FS144" s="150">
        <f t="shared" si="495"/>
        <v>9.2694808595672438</v>
      </c>
      <c r="FT144" s="150">
        <f t="shared" si="496"/>
        <v>7.5045621115914054</v>
      </c>
      <c r="FU144" s="150">
        <f t="shared" si="497"/>
        <v>6.5780739115822273</v>
      </c>
      <c r="FV144" s="150">
        <f t="shared" si="498"/>
        <v>6.1186700134693996</v>
      </c>
      <c r="FW144" s="150">
        <f t="shared" si="499"/>
        <v>5.948947495862245</v>
      </c>
      <c r="FX144" s="148">
        <f t="shared" si="393"/>
        <v>5.93981134141006</v>
      </c>
      <c r="FY144" s="148">
        <f t="shared" si="394"/>
        <v>5.93981134141006</v>
      </c>
      <c r="FZ144" s="152"/>
      <c r="GA144" s="150">
        <f t="shared" si="500"/>
        <v>175.99285337626537</v>
      </c>
      <c r="GB144" s="150">
        <f t="shared" si="501"/>
        <v>45.733224112806909</v>
      </c>
      <c r="GC144" s="150">
        <f t="shared" si="502"/>
        <v>21.707187423623537</v>
      </c>
      <c r="GD144" s="150">
        <f t="shared" si="503"/>
        <v>13.411612644693106</v>
      </c>
      <c r="GE144" s="150">
        <f t="shared" si="504"/>
        <v>9.6965140782080343</v>
      </c>
      <c r="GF144" s="150">
        <f t="shared" si="505"/>
        <v>7.8105965519820417</v>
      </c>
      <c r="GG144" s="150">
        <f t="shared" si="506"/>
        <v>6.8111499049760136</v>
      </c>
      <c r="GH144" s="150">
        <f t="shared" si="507"/>
        <v>6.3043931686681196</v>
      </c>
      <c r="GI144" s="150">
        <f t="shared" si="508"/>
        <v>6.1022057010885344</v>
      </c>
      <c r="GJ144" s="148">
        <f t="shared" si="395"/>
        <v>6.082523228672593</v>
      </c>
      <c r="GK144" s="148">
        <f t="shared" si="396"/>
        <v>6.082523228672593</v>
      </c>
      <c r="GL144" s="152"/>
      <c r="GM144" s="150">
        <f t="shared" si="509"/>
        <v>192.1244382874701</v>
      </c>
      <c r="GN144" s="150">
        <f t="shared" si="510"/>
        <v>49.808184120329855</v>
      </c>
      <c r="GO144" s="150">
        <f t="shared" si="511"/>
        <v>23.549439115649889</v>
      </c>
      <c r="GP144" s="150">
        <f t="shared" si="512"/>
        <v>14.472416426295661</v>
      </c>
      <c r="GQ144" s="150">
        <f t="shared" si="513"/>
        <v>10.395619112700148</v>
      </c>
      <c r="GR144" s="150">
        <f t="shared" si="514"/>
        <v>8.3132232547104508</v>
      </c>
      <c r="GS144" s="150">
        <f t="shared" si="515"/>
        <v>7.1953063705556248</v>
      </c>
      <c r="GT144" s="150">
        <f t="shared" si="516"/>
        <v>6.6116578937905794</v>
      </c>
      <c r="GU144" s="150">
        <f t="shared" si="517"/>
        <v>6.3567537020951042</v>
      </c>
      <c r="GV144" s="148">
        <f t="shared" si="380"/>
        <v>6.3168525298232749</v>
      </c>
      <c r="GW144" s="148">
        <f t="shared" si="397"/>
        <v>6.3168525298232749</v>
      </c>
      <c r="GX144" s="152"/>
      <c r="GY144" s="150">
        <f t="shared" si="518"/>
        <v>201.79287523385071</v>
      </c>
      <c r="GZ144" s="150">
        <f t="shared" si="519"/>
        <v>52.253065969616621</v>
      </c>
      <c r="HA144" s="150">
        <f t="shared" si="520"/>
        <v>24.65662557658591</v>
      </c>
      <c r="HB144" s="150">
        <f t="shared" si="521"/>
        <v>15.111409501308916</v>
      </c>
      <c r="HC144" s="150">
        <f t="shared" si="522"/>
        <v>10.81790553480058</v>
      </c>
      <c r="HD144" s="150">
        <f t="shared" si="523"/>
        <v>8.6177924826360286</v>
      </c>
      <c r="HE144" s="150">
        <f t="shared" si="524"/>
        <v>7.428895843180964</v>
      </c>
      <c r="HF144" s="150">
        <f t="shared" si="525"/>
        <v>6.799178775235462</v>
      </c>
      <c r="HG144" s="150">
        <f t="shared" si="526"/>
        <v>6.5126901090928122</v>
      </c>
      <c r="HH144" s="148">
        <f t="shared" si="527"/>
        <v>6.4527312205019998</v>
      </c>
      <c r="HI144" s="148">
        <f t="shared" si="398"/>
        <v>6.4527312205019998</v>
      </c>
      <c r="HJ144" s="152"/>
      <c r="HK144" s="150">
        <f t="shared" si="528"/>
        <v>216.26971864982175</v>
      </c>
      <c r="HL144" s="150">
        <f t="shared" si="529"/>
        <v>55.917520418414711</v>
      </c>
      <c r="HM144" s="150">
        <f t="shared" si="530"/>
        <v>26.318785772203785</v>
      </c>
      <c r="HN144" s="150">
        <f t="shared" si="531"/>
        <v>16.072766708313708</v>
      </c>
      <c r="HO144" s="150">
        <f t="shared" si="532"/>
        <v>11.454891072790197</v>
      </c>
      <c r="HP144" s="150">
        <f t="shared" si="533"/>
        <v>9.0785761263457747</v>
      </c>
      <c r="HQ144" s="150">
        <f t="shared" si="534"/>
        <v>7.7834353020280913</v>
      </c>
      <c r="HR144" s="150">
        <f t="shared" si="535"/>
        <v>7.0847616717919477</v>
      </c>
      <c r="HS144" s="150">
        <f t="shared" si="536"/>
        <v>6.750996613560325</v>
      </c>
      <c r="HT144" s="148">
        <f t="shared" si="382"/>
        <v>6.6610148584281781</v>
      </c>
      <c r="HU144" s="148">
        <f t="shared" si="399"/>
        <v>6.6610148584281781</v>
      </c>
      <c r="HV144" s="152"/>
      <c r="HW144" s="150">
        <f t="shared" si="537"/>
        <v>240.29113932951168</v>
      </c>
      <c r="HX144" s="150">
        <f t="shared" si="538"/>
        <v>62.007878342893015</v>
      </c>
      <c r="HY144" s="150">
        <f t="shared" si="539"/>
        <v>29.088576519790998</v>
      </c>
      <c r="HZ144" s="150">
        <f t="shared" si="540"/>
        <v>17.68035894398907</v>
      </c>
      <c r="IA144" s="150">
        <f t="shared" si="541"/>
        <v>12.524551425809198</v>
      </c>
      <c r="IB144" s="150">
        <f t="shared" si="542"/>
        <v>9.8560265677983736</v>
      </c>
      <c r="IC144" s="150">
        <f t="shared" si="543"/>
        <v>8.3846923830742259</v>
      </c>
      <c r="ID144" s="150">
        <f t="shared" si="544"/>
        <v>7.5716624852665726</v>
      </c>
      <c r="IE144" s="150">
        <f t="shared" si="545"/>
        <v>7.1594951464694585</v>
      </c>
      <c r="IF144" s="148">
        <f t="shared" si="379"/>
        <v>7.0089933164582288</v>
      </c>
      <c r="IG144" s="148">
        <f t="shared" si="400"/>
        <v>7.0089933164582288</v>
      </c>
    </row>
    <row r="145" spans="32:241" x14ac:dyDescent="0.3">
      <c r="AF145" s="141">
        <v>10.6</v>
      </c>
      <c r="AG145" s="153">
        <f t="shared" si="401"/>
        <v>0.46489996440014242</v>
      </c>
      <c r="AH145" s="152">
        <f t="shared" si="546"/>
        <v>9.4339622641509441E-2</v>
      </c>
      <c r="AI145" s="148">
        <f t="shared" si="547"/>
        <v>10.6</v>
      </c>
      <c r="AJ145" s="86">
        <f t="shared" si="402"/>
        <v>0.41621112264234017</v>
      </c>
      <c r="AK145" s="86">
        <v>1</v>
      </c>
      <c r="AL145" s="148">
        <f t="shared" si="403"/>
        <v>0.14084507042253522</v>
      </c>
      <c r="AM145" s="148">
        <f t="shared" si="378"/>
        <v>7.1</v>
      </c>
      <c r="AN145" s="149">
        <f t="shared" si="377"/>
        <v>0.1957866375935203</v>
      </c>
      <c r="AO145" s="149">
        <f t="shared" si="377"/>
        <v>0.78314655037408121</v>
      </c>
      <c r="AP145" s="149">
        <f t="shared" si="377"/>
        <v>1.7620797383416833</v>
      </c>
      <c r="AQ145" s="149">
        <f t="shared" si="377"/>
        <v>3.1325862014963248</v>
      </c>
      <c r="AR145" s="149">
        <f t="shared" si="377"/>
        <v>4.8946659398380072</v>
      </c>
      <c r="AS145" s="149">
        <f t="shared" si="377"/>
        <v>7.0483189533667332</v>
      </c>
      <c r="AT145" s="149">
        <f t="shared" si="377"/>
        <v>9.5935452420824969</v>
      </c>
      <c r="AU145" s="149">
        <f t="shared" si="377"/>
        <v>12.530344805985299</v>
      </c>
      <c r="AV145" s="149">
        <f t="shared" si="377"/>
        <v>15.858717645075146</v>
      </c>
      <c r="AW145" s="149">
        <f t="shared" si="377"/>
        <v>19.578663759352029</v>
      </c>
      <c r="AX145" s="152"/>
      <c r="AY145" s="150">
        <f t="shared" si="404"/>
        <v>52.429837333862324</v>
      </c>
      <c r="AZ145" s="150">
        <f t="shared" si="366"/>
        <v>14.681849335449314</v>
      </c>
      <c r="BA145" s="150">
        <f t="shared" si="367"/>
        <v>7.7796471158720681</v>
      </c>
      <c r="BB145" s="150">
        <f t="shared" si="368"/>
        <v>5.4680223417972629</v>
      </c>
      <c r="BC145" s="150">
        <f t="shared" si="369"/>
        <v>4.512333346558222</v>
      </c>
      <c r="BD145" s="150">
        <f t="shared" si="370"/>
        <v>4.1144217968216186</v>
      </c>
      <c r="BE145" s="150">
        <f t="shared" si="371"/>
        <v>4.0008048694581975</v>
      </c>
      <c r="BF145" s="150">
        <f t="shared" si="372"/>
        <v>4.0572456171890501</v>
      </c>
      <c r="BG145" s="150">
        <f t="shared" si="373"/>
        <v>4.2291697218609867</v>
      </c>
      <c r="BH145" s="148"/>
      <c r="BI145" s="148">
        <f t="shared" si="405"/>
        <v>4.0008048694581975</v>
      </c>
      <c r="BJ145" s="152"/>
      <c r="BK145" s="150">
        <f t="shared" si="406"/>
        <v>62.180877120930411</v>
      </c>
      <c r="BL145" s="150">
        <f t="shared" si="407"/>
        <v>17.120352180613693</v>
      </c>
      <c r="BM145" s="150">
        <f t="shared" si="408"/>
        <v>8.8639764532765</v>
      </c>
      <c r="BN145" s="150">
        <f t="shared" si="409"/>
        <v>6.0783909514857157</v>
      </c>
      <c r="BO145" s="150">
        <f t="shared" si="410"/>
        <v>4.9033258479895645</v>
      </c>
      <c r="BP145" s="150">
        <f t="shared" si="411"/>
        <v>4.3862470295700851</v>
      </c>
      <c r="BQ145" s="150">
        <f t="shared" si="412"/>
        <v>4.2007759977132793</v>
      </c>
      <c r="BR145" s="150">
        <f t="shared" si="413"/>
        <v>4.2105806680085216</v>
      </c>
      <c r="BS145" s="150">
        <f t="shared" si="414"/>
        <v>4.3505312315250162</v>
      </c>
      <c r="BT145" s="148"/>
      <c r="BU145" s="148">
        <f t="shared" si="415"/>
        <v>4.2007759977132793</v>
      </c>
      <c r="BV145" s="152"/>
      <c r="BW145" s="150">
        <f t="shared" si="416"/>
        <v>71.082522009883704</v>
      </c>
      <c r="BX145" s="150">
        <f t="shared" si="417"/>
        <v>19.347740163518594</v>
      </c>
      <c r="BY145" s="150">
        <f t="shared" si="418"/>
        <v>9.8553909350613313</v>
      </c>
      <c r="BZ145" s="150">
        <f t="shared" si="419"/>
        <v>6.6372147078785204</v>
      </c>
      <c r="CA145" s="150">
        <f t="shared" si="420"/>
        <v>5.2619218972009163</v>
      </c>
      <c r="CB145" s="150">
        <f t="shared" si="421"/>
        <v>4.636077410682871</v>
      </c>
      <c r="CC145" s="150">
        <f t="shared" si="422"/>
        <v>4.3850241114196935</v>
      </c>
      <c r="CD145" s="150">
        <f t="shared" si="423"/>
        <v>4.3522633677733005</v>
      </c>
      <c r="CE145" s="150">
        <f t="shared" si="424"/>
        <v>4.4630312236244585</v>
      </c>
      <c r="CF145" s="148"/>
      <c r="CG145" s="148">
        <f t="shared" si="425"/>
        <v>4.3522633677733005</v>
      </c>
      <c r="CH145" s="152"/>
      <c r="CI145" s="150">
        <f t="shared" si="426"/>
        <v>86.738444552724005</v>
      </c>
      <c r="CJ145" s="150">
        <f t="shared" si="427"/>
        <v>23.268211847966437</v>
      </c>
      <c r="CK145" s="150">
        <f t="shared" si="428"/>
        <v>11.602630979066124</v>
      </c>
      <c r="CL145" s="150">
        <f t="shared" si="429"/>
        <v>7.6238236777282475</v>
      </c>
      <c r="CM145" s="150">
        <f t="shared" si="430"/>
        <v>5.8964673412988713</v>
      </c>
      <c r="CN145" s="150">
        <f t="shared" si="431"/>
        <v>5.0793784704218368</v>
      </c>
      <c r="CO145" s="150">
        <f t="shared" si="432"/>
        <v>4.7130108392167847</v>
      </c>
      <c r="CP145" s="150">
        <f t="shared" si="433"/>
        <v>4.605406658973501</v>
      </c>
      <c r="CQ145" s="150">
        <f t="shared" si="434"/>
        <v>4.6648621010919769</v>
      </c>
      <c r="CR145" s="148"/>
      <c r="CS145" s="148">
        <f t="shared" si="435"/>
        <v>4.605406658973501</v>
      </c>
      <c r="CT145" s="152"/>
      <c r="CU145" s="150">
        <f t="shared" si="436"/>
        <v>100.05555006549926</v>
      </c>
      <c r="CV145" s="150">
        <f t="shared" si="437"/>
        <v>26.606046140682572</v>
      </c>
      <c r="CW145" s="150">
        <f t="shared" si="438"/>
        <v>13.092452082882421</v>
      </c>
      <c r="CX145" s="150">
        <f t="shared" si="439"/>
        <v>8.4668401654295984</v>
      </c>
      <c r="CY145" s="150">
        <f t="shared" si="440"/>
        <v>6.4401056923984497</v>
      </c>
      <c r="CZ145" s="150">
        <f t="shared" si="441"/>
        <v>5.460391660898229</v>
      </c>
      <c r="DA145" s="150">
        <f t="shared" si="442"/>
        <v>4.995966187016859</v>
      </c>
      <c r="DB145" s="150">
        <f t="shared" si="443"/>
        <v>4.8247186954211569</v>
      </c>
      <c r="DC145" s="150">
        <f t="shared" si="444"/>
        <v>4.8405404928017202</v>
      </c>
      <c r="DD145" s="148"/>
      <c r="DE145" s="148">
        <f t="shared" si="445"/>
        <v>4.8247186954211569</v>
      </c>
      <c r="DF145" s="152"/>
      <c r="DG145" s="150">
        <f t="shared" si="446"/>
        <v>111.51486983915383</v>
      </c>
      <c r="DH145" s="150">
        <f t="shared" si="447"/>
        <v>29.480486240154523</v>
      </c>
      <c r="DI145" s="150">
        <f t="shared" si="448"/>
        <v>14.377099650098334</v>
      </c>
      <c r="DJ145" s="150">
        <f t="shared" si="449"/>
        <v>9.195060346355902</v>
      </c>
      <c r="DK145" s="150">
        <f t="shared" si="450"/>
        <v>6.9107794830992733</v>
      </c>
      <c r="DL145" s="150">
        <f t="shared" si="451"/>
        <v>5.7911637087605214</v>
      </c>
      <c r="DM145" s="150">
        <f t="shared" si="452"/>
        <v>5.2423818964329136</v>
      </c>
      <c r="DN145" s="150">
        <f t="shared" si="453"/>
        <v>5.016383896711047</v>
      </c>
      <c r="DO145" s="150">
        <f t="shared" si="454"/>
        <v>4.994668925968897</v>
      </c>
      <c r="DP145" s="148">
        <f t="shared" si="383"/>
        <v>4.9836371292817478</v>
      </c>
      <c r="DQ145" s="148">
        <f t="shared" si="384"/>
        <v>4.9836371292817478</v>
      </c>
      <c r="DR145" s="152"/>
      <c r="DS145" s="150">
        <f t="shared" si="455"/>
        <v>130.21050364331711</v>
      </c>
      <c r="DT145" s="150">
        <f t="shared" si="456"/>
        <v>34.174565144462477</v>
      </c>
      <c r="DU145" s="150">
        <f t="shared" si="457"/>
        <v>16.478298017396032</v>
      </c>
      <c r="DV145" s="150">
        <f t="shared" si="458"/>
        <v>10.388750525700011</v>
      </c>
      <c r="DW145" s="150">
        <f t="shared" si="459"/>
        <v>7.6844230154477247</v>
      </c>
      <c r="DX145" s="150">
        <f t="shared" si="460"/>
        <v>6.3366337538520687</v>
      </c>
      <c r="DY145" s="150">
        <f t="shared" si="461"/>
        <v>5.6502705252749399</v>
      </c>
      <c r="DZ145" s="150">
        <f t="shared" si="462"/>
        <v>5.3349768948141989</v>
      </c>
      <c r="EA145" s="150">
        <f t="shared" si="463"/>
        <v>5.2520411336148625</v>
      </c>
      <c r="EB145" s="148">
        <f t="shared" si="385"/>
        <v>5.2520411336148625</v>
      </c>
      <c r="EC145" s="148">
        <f t="shared" si="386"/>
        <v>5.2520411336148625</v>
      </c>
      <c r="ED145" s="152"/>
      <c r="EE145" s="150">
        <f t="shared" si="464"/>
        <v>144.80267159877772</v>
      </c>
      <c r="EF145" s="150">
        <f t="shared" si="465"/>
        <v>37.842254825096596</v>
      </c>
      <c r="EG145" s="150">
        <f t="shared" si="466"/>
        <v>18.122936165654867</v>
      </c>
      <c r="EH145" s="150">
        <f t="shared" si="467"/>
        <v>11.325320637627497</v>
      </c>
      <c r="EI145" s="150">
        <f t="shared" si="468"/>
        <v>8.2932587791304169</v>
      </c>
      <c r="EJ145" s="150">
        <f t="shared" si="469"/>
        <v>6.7674409826857342</v>
      </c>
      <c r="EK145" s="150">
        <f t="shared" si="470"/>
        <v>5.9737321625948177</v>
      </c>
      <c r="EL145" s="150">
        <f t="shared" si="471"/>
        <v>5.5887671145650284</v>
      </c>
      <c r="EM145" s="150">
        <f t="shared" si="472"/>
        <v>5.4580648588512757</v>
      </c>
      <c r="EN145" s="148">
        <f t="shared" si="387"/>
        <v>5.4572446887331889</v>
      </c>
      <c r="EO145" s="148">
        <f t="shared" si="388"/>
        <v>5.4572446887331889</v>
      </c>
      <c r="EP145" s="152"/>
      <c r="EQ145" s="150">
        <f t="shared" si="473"/>
        <v>156.50051696330468</v>
      </c>
      <c r="ER145" s="150">
        <f t="shared" si="474"/>
        <v>40.784964657284362</v>
      </c>
      <c r="ES145" s="150">
        <f t="shared" si="475"/>
        <v>19.444324602964997</v>
      </c>
      <c r="ET145" s="150">
        <f t="shared" si="476"/>
        <v>12.079246586730465</v>
      </c>
      <c r="EU145" s="150">
        <f t="shared" si="477"/>
        <v>8.7845306622632098</v>
      </c>
      <c r="EV145" s="150">
        <f t="shared" si="478"/>
        <v>7.1160365830692953</v>
      </c>
      <c r="EW145" s="150">
        <f t="shared" si="479"/>
        <v>6.2362984644746682</v>
      </c>
      <c r="EX145" s="150">
        <f t="shared" si="480"/>
        <v>5.7954970928967988</v>
      </c>
      <c r="EY145" s="150">
        <f t="shared" si="481"/>
        <v>5.6265136375817688</v>
      </c>
      <c r="EZ145" s="148">
        <f t="shared" si="389"/>
        <v>5.6137718289587264</v>
      </c>
      <c r="FA145" s="148">
        <f t="shared" si="390"/>
        <v>5.6137718289587264</v>
      </c>
      <c r="FB145" s="152"/>
      <c r="FC145" s="150">
        <f t="shared" si="482"/>
        <v>166.08304855602157</v>
      </c>
      <c r="FD145" s="150">
        <f t="shared" si="483"/>
        <v>43.197218284942338</v>
      </c>
      <c r="FE145" s="150">
        <f t="shared" si="484"/>
        <v>20.528748977834308</v>
      </c>
      <c r="FF145" s="150">
        <f t="shared" si="485"/>
        <v>12.698930723123729</v>
      </c>
      <c r="FG145" s="150">
        <f t="shared" si="486"/>
        <v>9.1891064597047087</v>
      </c>
      <c r="FH145" s="150">
        <f t="shared" si="487"/>
        <v>7.4037634062653881</v>
      </c>
      <c r="FI145" s="150">
        <f t="shared" si="488"/>
        <v>6.453569041604422</v>
      </c>
      <c r="FJ145" s="150">
        <f t="shared" si="489"/>
        <v>5.9670388564738808</v>
      </c>
      <c r="FK145" s="150">
        <f t="shared" si="490"/>
        <v>5.766703877134673</v>
      </c>
      <c r="FL145" s="148">
        <f t="shared" si="391"/>
        <v>5.7441984890029332</v>
      </c>
      <c r="FM145" s="148">
        <f t="shared" si="392"/>
        <v>5.7441984890029332</v>
      </c>
      <c r="FN145" s="152"/>
      <c r="FO145" s="150">
        <f t="shared" si="491"/>
        <v>180.83784519718819</v>
      </c>
      <c r="FP145" s="150">
        <f t="shared" si="492"/>
        <v>46.914485541283213</v>
      </c>
      <c r="FQ145" s="150">
        <f t="shared" si="493"/>
        <v>22.202029311059306</v>
      </c>
      <c r="FR145" s="150">
        <f t="shared" si="494"/>
        <v>13.656815633258168</v>
      </c>
      <c r="FS145" s="150">
        <f t="shared" si="495"/>
        <v>9.8158654882943832</v>
      </c>
      <c r="FT145" s="150">
        <f t="shared" si="496"/>
        <v>7.8506515856208647</v>
      </c>
      <c r="FU145" s="150">
        <f t="shared" si="497"/>
        <v>6.792000771978242</v>
      </c>
      <c r="FV145" s="150">
        <f t="shared" si="498"/>
        <v>6.2350781800567168</v>
      </c>
      <c r="FW145" s="150">
        <f t="shared" si="499"/>
        <v>5.9864823983661672</v>
      </c>
      <c r="FX145" s="148">
        <f t="shared" si="393"/>
        <v>5.93981134141006</v>
      </c>
      <c r="FY145" s="148">
        <f t="shared" si="394"/>
        <v>5.93981134141006</v>
      </c>
      <c r="FZ145" s="152"/>
      <c r="GA145" s="150">
        <f t="shared" si="500"/>
        <v>191.66157188115784</v>
      </c>
      <c r="GB145" s="150">
        <f t="shared" si="501"/>
        <v>49.643695125096798</v>
      </c>
      <c r="GC145" s="150">
        <f t="shared" si="502"/>
        <v>23.432254246695791</v>
      </c>
      <c r="GD145" s="150">
        <f t="shared" si="503"/>
        <v>14.362395942032681</v>
      </c>
      <c r="GE145" s="150">
        <f t="shared" si="504"/>
        <v>10.278610284064209</v>
      </c>
      <c r="GF145" s="150">
        <f t="shared" si="505"/>
        <v>8.1814857323511028</v>
      </c>
      <c r="GG145" s="150">
        <f t="shared" si="506"/>
        <v>7.0432969577848095</v>
      </c>
      <c r="GH145" s="150">
        <f t="shared" si="507"/>
        <v>6.4347511700714755</v>
      </c>
      <c r="GI145" s="150">
        <f t="shared" si="508"/>
        <v>6.1507626952989591</v>
      </c>
      <c r="GJ145" s="148">
        <f t="shared" si="395"/>
        <v>6.082523228672593</v>
      </c>
      <c r="GK145" s="148">
        <f t="shared" si="396"/>
        <v>6.082523228672593</v>
      </c>
      <c r="GL145" s="152"/>
      <c r="GM145" s="150">
        <f t="shared" si="509"/>
        <v>209.24287207057336</v>
      </c>
      <c r="GN145" s="150">
        <f t="shared" si="510"/>
        <v>54.081083952172477</v>
      </c>
      <c r="GO145" s="150">
        <f t="shared" si="511"/>
        <v>25.435585414078936</v>
      </c>
      <c r="GP145" s="150">
        <f t="shared" si="512"/>
        <v>15.513806928523419</v>
      </c>
      <c r="GQ145" s="150">
        <f t="shared" si="513"/>
        <v>11.035703929684763</v>
      </c>
      <c r="GR145" s="150">
        <f t="shared" si="514"/>
        <v>8.7243823039187056</v>
      </c>
      <c r="GS145" s="150">
        <f t="shared" si="515"/>
        <v>7.4570394494503507</v>
      </c>
      <c r="GT145" s="150">
        <f t="shared" si="516"/>
        <v>6.7646676964159704</v>
      </c>
      <c r="GU145" s="150">
        <f t="shared" si="517"/>
        <v>6.4232084157896052</v>
      </c>
      <c r="GV145" s="148">
        <f t="shared" si="380"/>
        <v>6.3168525298232749</v>
      </c>
      <c r="GW145" s="148">
        <f t="shared" si="397"/>
        <v>6.3168525298232749</v>
      </c>
      <c r="GX145" s="152"/>
      <c r="GY145" s="150">
        <f t="shared" si="518"/>
        <v>219.7798852786288</v>
      </c>
      <c r="GZ145" s="150">
        <f t="shared" si="519"/>
        <v>56.743109866877909</v>
      </c>
      <c r="HA145" s="150">
        <f t="shared" si="520"/>
        <v>26.639280348534346</v>
      </c>
      <c r="HB145" s="150">
        <f t="shared" si="521"/>
        <v>16.207086019891353</v>
      </c>
      <c r="HC145" s="150">
        <f t="shared" si="522"/>
        <v>11.492733402252187</v>
      </c>
      <c r="HD145" s="150">
        <f t="shared" si="523"/>
        <v>9.0530786502241352</v>
      </c>
      <c r="HE145" s="150">
        <f t="shared" si="524"/>
        <v>7.7083549682323191</v>
      </c>
      <c r="HF145" s="150">
        <f t="shared" si="525"/>
        <v>6.9657600819495293</v>
      </c>
      <c r="HG145" s="150">
        <f t="shared" si="526"/>
        <v>6.5898679865117042</v>
      </c>
      <c r="HH145" s="148">
        <f t="shared" si="527"/>
        <v>6.4527312205019998</v>
      </c>
      <c r="HI145" s="148">
        <f t="shared" si="398"/>
        <v>6.4527312205019998</v>
      </c>
      <c r="HJ145" s="152"/>
      <c r="HK145" s="150">
        <f t="shared" si="528"/>
        <v>235.55683428840365</v>
      </c>
      <c r="HL145" s="150">
        <f t="shared" si="529"/>
        <v>60.732590714126871</v>
      </c>
      <c r="HM145" s="150">
        <f t="shared" si="530"/>
        <v>28.445896721241525</v>
      </c>
      <c r="HN145" s="150">
        <f t="shared" si="531"/>
        <v>17.249699826508877</v>
      </c>
      <c r="HO145" s="150">
        <f t="shared" si="532"/>
        <v>12.181723163993952</v>
      </c>
      <c r="HP145" s="150">
        <f t="shared" si="533"/>
        <v>9.5499763382062159</v>
      </c>
      <c r="HQ145" s="150">
        <f t="shared" si="534"/>
        <v>8.0894271942999314</v>
      </c>
      <c r="HR145" s="150">
        <f t="shared" si="535"/>
        <v>7.2716571284091867</v>
      </c>
      <c r="HS145" s="150">
        <f t="shared" si="536"/>
        <v>6.8442251773224632</v>
      </c>
      <c r="HT145" s="148">
        <f t="shared" si="382"/>
        <v>6.6610148584281781</v>
      </c>
      <c r="HU145" s="148">
        <f t="shared" si="399"/>
        <v>6.6610148584281781</v>
      </c>
      <c r="HV145" s="152"/>
      <c r="HW145" s="150">
        <f t="shared" si="537"/>
        <v>261.73432566270833</v>
      </c>
      <c r="HX145" s="150">
        <f t="shared" si="538"/>
        <v>67.361966312258787</v>
      </c>
      <c r="HY145" s="150">
        <f t="shared" si="539"/>
        <v>31.455250879341488</v>
      </c>
      <c r="HZ145" s="150">
        <f t="shared" si="540"/>
        <v>18.992046480597651</v>
      </c>
      <c r="IA145" s="150">
        <f t="shared" si="541"/>
        <v>13.337626344797554</v>
      </c>
      <c r="IB145" s="150">
        <f t="shared" si="542"/>
        <v>10.387317632286972</v>
      </c>
      <c r="IC145" s="150">
        <f t="shared" si="543"/>
        <v>8.7346857180933082</v>
      </c>
      <c r="ID145" s="150">
        <f t="shared" si="544"/>
        <v>7.7922465464871689</v>
      </c>
      <c r="IE145" s="150">
        <f t="shared" si="545"/>
        <v>7.2793418669552334</v>
      </c>
      <c r="IF145" s="148">
        <f t="shared" si="379"/>
        <v>7.0089933164582288</v>
      </c>
      <c r="IG145" s="148">
        <f t="shared" si="400"/>
        <v>7.0089933164582288</v>
      </c>
    </row>
    <row r="146" spans="32:241" x14ac:dyDescent="0.3">
      <c r="AF146" s="141">
        <v>10.7</v>
      </c>
      <c r="AG146" s="153">
        <f t="shared" si="401"/>
        <v>0.46473438728273214</v>
      </c>
      <c r="AH146" s="152">
        <f t="shared" si="546"/>
        <v>9.3457943925233655E-2</v>
      </c>
      <c r="AI146" s="148">
        <f t="shared" si="547"/>
        <v>10.7</v>
      </c>
      <c r="AJ146" s="86">
        <f t="shared" si="402"/>
        <v>0.41604554552492989</v>
      </c>
      <c r="AK146" s="86">
        <v>1</v>
      </c>
      <c r="AL146" s="148">
        <f t="shared" si="403"/>
        <v>0.13513513513513514</v>
      </c>
      <c r="AM146" s="148">
        <f t="shared" si="378"/>
        <v>7.3999999999999995</v>
      </c>
      <c r="AN146" s="149">
        <f t="shared" si="377"/>
        <v>0.18023382763128851</v>
      </c>
      <c r="AO146" s="149">
        <f t="shared" si="377"/>
        <v>0.72093531052515403</v>
      </c>
      <c r="AP146" s="149">
        <f t="shared" si="377"/>
        <v>1.622104448681597</v>
      </c>
      <c r="AQ146" s="149">
        <f t="shared" si="377"/>
        <v>2.8837412421006161</v>
      </c>
      <c r="AR146" s="149">
        <f t="shared" si="377"/>
        <v>4.5058456907822118</v>
      </c>
      <c r="AS146" s="149">
        <f t="shared" si="377"/>
        <v>6.4884177947263879</v>
      </c>
      <c r="AT146" s="149">
        <f t="shared" si="377"/>
        <v>8.8314575539331361</v>
      </c>
      <c r="AU146" s="149">
        <f t="shared" si="377"/>
        <v>11.534964968402464</v>
      </c>
      <c r="AV146" s="149">
        <f t="shared" si="377"/>
        <v>14.598940038134369</v>
      </c>
      <c r="AW146" s="149">
        <f t="shared" si="377"/>
        <v>18.023382763128847</v>
      </c>
      <c r="AX146" s="152"/>
      <c r="AY146" s="150">
        <f t="shared" si="404"/>
        <v>56.778261504747981</v>
      </c>
      <c r="AZ146" s="150">
        <f t="shared" si="366"/>
        <v>15.763046018991963</v>
      </c>
      <c r="BA146" s="150">
        <f t="shared" si="367"/>
        <v>8.2487979871763635</v>
      </c>
      <c r="BB146" s="150">
        <f t="shared" si="368"/>
        <v>5.7146840759678597</v>
      </c>
      <c r="BC146" s="150">
        <f t="shared" si="369"/>
        <v>4.6469376186997815</v>
      </c>
      <c r="BD146" s="150">
        <f t="shared" si="370"/>
        <v>4.1785252820387946</v>
      </c>
      <c r="BE146" s="150">
        <f t="shared" si="371"/>
        <v>4.0123647530597335</v>
      </c>
      <c r="BF146" s="150">
        <f t="shared" si="372"/>
        <v>4.024361303871439</v>
      </c>
      <c r="BG146" s="150">
        <f t="shared" si="373"/>
        <v>4.15523126730334</v>
      </c>
      <c r="BH146" s="148"/>
      <c r="BI146" s="148">
        <f t="shared" si="405"/>
        <v>4.0123647530597335</v>
      </c>
      <c r="BJ146" s="152"/>
      <c r="BK146" s="150">
        <f t="shared" si="406"/>
        <v>67.370656464659575</v>
      </c>
      <c r="BL146" s="150">
        <f t="shared" si="407"/>
        <v>18.411887657367217</v>
      </c>
      <c r="BM146" s="150">
        <f t="shared" si="408"/>
        <v>9.4266112326745191</v>
      </c>
      <c r="BN146" s="150">
        <f t="shared" si="409"/>
        <v>6.3776373839590326</v>
      </c>
      <c r="BO146" s="150">
        <f t="shared" si="410"/>
        <v>5.0715843270448646</v>
      </c>
      <c r="BP146" s="150">
        <f t="shared" si="411"/>
        <v>4.4737214918106929</v>
      </c>
      <c r="BQ146" s="150">
        <f t="shared" si="412"/>
        <v>4.2295063950463163</v>
      </c>
      <c r="BR146" s="150">
        <f t="shared" si="413"/>
        <v>4.1908425292665905</v>
      </c>
      <c r="BS146" s="150">
        <f t="shared" si="414"/>
        <v>4.2869798778666706</v>
      </c>
      <c r="BT146" s="148"/>
      <c r="BU146" s="148">
        <f t="shared" si="415"/>
        <v>4.1908425292665905</v>
      </c>
      <c r="BV146" s="152"/>
      <c r="BW146" s="150">
        <f t="shared" si="416"/>
        <v>77.04021823627663</v>
      </c>
      <c r="BX146" s="150">
        <f t="shared" si="417"/>
        <v>20.831254860938067</v>
      </c>
      <c r="BY146" s="150">
        <f t="shared" si="418"/>
        <v>10.5033498125331</v>
      </c>
      <c r="BZ146" s="150">
        <f t="shared" si="419"/>
        <v>6.9844559455183219</v>
      </c>
      <c r="CA146" s="150">
        <f t="shared" si="420"/>
        <v>5.4608970515627675</v>
      </c>
      <c r="CB146" s="150">
        <f t="shared" si="421"/>
        <v>4.7448828974419168</v>
      </c>
      <c r="CC146" s="150">
        <f t="shared" si="422"/>
        <v>4.4294262818683174</v>
      </c>
      <c r="CD146" s="150">
        <f t="shared" si="423"/>
        <v>4.3445239303229917</v>
      </c>
      <c r="CE146" s="150">
        <f t="shared" si="424"/>
        <v>4.4089603253076435</v>
      </c>
      <c r="CF146" s="148"/>
      <c r="CG146" s="148">
        <f t="shared" si="425"/>
        <v>4.3445239303229917</v>
      </c>
      <c r="CH146" s="152"/>
      <c r="CI146" s="150">
        <f t="shared" si="426"/>
        <v>94.046381107993653</v>
      </c>
      <c r="CJ146" s="150">
        <f t="shared" si="427"/>
        <v>25.089286627605087</v>
      </c>
      <c r="CK146" s="150">
        <f t="shared" si="428"/>
        <v>12.400616559746419</v>
      </c>
      <c r="CL146" s="150">
        <f t="shared" si="429"/>
        <v>8.0554549359228442</v>
      </c>
      <c r="CM146" s="150">
        <f t="shared" si="430"/>
        <v>6.1494521088157903</v>
      </c>
      <c r="CN146" s="150">
        <f t="shared" si="431"/>
        <v>5.2256906329830137</v>
      </c>
      <c r="CO146" s="150">
        <f t="shared" si="432"/>
        <v>4.7849689347445254</v>
      </c>
      <c r="CP146" s="150">
        <f t="shared" si="433"/>
        <v>4.6187647266618903</v>
      </c>
      <c r="CQ146" s="150">
        <f t="shared" si="434"/>
        <v>4.6274608364649961</v>
      </c>
      <c r="CR146" s="148"/>
      <c r="CS146" s="148">
        <f t="shared" si="435"/>
        <v>4.6187647266618903</v>
      </c>
      <c r="CT146" s="152"/>
      <c r="CU146" s="150">
        <f t="shared" si="436"/>
        <v>108.5116670031602</v>
      </c>
      <c r="CV146" s="150">
        <f t="shared" si="437"/>
        <v>28.714166015919037</v>
      </c>
      <c r="CW146" s="150">
        <f t="shared" si="438"/>
        <v>14.018013261606187</v>
      </c>
      <c r="CX146" s="150">
        <f t="shared" si="439"/>
        <v>8.9702326975236506</v>
      </c>
      <c r="CY146" s="150">
        <f t="shared" si="440"/>
        <v>6.7390176752110209</v>
      </c>
      <c r="CZ146" s="150">
        <f t="shared" si="441"/>
        <v>5.6385977229702746</v>
      </c>
      <c r="DA146" s="150">
        <f t="shared" si="442"/>
        <v>5.0913565352464625</v>
      </c>
      <c r="DB146" s="150">
        <f t="shared" si="443"/>
        <v>4.8560170815844099</v>
      </c>
      <c r="DC146" s="150">
        <f t="shared" si="444"/>
        <v>4.8173142946240146</v>
      </c>
      <c r="DD146" s="148"/>
      <c r="DE146" s="148">
        <f t="shared" si="445"/>
        <v>4.8173142946240146</v>
      </c>
      <c r="DF146" s="152"/>
      <c r="DG146" s="150">
        <f t="shared" si="446"/>
        <v>120.9587332975499</v>
      </c>
      <c r="DH146" s="150">
        <f t="shared" si="447"/>
        <v>31.835542745574777</v>
      </c>
      <c r="DI146" s="150">
        <f t="shared" si="448"/>
        <v>15.412410442237119</v>
      </c>
      <c r="DJ146" s="150">
        <f t="shared" si="449"/>
        <v>9.7601870359958998</v>
      </c>
      <c r="DK146" s="150">
        <f t="shared" si="450"/>
        <v>7.2492013267412485</v>
      </c>
      <c r="DL146" s="150">
        <f t="shared" si="451"/>
        <v>5.9968071741863209</v>
      </c>
      <c r="DM146" s="150">
        <f t="shared" si="452"/>
        <v>5.3579303369224176</v>
      </c>
      <c r="DN146" s="150">
        <f t="shared" si="453"/>
        <v>5.0631158222607864</v>
      </c>
      <c r="DO146" s="150">
        <f t="shared" si="454"/>
        <v>4.9836371292817478</v>
      </c>
      <c r="DP146" s="148">
        <f t="shared" si="383"/>
        <v>4.9836371292817478</v>
      </c>
      <c r="DQ146" s="148">
        <f t="shared" si="384"/>
        <v>4.9836371292817478</v>
      </c>
      <c r="DR146" s="152"/>
      <c r="DS146" s="150">
        <f t="shared" si="455"/>
        <v>141.26533751272612</v>
      </c>
      <c r="DT146" s="150">
        <f t="shared" si="456"/>
        <v>36.932364252635949</v>
      </c>
      <c r="DU146" s="150">
        <f t="shared" si="457"/>
        <v>17.692605521869584</v>
      </c>
      <c r="DV146" s="150">
        <f t="shared" si="458"/>
        <v>11.054562866028316</v>
      </c>
      <c r="DW146" s="150">
        <f t="shared" si="459"/>
        <v>8.087283675530216</v>
      </c>
      <c r="DX146" s="150">
        <f t="shared" si="460"/>
        <v>6.587026397361563</v>
      </c>
      <c r="DY146" s="150">
        <f t="shared" si="461"/>
        <v>5.7986959129279727</v>
      </c>
      <c r="DZ146" s="150">
        <f t="shared" si="462"/>
        <v>5.4068802330360164</v>
      </c>
      <c r="EA146" s="150">
        <f t="shared" si="463"/>
        <v>5.2608978605204664</v>
      </c>
      <c r="EB146" s="148">
        <f t="shared" si="385"/>
        <v>5.2520411336148625</v>
      </c>
      <c r="EC146" s="148">
        <f t="shared" si="386"/>
        <v>5.2520411336148625</v>
      </c>
      <c r="ED146" s="152"/>
      <c r="EE146" s="150">
        <f t="shared" si="464"/>
        <v>157.11443810048178</v>
      </c>
      <c r="EF146" s="150">
        <f t="shared" si="465"/>
        <v>40.914287091343837</v>
      </c>
      <c r="EG146" s="150">
        <f t="shared" si="466"/>
        <v>19.476902851494533</v>
      </c>
      <c r="EH146" s="150">
        <f t="shared" si="467"/>
        <v>12.069691267474246</v>
      </c>
      <c r="EI146" s="150">
        <f t="shared" si="468"/>
        <v>8.7463967445047093</v>
      </c>
      <c r="EJ146" s="150">
        <f t="shared" si="469"/>
        <v>7.0527484215367586</v>
      </c>
      <c r="EK146" s="150">
        <f t="shared" si="470"/>
        <v>6.1478092366212174</v>
      </c>
      <c r="EL146" s="150">
        <f t="shared" si="471"/>
        <v>5.6803100251664569</v>
      </c>
      <c r="EM146" s="150">
        <f t="shared" si="472"/>
        <v>5.4824392725753368</v>
      </c>
      <c r="EN146" s="148">
        <f t="shared" si="387"/>
        <v>5.4572446887331889</v>
      </c>
      <c r="EO146" s="148">
        <f t="shared" si="388"/>
        <v>5.4572446887331889</v>
      </c>
      <c r="EP146" s="152"/>
      <c r="EQ146" s="150">
        <f t="shared" si="473"/>
        <v>169.81961903508542</v>
      </c>
      <c r="ER146" s="150">
        <f t="shared" si="474"/>
        <v>44.108830816050784</v>
      </c>
      <c r="ES146" s="150">
        <f t="shared" si="475"/>
        <v>20.910217463257634</v>
      </c>
      <c r="ET146" s="150">
        <f t="shared" si="476"/>
        <v>12.886575689707007</v>
      </c>
      <c r="EU146" s="150">
        <f t="shared" si="477"/>
        <v>9.2779620504405695</v>
      </c>
      <c r="EV146" s="150">
        <f t="shared" si="478"/>
        <v>7.4293255655335626</v>
      </c>
      <c r="EW146" s="150">
        <f t="shared" si="479"/>
        <v>6.4309334072781459</v>
      </c>
      <c r="EX146" s="150">
        <f t="shared" si="480"/>
        <v>5.9027796217806738</v>
      </c>
      <c r="EY146" s="150">
        <f t="shared" si="481"/>
        <v>5.6633242929117094</v>
      </c>
      <c r="EZ146" s="148">
        <f t="shared" si="389"/>
        <v>5.6137718289587264</v>
      </c>
      <c r="FA146" s="148">
        <f t="shared" si="390"/>
        <v>5.6137718289587264</v>
      </c>
      <c r="FB146" s="152"/>
      <c r="FC146" s="150">
        <f t="shared" si="482"/>
        <v>180.22713797549812</v>
      </c>
      <c r="FD146" s="150">
        <f t="shared" si="483"/>
        <v>46.727331280632683</v>
      </c>
      <c r="FE146" s="150">
        <f t="shared" si="484"/>
        <v>22.086307098982019</v>
      </c>
      <c r="FF146" s="150">
        <f t="shared" si="485"/>
        <v>13.557821535331257</v>
      </c>
      <c r="FG146" s="150">
        <f t="shared" si="486"/>
        <v>9.7155373417898989</v>
      </c>
      <c r="FH146" s="150">
        <f t="shared" si="487"/>
        <v>7.7399687039434282</v>
      </c>
      <c r="FI146" s="150">
        <f t="shared" si="488"/>
        <v>6.6650404608914906</v>
      </c>
      <c r="FJ146" s="150">
        <f t="shared" si="489"/>
        <v>6.0872118126655046</v>
      </c>
      <c r="FK146" s="150">
        <f t="shared" si="490"/>
        <v>5.8136995614485167</v>
      </c>
      <c r="FL146" s="148">
        <f t="shared" si="391"/>
        <v>5.7441984890029332</v>
      </c>
      <c r="FM146" s="148">
        <f t="shared" si="392"/>
        <v>5.7441984890029332</v>
      </c>
      <c r="FN146" s="152"/>
      <c r="FO146" s="150">
        <f t="shared" si="491"/>
        <v>196.25187451811252</v>
      </c>
      <c r="FP146" s="150">
        <f t="shared" si="492"/>
        <v>50.762083512335536</v>
      </c>
      <c r="FQ146" s="150">
        <f t="shared" si="493"/>
        <v>23.900691865701226</v>
      </c>
      <c r="FR146" s="150">
        <f t="shared" si="494"/>
        <v>14.595077689306194</v>
      </c>
      <c r="FS146" s="150">
        <f t="shared" si="495"/>
        <v>10.393093966437489</v>
      </c>
      <c r="FT146" s="150">
        <f t="shared" si="496"/>
        <v>8.2221329916724581</v>
      </c>
      <c r="FU146" s="150">
        <f t="shared" si="497"/>
        <v>7.0293893321111813</v>
      </c>
      <c r="FV146" s="150">
        <f t="shared" si="498"/>
        <v>6.375093947208466</v>
      </c>
      <c r="FW146" s="150">
        <f t="shared" si="499"/>
        <v>6.0491563530682502</v>
      </c>
      <c r="FX146" s="148">
        <f t="shared" si="393"/>
        <v>5.93981134141006</v>
      </c>
      <c r="FY146" s="148">
        <f t="shared" si="394"/>
        <v>5.93981134141006</v>
      </c>
      <c r="FZ146" s="152"/>
      <c r="GA146" s="150">
        <f t="shared" si="500"/>
        <v>208.00692830346907</v>
      </c>
      <c r="GB146" s="150">
        <f t="shared" si="501"/>
        <v>53.724124871495803</v>
      </c>
      <c r="GC146" s="150">
        <f t="shared" si="502"/>
        <v>25.234397590380677</v>
      </c>
      <c r="GD146" s="150">
        <f t="shared" si="503"/>
        <v>15.358865941917376</v>
      </c>
      <c r="GE146" s="150">
        <f t="shared" si="504"/>
        <v>10.893091846262783</v>
      </c>
      <c r="GF146" s="150">
        <f t="shared" si="505"/>
        <v>8.5788373356634402</v>
      </c>
      <c r="GG146" s="150">
        <f t="shared" si="506"/>
        <v>7.2996921934562558</v>
      </c>
      <c r="GH146" s="150">
        <f t="shared" si="507"/>
        <v>6.5893189231823834</v>
      </c>
      <c r="GI146" s="150">
        <f t="shared" si="508"/>
        <v>6.2249345154502596</v>
      </c>
      <c r="GJ146" s="148">
        <f t="shared" si="395"/>
        <v>6.082523228672593</v>
      </c>
      <c r="GK146" s="148">
        <f t="shared" si="396"/>
        <v>6.082523228672593</v>
      </c>
      <c r="GL146" s="152"/>
      <c r="GM146" s="150">
        <f t="shared" si="509"/>
        <v>227.10052140900382</v>
      </c>
      <c r="GN146" s="150">
        <f t="shared" si="510"/>
        <v>58.539586927601285</v>
      </c>
      <c r="GO146" s="150">
        <f t="shared" si="511"/>
        <v>27.405761303999299</v>
      </c>
      <c r="GP146" s="150">
        <f t="shared" si="512"/>
        <v>16.604795235665563</v>
      </c>
      <c r="GQ146" s="150">
        <f t="shared" si="513"/>
        <v>11.710677208528098</v>
      </c>
      <c r="GR146" s="150">
        <f t="shared" si="514"/>
        <v>9.1637420437899113</v>
      </c>
      <c r="GS146" s="150">
        <f t="shared" si="515"/>
        <v>7.7442978058589311</v>
      </c>
      <c r="GT146" s="150">
        <f t="shared" si="516"/>
        <v>6.9428650263412495</v>
      </c>
      <c r="GU146" s="150">
        <f t="shared" si="517"/>
        <v>6.5160505188559705</v>
      </c>
      <c r="GV146" s="148">
        <f t="shared" si="380"/>
        <v>6.3168525298232749</v>
      </c>
      <c r="GW146" s="148">
        <f t="shared" si="397"/>
        <v>6.3168525298232749</v>
      </c>
      <c r="GX146" s="152"/>
      <c r="GY146" s="150">
        <f t="shared" si="518"/>
        <v>238.54360337923791</v>
      </c>
      <c r="GZ146" s="150">
        <f t="shared" si="519"/>
        <v>61.428130032851435</v>
      </c>
      <c r="HA146" s="150">
        <f t="shared" si="520"/>
        <v>28.710130545363466</v>
      </c>
      <c r="HB146" s="150">
        <f t="shared" si="521"/>
        <v>17.354703624669678</v>
      </c>
      <c r="HC146" s="150">
        <f t="shared" si="522"/>
        <v>12.203949431582684</v>
      </c>
      <c r="HD146" s="150">
        <f t="shared" si="523"/>
        <v>9.5176069668225374</v>
      </c>
      <c r="HE146" s="150">
        <f t="shared" si="524"/>
        <v>8.0141045238690296</v>
      </c>
      <c r="HF146" s="150">
        <f t="shared" si="525"/>
        <v>7.1581147362838529</v>
      </c>
      <c r="HG146" s="150">
        <f t="shared" si="526"/>
        <v>6.6938961236790275</v>
      </c>
      <c r="HH146" s="148">
        <f t="shared" si="527"/>
        <v>6.4527312205019998</v>
      </c>
      <c r="HI146" s="148">
        <f t="shared" si="398"/>
        <v>6.4527312205019998</v>
      </c>
      <c r="HJ146" s="152"/>
      <c r="HK146" s="150">
        <f t="shared" si="528"/>
        <v>255.67677764873602</v>
      </c>
      <c r="HL146" s="150">
        <f t="shared" si="529"/>
        <v>65.756667195031199</v>
      </c>
      <c r="HM146" s="150">
        <f t="shared" si="530"/>
        <v>30.66743861359544</v>
      </c>
      <c r="HN146" s="150">
        <f t="shared" si="531"/>
        <v>18.482081510019906</v>
      </c>
      <c r="HO146" s="150">
        <f t="shared" si="532"/>
        <v>12.947188203713361</v>
      </c>
      <c r="HP146" s="150">
        <f t="shared" si="533"/>
        <v>10.052177578685814</v>
      </c>
      <c r="HQ146" s="150">
        <f t="shared" si="534"/>
        <v>8.4228548164616086</v>
      </c>
      <c r="HR146" s="150">
        <f t="shared" si="535"/>
        <v>7.4852028024266914</v>
      </c>
      <c r="HS146" s="150">
        <f t="shared" si="536"/>
        <v>6.9649968362147696</v>
      </c>
      <c r="HT146" s="148">
        <f t="shared" si="382"/>
        <v>6.6610148584281781</v>
      </c>
      <c r="HU146" s="148">
        <f t="shared" si="399"/>
        <v>6.6610148584281781</v>
      </c>
      <c r="HV146" s="152"/>
      <c r="HW146" s="150">
        <f t="shared" si="537"/>
        <v>284.10340751742285</v>
      </c>
      <c r="HX146" s="150">
        <f t="shared" si="538"/>
        <v>72.948327416758659</v>
      </c>
      <c r="HY146" s="150">
        <f t="shared" si="539"/>
        <v>33.926697048848943</v>
      </c>
      <c r="HZ146" s="150">
        <f t="shared" si="540"/>
        <v>20.364999320007556</v>
      </c>
      <c r="IA146" s="150">
        <f t="shared" si="541"/>
        <v>14.193056924292241</v>
      </c>
      <c r="IB146" s="150">
        <f t="shared" si="542"/>
        <v>10.951994942054991</v>
      </c>
      <c r="IC146" s="150">
        <f t="shared" si="543"/>
        <v>9.1140141258546006</v>
      </c>
      <c r="ID146" s="150">
        <f t="shared" si="544"/>
        <v>8.040935009479389</v>
      </c>
      <c r="IE146" s="150">
        <f t="shared" si="545"/>
        <v>7.4278806677535005</v>
      </c>
      <c r="IF146" s="148">
        <f t="shared" si="379"/>
        <v>7.0089933164582288</v>
      </c>
      <c r="IG146" s="148">
        <f t="shared" si="400"/>
        <v>7.0089933164582288</v>
      </c>
    </row>
    <row r="147" spans="32:241" x14ac:dyDescent="0.3">
      <c r="AF147" s="141">
        <v>10.8</v>
      </c>
      <c r="AG147" s="153">
        <f t="shared" si="401"/>
        <v>0.46457338820301786</v>
      </c>
      <c r="AH147" s="152">
        <f t="shared" si="546"/>
        <v>9.2592592592592587E-2</v>
      </c>
      <c r="AI147" s="148">
        <f t="shared" si="547"/>
        <v>10.8</v>
      </c>
      <c r="AJ147" s="86">
        <f t="shared" si="402"/>
        <v>0.41588454644521561</v>
      </c>
      <c r="AK147" s="86">
        <v>1</v>
      </c>
      <c r="AL147" s="148">
        <f t="shared" si="403"/>
        <v>0.12987012987012989</v>
      </c>
      <c r="AM147" s="148">
        <f t="shared" si="378"/>
        <v>7.6999999999999993</v>
      </c>
      <c r="AN147" s="149">
        <f t="shared" ref="AN147:AW149" si="548">(PI()*$AL147/AN$11)^2</f>
        <v>0.16646322147224424</v>
      </c>
      <c r="AO147" s="149">
        <f t="shared" si="548"/>
        <v>0.66585288588897695</v>
      </c>
      <c r="AP147" s="149">
        <f t="shared" si="548"/>
        <v>1.4981689932501985</v>
      </c>
      <c r="AQ147" s="149">
        <f t="shared" si="548"/>
        <v>2.6634115435559078</v>
      </c>
      <c r="AR147" s="149">
        <f t="shared" si="548"/>
        <v>4.1615805368061061</v>
      </c>
      <c r="AS147" s="149">
        <f t="shared" si="548"/>
        <v>5.9926759730007939</v>
      </c>
      <c r="AT147" s="149">
        <f t="shared" si="548"/>
        <v>8.1566978521399687</v>
      </c>
      <c r="AU147" s="149">
        <f t="shared" si="548"/>
        <v>10.653646174223631</v>
      </c>
      <c r="AV147" s="149">
        <f t="shared" si="548"/>
        <v>13.483520939251786</v>
      </c>
      <c r="AW147" s="149">
        <f t="shared" si="548"/>
        <v>16.646322147224424</v>
      </c>
      <c r="AX147" s="152"/>
      <c r="AY147" s="150">
        <f t="shared" si="404"/>
        <v>61.306866250632474</v>
      </c>
      <c r="AZ147" s="150">
        <f t="shared" si="366"/>
        <v>16.88996500252993</v>
      </c>
      <c r="BA147" s="150">
        <f t="shared" si="367"/>
        <v>8.7395740334701362</v>
      </c>
      <c r="BB147" s="150">
        <f t="shared" si="368"/>
        <v>5.9754850101197503</v>
      </c>
      <c r="BC147" s="150">
        <f t="shared" si="369"/>
        <v>4.7932562658121078</v>
      </c>
      <c r="BD147" s="150">
        <f t="shared" si="370"/>
        <v>4.2541294672138834</v>
      </c>
      <c r="BE147" s="150">
        <f t="shared" si="371"/>
        <v>4.0364462809917363</v>
      </c>
      <c r="BF147" s="150">
        <f t="shared" si="372"/>
        <v>4.0058462904790009</v>
      </c>
      <c r="BG147" s="150">
        <f t="shared" si="373"/>
        <v>4.0981416098732124</v>
      </c>
      <c r="BH147" s="148"/>
      <c r="BI147" s="148">
        <f t="shared" si="405"/>
        <v>4.0058462904790009</v>
      </c>
      <c r="BJ147" s="152"/>
      <c r="BK147" s="150">
        <f t="shared" si="406"/>
        <v>72.775431080194892</v>
      </c>
      <c r="BL147" s="150">
        <f t="shared" si="407"/>
        <v>19.757849108317892</v>
      </c>
      <c r="BM147" s="150">
        <f t="shared" si="408"/>
        <v>10.014739486707274</v>
      </c>
      <c r="BN147" s="150">
        <f t="shared" si="409"/>
        <v>6.6931989349640997</v>
      </c>
      <c r="BO147" s="150">
        <f t="shared" si="410"/>
        <v>5.2529497689432239</v>
      </c>
      <c r="BP147" s="150">
        <f t="shared" si="411"/>
        <v>4.5736637289205264</v>
      </c>
      <c r="BQ147" s="150">
        <f t="shared" si="412"/>
        <v>4.2714689407262956</v>
      </c>
      <c r="BR147" s="150">
        <f t="shared" si="413"/>
        <v>4.1860176700874465</v>
      </c>
      <c r="BS147" s="150">
        <f t="shared" si="414"/>
        <v>4.2407071324075414</v>
      </c>
      <c r="BT147" s="148"/>
      <c r="BU147" s="148">
        <f t="shared" si="415"/>
        <v>4.1860176700874465</v>
      </c>
      <c r="BV147" s="152"/>
      <c r="BW147" s="150">
        <f t="shared" si="416"/>
        <v>83.244685605482502</v>
      </c>
      <c r="BX147" s="150">
        <f t="shared" si="417"/>
        <v>22.377139500306377</v>
      </c>
      <c r="BY147" s="150">
        <f t="shared" si="418"/>
        <v>11.180332816973694</v>
      </c>
      <c r="BZ147" s="150">
        <f t="shared" si="419"/>
        <v>7.349998293627797</v>
      </c>
      <c r="CA147" s="150">
        <f t="shared" si="420"/>
        <v>5.674250203607949</v>
      </c>
      <c r="CB147" s="150">
        <f t="shared" si="421"/>
        <v>4.8670388221537095</v>
      </c>
      <c r="CC147" s="150">
        <f t="shared" si="422"/>
        <v>4.4877090878272874</v>
      </c>
      <c r="CD147" s="150">
        <f t="shared" si="423"/>
        <v>4.3521942704199494</v>
      </c>
      <c r="CE147" s="150">
        <f t="shared" si="424"/>
        <v>4.3725603298938287</v>
      </c>
      <c r="CF147" s="148"/>
      <c r="CG147" s="148">
        <f t="shared" si="425"/>
        <v>4.3521942704199494</v>
      </c>
      <c r="CH147" s="152"/>
      <c r="CI147" s="150">
        <f t="shared" si="426"/>
        <v>101.65696081968497</v>
      </c>
      <c r="CJ147" s="150">
        <f t="shared" si="427"/>
        <v>26.986699352594758</v>
      </c>
      <c r="CK147" s="150">
        <f t="shared" si="428"/>
        <v>13.233834268907614</v>
      </c>
      <c r="CL147" s="150">
        <f t="shared" si="429"/>
        <v>8.5088793054376612</v>
      </c>
      <c r="CM147" s="150">
        <f t="shared" si="430"/>
        <v>6.4190497545603904</v>
      </c>
      <c r="CN147" s="150">
        <f t="shared" si="431"/>
        <v>5.3869052338749581</v>
      </c>
      <c r="CO147" s="150">
        <f t="shared" si="432"/>
        <v>4.8719479109582986</v>
      </c>
      <c r="CP147" s="150">
        <f t="shared" si="433"/>
        <v>4.6484055721101836</v>
      </c>
      <c r="CQ147" s="150">
        <f t="shared" si="434"/>
        <v>4.6084202526868046</v>
      </c>
      <c r="CR147" s="148"/>
      <c r="CS147" s="148">
        <f t="shared" si="435"/>
        <v>4.6084202526868046</v>
      </c>
      <c r="CT147" s="152"/>
      <c r="CU147" s="150">
        <f t="shared" si="436"/>
        <v>117.31793800961754</v>
      </c>
      <c r="CV147" s="150">
        <f t="shared" si="437"/>
        <v>30.910501564600221</v>
      </c>
      <c r="CW147" s="150">
        <f t="shared" si="438"/>
        <v>14.984085559074719</v>
      </c>
      <c r="CX147" s="150">
        <f t="shared" si="439"/>
        <v>9.498387772961344</v>
      </c>
      <c r="CY147" s="150">
        <f t="shared" si="440"/>
        <v>7.056442972746261</v>
      </c>
      <c r="CZ147" s="150">
        <f t="shared" si="441"/>
        <v>5.8330259709390528</v>
      </c>
      <c r="DA147" s="150">
        <f t="shared" si="442"/>
        <v>5.2027373746187262</v>
      </c>
      <c r="DB147" s="150">
        <f t="shared" si="443"/>
        <v>4.9043406035134227</v>
      </c>
      <c r="DC147" s="150">
        <f t="shared" si="444"/>
        <v>4.8130353317688606</v>
      </c>
      <c r="DD147" s="148"/>
      <c r="DE147" s="148">
        <f t="shared" si="445"/>
        <v>4.8130353317688606</v>
      </c>
      <c r="DF147" s="152"/>
      <c r="DG147" s="150">
        <f t="shared" si="446"/>
        <v>130.7936230945659</v>
      </c>
      <c r="DH147" s="150">
        <f t="shared" si="447"/>
        <v>34.289032991895631</v>
      </c>
      <c r="DI147" s="150">
        <f t="shared" si="448"/>
        <v>16.492773716434396</v>
      </c>
      <c r="DJ147" s="150">
        <f t="shared" si="449"/>
        <v>10.352630785843511</v>
      </c>
      <c r="DK147" s="150">
        <f t="shared" si="450"/>
        <v>7.6077713758988379</v>
      </c>
      <c r="DL147" s="150">
        <f t="shared" si="451"/>
        <v>6.219808166337284</v>
      </c>
      <c r="DM147" s="150">
        <f t="shared" si="452"/>
        <v>5.4903033965101633</v>
      </c>
      <c r="DN147" s="150">
        <f t="shared" si="453"/>
        <v>5.127511512792279</v>
      </c>
      <c r="DO147" s="150">
        <f t="shared" si="454"/>
        <v>4.992057163840899</v>
      </c>
      <c r="DP147" s="148">
        <f t="shared" si="383"/>
        <v>4.9836371292817478</v>
      </c>
      <c r="DQ147" s="148">
        <f t="shared" si="384"/>
        <v>4.9836371292817478</v>
      </c>
      <c r="DR147" s="152"/>
      <c r="DS147" s="150">
        <f t="shared" si="455"/>
        <v>152.77785856534862</v>
      </c>
      <c r="DT147" s="150">
        <f t="shared" si="456"/>
        <v>39.805262312858446</v>
      </c>
      <c r="DU147" s="150">
        <f t="shared" si="457"/>
        <v>18.959372268912027</v>
      </c>
      <c r="DV147" s="150">
        <f t="shared" si="458"/>
        <v>11.751858569351338</v>
      </c>
      <c r="DW147" s="150">
        <f t="shared" si="459"/>
        <v>8.5129589749120687</v>
      </c>
      <c r="DX147" s="150">
        <f t="shared" si="460"/>
        <v>6.8566282577238171</v>
      </c>
      <c r="DY147" s="150">
        <f t="shared" si="461"/>
        <v>5.9653063450791164</v>
      </c>
      <c r="DZ147" s="150">
        <f t="shared" si="462"/>
        <v>5.4974889119363608</v>
      </c>
      <c r="EA147" s="150">
        <f t="shared" si="463"/>
        <v>5.2900293920624142</v>
      </c>
      <c r="EB147" s="148">
        <f t="shared" si="385"/>
        <v>5.2520411336148625</v>
      </c>
      <c r="EC147" s="148">
        <f t="shared" si="386"/>
        <v>5.2520411336148625</v>
      </c>
      <c r="ED147" s="152"/>
      <c r="EE147" s="150">
        <f t="shared" si="464"/>
        <v>169.93590279087368</v>
      </c>
      <c r="EF147" s="150">
        <f t="shared" si="465"/>
        <v>44.114421061008663</v>
      </c>
      <c r="EG147" s="150">
        <f t="shared" si="466"/>
        <v>20.889107780511353</v>
      </c>
      <c r="EH147" s="150">
        <f t="shared" si="467"/>
        <v>12.848795948157846</v>
      </c>
      <c r="EI147" s="150">
        <f t="shared" si="468"/>
        <v>9.2244297893973393</v>
      </c>
      <c r="EJ147" s="150">
        <f t="shared" si="469"/>
        <v>7.3587098273926053</v>
      </c>
      <c r="EK147" s="150">
        <f t="shared" si="470"/>
        <v>6.3411328042370414</v>
      </c>
      <c r="EL147" s="150">
        <f t="shared" si="471"/>
        <v>5.7913709484069482</v>
      </c>
      <c r="EM147" s="150">
        <f t="shared" si="472"/>
        <v>5.5277306021144375</v>
      </c>
      <c r="EN147" s="148">
        <f t="shared" si="387"/>
        <v>5.4572446887331889</v>
      </c>
      <c r="EO147" s="148">
        <f t="shared" si="388"/>
        <v>5.4572446887331889</v>
      </c>
      <c r="EP147" s="152"/>
      <c r="EQ147" s="150">
        <f t="shared" si="473"/>
        <v>183.69010214672963</v>
      </c>
      <c r="ER147" s="150">
        <f t="shared" si="474"/>
        <v>47.571219391028684</v>
      </c>
      <c r="ES147" s="150">
        <f t="shared" si="475"/>
        <v>22.438979994635812</v>
      </c>
      <c r="ET147" s="150">
        <f t="shared" si="476"/>
        <v>13.731244021718878</v>
      </c>
      <c r="EU147" s="150">
        <f t="shared" si="477"/>
        <v>9.7979558321832911</v>
      </c>
      <c r="EV147" s="150">
        <f t="shared" si="478"/>
        <v>7.7644263719797468</v>
      </c>
      <c r="EW147" s="150">
        <f t="shared" si="479"/>
        <v>6.6456655141031975</v>
      </c>
      <c r="EX147" s="150">
        <f t="shared" si="480"/>
        <v>6.0302314578532332</v>
      </c>
      <c r="EY147" s="150">
        <f t="shared" si="481"/>
        <v>5.7215664671576345</v>
      </c>
      <c r="EZ147" s="148">
        <f t="shared" si="389"/>
        <v>5.6137718289587264</v>
      </c>
      <c r="FA147" s="148">
        <f t="shared" si="390"/>
        <v>5.6137718289587264</v>
      </c>
      <c r="FB147" s="152"/>
      <c r="FC147" s="150">
        <f t="shared" si="482"/>
        <v>194.95674584232876</v>
      </c>
      <c r="FD147" s="150">
        <f t="shared" si="483"/>
        <v>50.404501044407247</v>
      </c>
      <c r="FE147" s="150">
        <f t="shared" si="484"/>
        <v>23.710527936492038</v>
      </c>
      <c r="FF147" s="150">
        <f t="shared" si="485"/>
        <v>14.456185164542287</v>
      </c>
      <c r="FG147" s="150">
        <f t="shared" si="486"/>
        <v>10.269896113740081</v>
      </c>
      <c r="FH147" s="150">
        <f t="shared" si="487"/>
        <v>8.0989340869225757</v>
      </c>
      <c r="FI147" s="150">
        <f t="shared" si="488"/>
        <v>6.8973057259856532</v>
      </c>
      <c r="FJ147" s="150">
        <f t="shared" si="489"/>
        <v>6.2280874730378537</v>
      </c>
      <c r="FK147" s="150">
        <f t="shared" si="490"/>
        <v>5.8825482141535312</v>
      </c>
      <c r="FL147" s="148">
        <f t="shared" si="391"/>
        <v>5.7441984890029332</v>
      </c>
      <c r="FM147" s="148">
        <f t="shared" si="392"/>
        <v>5.7441984890029332</v>
      </c>
      <c r="FN147" s="152"/>
      <c r="FO147" s="150">
        <f t="shared" si="491"/>
        <v>212.30397152369247</v>
      </c>
      <c r="FP147" s="150">
        <f t="shared" si="492"/>
        <v>54.769875560797402</v>
      </c>
      <c r="FQ147" s="150">
        <f t="shared" si="493"/>
        <v>25.671855940850051</v>
      </c>
      <c r="FR147" s="150">
        <f t="shared" si="494"/>
        <v>15.576096889689049</v>
      </c>
      <c r="FS147" s="150">
        <f t="shared" si="495"/>
        <v>11.000352303937646</v>
      </c>
      <c r="FT147" s="150">
        <f t="shared" si="496"/>
        <v>8.6178341840612962</v>
      </c>
      <c r="FU147" s="150">
        <f t="shared" si="497"/>
        <v>7.2886441714655321</v>
      </c>
      <c r="FV147" s="150">
        <f t="shared" si="498"/>
        <v>6.5366335003737754</v>
      </c>
      <c r="FW147" s="150">
        <f t="shared" si="499"/>
        <v>6.1343320321775821</v>
      </c>
      <c r="FX147" s="148">
        <f t="shared" si="393"/>
        <v>5.93981134141006</v>
      </c>
      <c r="FY147" s="148">
        <f t="shared" si="394"/>
        <v>5.93981134141006</v>
      </c>
      <c r="FZ147" s="152"/>
      <c r="GA147" s="150">
        <f t="shared" si="500"/>
        <v>225.02889008359659</v>
      </c>
      <c r="GB147" s="150">
        <f t="shared" si="501"/>
        <v>57.974383113594556</v>
      </c>
      <c r="GC147" s="150">
        <f t="shared" si="502"/>
        <v>27.113324418257012</v>
      </c>
      <c r="GD147" s="150">
        <f t="shared" si="503"/>
        <v>16.400501690709447</v>
      </c>
      <c r="GE147" s="150">
        <f t="shared" si="504"/>
        <v>11.539144774744837</v>
      </c>
      <c r="GF147" s="150">
        <f t="shared" si="505"/>
        <v>9.0014792162341628</v>
      </c>
      <c r="GG147" s="150">
        <f t="shared" si="506"/>
        <v>7.5787401914748402</v>
      </c>
      <c r="GH147" s="150">
        <f t="shared" si="507"/>
        <v>6.76601261345</v>
      </c>
      <c r="GI147" s="150">
        <f t="shared" si="508"/>
        <v>6.3220838337515373</v>
      </c>
      <c r="GJ147" s="148">
        <f t="shared" si="395"/>
        <v>6.082523228672593</v>
      </c>
      <c r="GK147" s="148">
        <f t="shared" si="396"/>
        <v>6.082523228672593</v>
      </c>
      <c r="GL147" s="152"/>
      <c r="GM147" s="150">
        <f t="shared" si="509"/>
        <v>245.6973537431588</v>
      </c>
      <c r="GN147" s="150">
        <f t="shared" si="510"/>
        <v>63.183562808206958</v>
      </c>
      <c r="GO147" s="150">
        <f t="shared" si="511"/>
        <v>29.459673748989793</v>
      </c>
      <c r="GP147" s="150">
        <f t="shared" si="512"/>
        <v>17.74486039408437</v>
      </c>
      <c r="GQ147" s="150">
        <f t="shared" si="513"/>
        <v>12.419724959171274</v>
      </c>
      <c r="GR147" s="150">
        <f t="shared" si="514"/>
        <v>9.6301303286391722</v>
      </c>
      <c r="GS147" s="150">
        <f t="shared" si="515"/>
        <v>8.0554860192658282</v>
      </c>
      <c r="GT147" s="150">
        <f t="shared" si="516"/>
        <v>7.1441660690155446</v>
      </c>
      <c r="GU147" s="150">
        <f t="shared" si="517"/>
        <v>6.6326426835032599</v>
      </c>
      <c r="GV147" s="148">
        <f t="shared" si="380"/>
        <v>6.3168525298232749</v>
      </c>
      <c r="GW147" s="148">
        <f t="shared" si="397"/>
        <v>6.3168525298232749</v>
      </c>
      <c r="GX147" s="152"/>
      <c r="GY147" s="150">
        <f t="shared" si="518"/>
        <v>258.08399697607575</v>
      </c>
      <c r="GZ147" s="150">
        <f t="shared" si="519"/>
        <v>66.307996229127752</v>
      </c>
      <c r="HA147" s="150">
        <f t="shared" si="520"/>
        <v>30.868883130652033</v>
      </c>
      <c r="HB147" s="150">
        <f t="shared" si="521"/>
        <v>18.553741362006146</v>
      </c>
      <c r="HC147" s="150">
        <f t="shared" si="522"/>
        <v>12.950739632733157</v>
      </c>
      <c r="HD147" s="150">
        <f t="shared" si="523"/>
        <v>10.010205286746315</v>
      </c>
      <c r="HE147" s="150">
        <f t="shared" si="524"/>
        <v>8.3445490895755725</v>
      </c>
      <c r="HF147" s="150">
        <f t="shared" si="525"/>
        <v>7.3741589236875633</v>
      </c>
      <c r="HG147" s="150">
        <f t="shared" si="526"/>
        <v>6.8221371928038952</v>
      </c>
      <c r="HH147" s="148">
        <f t="shared" si="527"/>
        <v>6.4527312205019998</v>
      </c>
      <c r="HI147" s="148">
        <f t="shared" si="398"/>
        <v>6.4527312205019998</v>
      </c>
      <c r="HJ147" s="152"/>
      <c r="HK147" s="150">
        <f t="shared" si="528"/>
        <v>276.62951617121666</v>
      </c>
      <c r="HL147" s="150">
        <f t="shared" si="529"/>
        <v>70.989619622718294</v>
      </c>
      <c r="HM147" s="150">
        <f t="shared" si="530"/>
        <v>32.983118412844327</v>
      </c>
      <c r="HN147" s="150">
        <f t="shared" si="531"/>
        <v>19.769390805209049</v>
      </c>
      <c r="HO147" s="150">
        <f t="shared" si="532"/>
        <v>13.750472201889568</v>
      </c>
      <c r="HP147" s="150">
        <f t="shared" si="533"/>
        <v>10.58400770209966</v>
      </c>
      <c r="HQ147" s="150">
        <f t="shared" si="534"/>
        <v>8.7821227479975867</v>
      </c>
      <c r="HR147" s="150">
        <f t="shared" si="535"/>
        <v>7.7233148792935769</v>
      </c>
      <c r="HS147" s="150">
        <f t="shared" si="536"/>
        <v>7.1106742624463326</v>
      </c>
      <c r="HT147" s="148">
        <f t="shared" si="382"/>
        <v>6.6610148584281781</v>
      </c>
      <c r="HU147" s="148">
        <f t="shared" si="399"/>
        <v>6.6610148584281781</v>
      </c>
      <c r="HV147" s="152"/>
      <c r="HW147" s="150">
        <f t="shared" si="537"/>
        <v>307.39835233405284</v>
      </c>
      <c r="HX147" s="150">
        <f t="shared" si="538"/>
        <v>78.766831417983141</v>
      </c>
      <c r="HY147" s="150">
        <f t="shared" si="539"/>
        <v>36.502621991892248</v>
      </c>
      <c r="HZ147" s="150">
        <f t="shared" si="540"/>
        <v>21.798696508581042</v>
      </c>
      <c r="IA147" s="150">
        <f t="shared" si="541"/>
        <v>15.090029174234441</v>
      </c>
      <c r="IB147" s="150">
        <f t="shared" si="542"/>
        <v>11.548886351417437</v>
      </c>
      <c r="IC147" s="150">
        <f t="shared" si="543"/>
        <v>9.5210821858426318</v>
      </c>
      <c r="ID147" s="150">
        <f t="shared" si="544"/>
        <v>8.3156440596923709</v>
      </c>
      <c r="IE147" s="150">
        <f t="shared" si="545"/>
        <v>7.6024742210733276</v>
      </c>
      <c r="IF147" s="148">
        <f t="shared" si="379"/>
        <v>7.0089933164582288</v>
      </c>
      <c r="IG147" s="148">
        <f t="shared" si="400"/>
        <v>7.0089933164582288</v>
      </c>
    </row>
    <row r="148" spans="32:241" x14ac:dyDescent="0.3">
      <c r="AF148" s="141">
        <v>10.9</v>
      </c>
      <c r="AG148" s="153">
        <f t="shared" si="401"/>
        <v>0.4644167999326656</v>
      </c>
      <c r="AH148" s="152">
        <f t="shared" si="546"/>
        <v>9.1743119266055037E-2</v>
      </c>
      <c r="AI148" s="148">
        <f t="shared" si="547"/>
        <v>10.9</v>
      </c>
      <c r="AJ148" s="86">
        <f t="shared" si="402"/>
        <v>0.41572795817486335</v>
      </c>
      <c r="AK148" s="86">
        <v>1</v>
      </c>
      <c r="AL148" s="148">
        <f t="shared" si="403"/>
        <v>0.125</v>
      </c>
      <c r="AM148" s="148">
        <f t="shared" si="378"/>
        <v>7.9999999999999991</v>
      </c>
      <c r="AN148" s="149">
        <f t="shared" si="548"/>
        <v>0.15421256876702122</v>
      </c>
      <c r="AO148" s="149">
        <f t="shared" si="548"/>
        <v>0.61685027506808487</v>
      </c>
      <c r="AP148" s="149">
        <f t="shared" si="548"/>
        <v>1.387913118903191</v>
      </c>
      <c r="AQ148" s="149">
        <f t="shared" si="548"/>
        <v>2.4674011002723395</v>
      </c>
      <c r="AR148" s="149">
        <f t="shared" si="548"/>
        <v>3.8553142191755305</v>
      </c>
      <c r="AS148" s="149">
        <f t="shared" si="548"/>
        <v>5.5516524756127641</v>
      </c>
      <c r="AT148" s="149">
        <f t="shared" si="548"/>
        <v>7.5564158695840398</v>
      </c>
      <c r="AU148" s="149">
        <f t="shared" si="548"/>
        <v>9.869604401089358</v>
      </c>
      <c r="AV148" s="149">
        <f t="shared" si="548"/>
        <v>12.491218070128719</v>
      </c>
      <c r="AW148" s="149">
        <f t="shared" si="548"/>
        <v>15.421256876702122</v>
      </c>
      <c r="AX148" s="152"/>
      <c r="AY148" s="150">
        <f t="shared" si="404"/>
        <v>66.015625</v>
      </c>
      <c r="AZ148" s="150">
        <f t="shared" si="366"/>
        <v>18.0625</v>
      </c>
      <c r="BA148" s="150">
        <f t="shared" si="367"/>
        <v>9.2517361111111107</v>
      </c>
      <c r="BB148" s="150">
        <f t="shared" si="368"/>
        <v>6.25</v>
      </c>
      <c r="BC148" s="150">
        <f t="shared" si="369"/>
        <v>4.9506250000000005</v>
      </c>
      <c r="BD148" s="150">
        <f t="shared" si="370"/>
        <v>4.3402777777777768</v>
      </c>
      <c r="BE148" s="150">
        <f t="shared" si="371"/>
        <v>4.0717474489795915</v>
      </c>
      <c r="BF148" s="150">
        <f t="shared" si="372"/>
        <v>4</v>
      </c>
      <c r="BG148" s="150">
        <f t="shared" si="373"/>
        <v>4.0557484567901234</v>
      </c>
      <c r="BH148" s="148"/>
      <c r="BI148" s="148">
        <f t="shared" si="405"/>
        <v>4</v>
      </c>
      <c r="BJ148" s="152"/>
      <c r="BK148" s="150">
        <f t="shared" si="406"/>
        <v>78.395174396020565</v>
      </c>
      <c r="BL148" s="150">
        <f t="shared" si="407"/>
        <v>21.158130247402504</v>
      </c>
      <c r="BM148" s="150">
        <f t="shared" si="408"/>
        <v>10.628122071732488</v>
      </c>
      <c r="BN148" s="150">
        <f t="shared" si="409"/>
        <v>7.0246504602479831</v>
      </c>
      <c r="BO148" s="150">
        <f t="shared" si="410"/>
        <v>5.4467578857894425</v>
      </c>
      <c r="BP148" s="150">
        <f t="shared" si="411"/>
        <v>4.6851171663304791</v>
      </c>
      <c r="BQ148" s="150">
        <f t="shared" si="412"/>
        <v>4.3253616304786027</v>
      </c>
      <c r="BR148" s="150">
        <f t="shared" si="413"/>
        <v>4.1944055134593539</v>
      </c>
      <c r="BS148" s="150">
        <f t="shared" si="414"/>
        <v>4.2095607023671455</v>
      </c>
      <c r="BT148" s="148"/>
      <c r="BU148" s="148">
        <f t="shared" si="415"/>
        <v>4.1944055134593539</v>
      </c>
      <c r="BV148" s="152"/>
      <c r="BW148" s="150">
        <f t="shared" si="416"/>
        <v>89.695897545985503</v>
      </c>
      <c r="BX148" s="150">
        <f t="shared" si="417"/>
        <v>23.985287795560314</v>
      </c>
      <c r="BY148" s="150">
        <f t="shared" si="418"/>
        <v>11.886100804740833</v>
      </c>
      <c r="BZ148" s="150">
        <f t="shared" si="419"/>
        <v>7.7334166079540143</v>
      </c>
      <c r="CA148" s="150">
        <f t="shared" si="420"/>
        <v>5.9013170654412601</v>
      </c>
      <c r="CB148" s="150">
        <f t="shared" si="421"/>
        <v>5.0015886102491445</v>
      </c>
      <c r="CC148" s="150">
        <f t="shared" si="422"/>
        <v>4.5585705250219881</v>
      </c>
      <c r="CD148" s="150">
        <f t="shared" si="423"/>
        <v>4.3735738110524407</v>
      </c>
      <c r="CE148" s="150">
        <f t="shared" si="424"/>
        <v>4.3516789446025355</v>
      </c>
      <c r="CF148" s="148"/>
      <c r="CG148" s="148">
        <f t="shared" si="425"/>
        <v>4.3516789446025355</v>
      </c>
      <c r="CH148" s="152"/>
      <c r="CI148" s="150">
        <f t="shared" si="426"/>
        <v>109.57015711628208</v>
      </c>
      <c r="CJ148" s="150">
        <f t="shared" si="427"/>
        <v>28.960343736872225</v>
      </c>
      <c r="CK148" s="150">
        <f t="shared" si="428"/>
        <v>14.102044962907435</v>
      </c>
      <c r="CL148" s="150">
        <f t="shared" si="429"/>
        <v>8.9836716420197593</v>
      </c>
      <c r="CM148" s="150">
        <f t="shared" si="430"/>
        <v>6.7045959906374648</v>
      </c>
      <c r="CN148" s="150">
        <f t="shared" si="431"/>
        <v>5.5620656985285626</v>
      </c>
      <c r="CO148" s="150">
        <f t="shared" si="432"/>
        <v>4.9726457635834924</v>
      </c>
      <c r="CP148" s="150">
        <f t="shared" si="433"/>
        <v>4.692628618306645</v>
      </c>
      <c r="CQ148" s="150">
        <f t="shared" si="434"/>
        <v>4.605588056976921</v>
      </c>
      <c r="CR148" s="148"/>
      <c r="CS148" s="148">
        <f t="shared" si="435"/>
        <v>4.605588056976921</v>
      </c>
      <c r="CT148" s="152"/>
      <c r="CU148" s="150">
        <f t="shared" si="436"/>
        <v>126.47433651335552</v>
      </c>
      <c r="CV148" s="150">
        <f t="shared" si="437"/>
        <v>33.194946500662901</v>
      </c>
      <c r="CW148" s="150">
        <f t="shared" si="438"/>
        <v>15.990429831645752</v>
      </c>
      <c r="CX148" s="150">
        <f t="shared" si="439"/>
        <v>10.050880247489751</v>
      </c>
      <c r="CY148" s="150">
        <f t="shared" si="440"/>
        <v>7.3917172971089711</v>
      </c>
      <c r="CZ148" s="150">
        <f t="shared" si="441"/>
        <v>6.0427198302354617</v>
      </c>
      <c r="DA148" s="150">
        <f t="shared" si="442"/>
        <v>5.3288067008590412</v>
      </c>
      <c r="DB148" s="150">
        <f t="shared" si="443"/>
        <v>4.9679886841964604</v>
      </c>
      <c r="DC148" s="150">
        <f t="shared" si="444"/>
        <v>4.8255513114557784</v>
      </c>
      <c r="DD148" s="148"/>
      <c r="DE148" s="148">
        <f t="shared" si="445"/>
        <v>4.8255513114557784</v>
      </c>
      <c r="DF148" s="152"/>
      <c r="DG148" s="150">
        <f t="shared" si="446"/>
        <v>141.01951265868615</v>
      </c>
      <c r="DH148" s="150">
        <f t="shared" si="447"/>
        <v>36.840850693053859</v>
      </c>
      <c r="DI148" s="150">
        <f t="shared" si="448"/>
        <v>17.617950329047893</v>
      </c>
      <c r="DJ148" s="150">
        <f t="shared" si="449"/>
        <v>10.971966451645804</v>
      </c>
      <c r="DK148" s="150">
        <f t="shared" si="450"/>
        <v>7.9858253426768355</v>
      </c>
      <c r="DL148" s="150">
        <f t="shared" si="451"/>
        <v>6.4592101106443103</v>
      </c>
      <c r="DM148" s="150">
        <f t="shared" si="452"/>
        <v>5.6381990709215444</v>
      </c>
      <c r="DN148" s="150">
        <f t="shared" si="453"/>
        <v>5.2078703912937874</v>
      </c>
      <c r="DO148" s="150">
        <f t="shared" si="454"/>
        <v>5.0177767368658692</v>
      </c>
      <c r="DP148" s="148">
        <f t="shared" si="383"/>
        <v>4.9836371292817478</v>
      </c>
      <c r="DQ148" s="148">
        <f t="shared" si="384"/>
        <v>4.9836371292817478</v>
      </c>
      <c r="DR148" s="152"/>
      <c r="DS148" s="150">
        <f t="shared" si="455"/>
        <v>164.74804022966904</v>
      </c>
      <c r="DT148" s="150">
        <f t="shared" si="456"/>
        <v>42.793153039066709</v>
      </c>
      <c r="DU148" s="150">
        <f t="shared" si="457"/>
        <v>20.278359114881106</v>
      </c>
      <c r="DV148" s="150">
        <f t="shared" si="458"/>
        <v>12.480212491416141</v>
      </c>
      <c r="DW148" s="150">
        <f t="shared" si="459"/>
        <v>8.9607846256980714</v>
      </c>
      <c r="DX148" s="150">
        <f t="shared" si="460"/>
        <v>7.1444827603697396</v>
      </c>
      <c r="DY148" s="150">
        <f t="shared" si="461"/>
        <v>6.1487998174537664</v>
      </c>
      <c r="DZ148" s="150">
        <f t="shared" si="462"/>
        <v>5.6051023545034973</v>
      </c>
      <c r="EA148" s="150">
        <f t="shared" si="463"/>
        <v>5.3372834354602254</v>
      </c>
      <c r="EB148" s="148">
        <f t="shared" si="385"/>
        <v>5.2520411336148625</v>
      </c>
      <c r="EC148" s="148">
        <f t="shared" si="386"/>
        <v>5.2520411336148625</v>
      </c>
      <c r="ED148" s="152"/>
      <c r="EE148" s="150">
        <f t="shared" si="464"/>
        <v>183.26703909843772</v>
      </c>
      <c r="EF148" s="150">
        <f t="shared" si="465"/>
        <v>47.442550448027838</v>
      </c>
      <c r="EG148" s="150">
        <f t="shared" si="466"/>
        <v>22.359311809063051</v>
      </c>
      <c r="EH148" s="150">
        <f t="shared" si="467"/>
        <v>13.662209535425379</v>
      </c>
      <c r="EI148" s="150">
        <f t="shared" si="468"/>
        <v>9.7266936259130823</v>
      </c>
      <c r="EJ148" s="150">
        <f t="shared" si="469"/>
        <v>7.6843686256841846</v>
      </c>
      <c r="EK148" s="150">
        <f t="shared" si="470"/>
        <v>6.5524008611676825</v>
      </c>
      <c r="EL148" s="150">
        <f t="shared" si="471"/>
        <v>5.9202493072747648</v>
      </c>
      <c r="EM148" s="150">
        <f t="shared" si="472"/>
        <v>5.5917865546880972</v>
      </c>
      <c r="EN148" s="148">
        <f t="shared" si="387"/>
        <v>5.4572446887331889</v>
      </c>
      <c r="EO148" s="148">
        <f t="shared" si="388"/>
        <v>5.4572446887331889</v>
      </c>
      <c r="EP148" s="152"/>
      <c r="EQ148" s="150">
        <f t="shared" si="473"/>
        <v>198.11193972672154</v>
      </c>
      <c r="ER148" s="150">
        <f t="shared" si="474"/>
        <v>51.172024096154821</v>
      </c>
      <c r="ES148" s="150">
        <f t="shared" si="475"/>
        <v>24.030373053457289</v>
      </c>
      <c r="ET148" s="150">
        <f t="shared" si="476"/>
        <v>14.612826438513155</v>
      </c>
      <c r="EU148" s="150">
        <f t="shared" si="477"/>
        <v>10.343847719596154</v>
      </c>
      <c r="EV148" s="150">
        <f t="shared" si="478"/>
        <v>8.1203824278387753</v>
      </c>
      <c r="EW148" s="150">
        <f t="shared" si="479"/>
        <v>6.8791927806752282</v>
      </c>
      <c r="EX148" s="150">
        <f t="shared" si="480"/>
        <v>6.1761520241027332</v>
      </c>
      <c r="EY148" s="150">
        <f t="shared" si="481"/>
        <v>5.7990878675390434</v>
      </c>
      <c r="EZ148" s="148">
        <f t="shared" si="389"/>
        <v>5.6137718289587264</v>
      </c>
      <c r="FA148" s="148">
        <f t="shared" si="390"/>
        <v>5.6137718289587264</v>
      </c>
      <c r="FB148" s="152"/>
      <c r="FC148" s="150">
        <f t="shared" si="482"/>
        <v>210.27184558499818</v>
      </c>
      <c r="FD148" s="150">
        <f t="shared" si="483"/>
        <v>54.228621290202739</v>
      </c>
      <c r="FE148" s="150">
        <f t="shared" si="484"/>
        <v>25.401172346722117</v>
      </c>
      <c r="FF148" s="150">
        <f t="shared" si="485"/>
        <v>15.393596466503901</v>
      </c>
      <c r="FG148" s="150">
        <f t="shared" si="486"/>
        <v>10.851518487660039</v>
      </c>
      <c r="FH148" s="150">
        <f t="shared" si="487"/>
        <v>8.4797029806337498</v>
      </c>
      <c r="FI148" s="150">
        <f t="shared" si="488"/>
        <v>7.1490628326123247</v>
      </c>
      <c r="FJ148" s="150">
        <f t="shared" si="489"/>
        <v>6.3879652605791906</v>
      </c>
      <c r="FK148" s="150">
        <f t="shared" si="490"/>
        <v>5.9710975424692316</v>
      </c>
      <c r="FL148" s="148">
        <f t="shared" si="391"/>
        <v>5.7441984890029332</v>
      </c>
      <c r="FM148" s="148">
        <f t="shared" si="392"/>
        <v>5.7441984890029332</v>
      </c>
      <c r="FN148" s="152"/>
      <c r="FO148" s="150">
        <f t="shared" si="491"/>
        <v>228.99410964241238</v>
      </c>
      <c r="FP148" s="150">
        <f t="shared" si="492"/>
        <v>58.937755400605518</v>
      </c>
      <c r="FQ148" s="150">
        <f t="shared" si="493"/>
        <v>27.515282392863519</v>
      </c>
      <c r="FR148" s="150">
        <f t="shared" si="494"/>
        <v>16.599448090153825</v>
      </c>
      <c r="FS148" s="150">
        <f t="shared" si="495"/>
        <v>11.636976212899613</v>
      </c>
      <c r="FT148" s="150">
        <f t="shared" si="496"/>
        <v>9.0367985882183266</v>
      </c>
      <c r="FU148" s="150">
        <f t="shared" si="497"/>
        <v>7.5684632857667022</v>
      </c>
      <c r="FV148" s="150">
        <f t="shared" si="498"/>
        <v>6.7179962625408978</v>
      </c>
      <c r="FW148" s="150">
        <f t="shared" si="499"/>
        <v>6.2398571429136531</v>
      </c>
      <c r="FX148" s="148">
        <f t="shared" si="393"/>
        <v>5.93981134141006</v>
      </c>
      <c r="FY148" s="148">
        <f t="shared" si="394"/>
        <v>5.93981134141006</v>
      </c>
      <c r="FZ148" s="152"/>
      <c r="GA148" s="150">
        <f t="shared" si="500"/>
        <v>242.72743065002481</v>
      </c>
      <c r="GB148" s="150">
        <f t="shared" si="501"/>
        <v>62.394363565329762</v>
      </c>
      <c r="GC148" s="150">
        <f t="shared" si="502"/>
        <v>29.06879558668254</v>
      </c>
      <c r="GD148" s="150">
        <f t="shared" si="503"/>
        <v>17.486878044156011</v>
      </c>
      <c r="GE148" s="150">
        <f t="shared" si="504"/>
        <v>12.216104781615153</v>
      </c>
      <c r="GF148" s="150">
        <f t="shared" si="505"/>
        <v>9.4484547994942076</v>
      </c>
      <c r="GG148" s="150">
        <f t="shared" si="506"/>
        <v>7.8791389475659814</v>
      </c>
      <c r="GH148" s="150">
        <f t="shared" si="507"/>
        <v>6.963131663862562</v>
      </c>
      <c r="GI148" s="150">
        <f t="shared" si="508"/>
        <v>6.4400583574222852</v>
      </c>
      <c r="GJ148" s="148">
        <f t="shared" si="395"/>
        <v>6.082523228672593</v>
      </c>
      <c r="GK148" s="148">
        <f t="shared" si="396"/>
        <v>6.082523228672593</v>
      </c>
      <c r="GL148" s="152"/>
      <c r="GM148" s="150">
        <f t="shared" si="509"/>
        <v>265.03334250152324</v>
      </c>
      <c r="GN148" s="150">
        <f t="shared" si="510"/>
        <v>68.012905307926175</v>
      </c>
      <c r="GO148" s="150">
        <f t="shared" si="511"/>
        <v>31.597083605408219</v>
      </c>
      <c r="GP148" s="150">
        <f t="shared" si="512"/>
        <v>18.933577259526928</v>
      </c>
      <c r="GQ148" s="150">
        <f t="shared" si="513"/>
        <v>13.162182893719011</v>
      </c>
      <c r="GR148" s="150">
        <f t="shared" si="514"/>
        <v>10.122590583897443</v>
      </c>
      <c r="GS148" s="150">
        <f t="shared" si="515"/>
        <v>8.3893020853964835</v>
      </c>
      <c r="GT148" s="150">
        <f t="shared" si="516"/>
        <v>7.3668702474271148</v>
      </c>
      <c r="GU148" s="150">
        <f t="shared" si="517"/>
        <v>6.7708326169509956</v>
      </c>
      <c r="GV148" s="148">
        <f t="shared" si="380"/>
        <v>6.3168525298232749</v>
      </c>
      <c r="GW148" s="148">
        <f t="shared" si="397"/>
        <v>6.3168525298232749</v>
      </c>
      <c r="GX148" s="152"/>
      <c r="GY148" s="150">
        <f t="shared" si="518"/>
        <v>278.40103949762664</v>
      </c>
      <c r="GZ148" s="150">
        <f t="shared" si="519"/>
        <v>71.382602169643604</v>
      </c>
      <c r="HA148" s="150">
        <f t="shared" si="520"/>
        <v>33.115298960757862</v>
      </c>
      <c r="HB148" s="150">
        <f t="shared" si="521"/>
        <v>19.803774087647863</v>
      </c>
      <c r="HC148" s="150">
        <f t="shared" si="522"/>
        <v>13.73243971780837</v>
      </c>
      <c r="HD148" s="150">
        <f t="shared" si="523"/>
        <v>10.529917035426438</v>
      </c>
      <c r="HE148" s="150">
        <f t="shared" si="524"/>
        <v>8.6983866610773894</v>
      </c>
      <c r="HF148" s="150">
        <f t="shared" si="525"/>
        <v>7.6121920671489161</v>
      </c>
      <c r="HG148" s="150">
        <f t="shared" si="526"/>
        <v>6.9724389011057823</v>
      </c>
      <c r="HH148" s="148">
        <f t="shared" si="527"/>
        <v>6.4527312205019998</v>
      </c>
      <c r="HI148" s="148">
        <f t="shared" si="398"/>
        <v>6.4527312205019998</v>
      </c>
      <c r="HJ148" s="152"/>
      <c r="HK148" s="150">
        <f t="shared" si="528"/>
        <v>298.41502328433006</v>
      </c>
      <c r="HL148" s="150">
        <f t="shared" si="529"/>
        <v>76.431341711124745</v>
      </c>
      <c r="HM148" s="150">
        <f t="shared" si="530"/>
        <v>35.392696975345984</v>
      </c>
      <c r="HN148" s="150">
        <f t="shared" si="531"/>
        <v>21.111202567823412</v>
      </c>
      <c r="HO148" s="150">
        <f t="shared" si="532"/>
        <v>14.590910870627258</v>
      </c>
      <c r="HP148" s="150">
        <f t="shared" si="533"/>
        <v>11.144510133878747</v>
      </c>
      <c r="HQ148" s="150">
        <f t="shared" si="534"/>
        <v>9.1659289846333358</v>
      </c>
      <c r="HR148" s="150">
        <f t="shared" si="535"/>
        <v>7.9842927819980893</v>
      </c>
      <c r="HS148" s="150">
        <f t="shared" si="536"/>
        <v>7.2791051632366521</v>
      </c>
      <c r="HT148" s="148">
        <f t="shared" si="382"/>
        <v>6.6610148584281781</v>
      </c>
      <c r="HU148" s="148">
        <f t="shared" si="399"/>
        <v>6.6610148584281781</v>
      </c>
      <c r="HV148" s="152"/>
      <c r="HW148" s="150">
        <f t="shared" si="537"/>
        <v>331.61913354108339</v>
      </c>
      <c r="HX148" s="150">
        <f t="shared" si="538"/>
        <v>84.817372029868835</v>
      </c>
      <c r="HY148" s="150">
        <f t="shared" si="539"/>
        <v>39.182786564829158</v>
      </c>
      <c r="HZ148" s="150">
        <f t="shared" si="540"/>
        <v>23.292712902065244</v>
      </c>
      <c r="IA148" s="150">
        <f t="shared" si="541"/>
        <v>16.027878806728811</v>
      </c>
      <c r="IB148" s="150">
        <f t="shared" si="542"/>
        <v>12.177035285805342</v>
      </c>
      <c r="IC148" s="150">
        <f t="shared" si="543"/>
        <v>9.9545878937828007</v>
      </c>
      <c r="ID148" s="150">
        <f t="shared" si="544"/>
        <v>8.6146731201143414</v>
      </c>
      <c r="IE148" s="150">
        <f t="shared" si="545"/>
        <v>7.8009702341342413</v>
      </c>
      <c r="IF148" s="148">
        <f t="shared" si="379"/>
        <v>7.0089933164582288</v>
      </c>
      <c r="IG148" s="148">
        <f t="shared" si="400"/>
        <v>7.0089933164582288</v>
      </c>
    </row>
    <row r="149" spans="32:241" x14ac:dyDescent="0.3">
      <c r="AF149" s="141">
        <v>11</v>
      </c>
      <c r="AG149" s="153">
        <f t="shared" si="401"/>
        <v>0.4642644628099174</v>
      </c>
      <c r="AH149" s="152">
        <f t="shared" si="546"/>
        <v>9.0909090909090912E-2</v>
      </c>
      <c r="AI149" s="148">
        <v>11</v>
      </c>
      <c r="AJ149" s="86">
        <f t="shared" si="402"/>
        <v>0.41557562105211515</v>
      </c>
      <c r="AK149" s="86">
        <v>1</v>
      </c>
      <c r="AL149" s="148">
        <f t="shared" si="403"/>
        <v>0.12048192771084339</v>
      </c>
      <c r="AM149" s="148">
        <f t="shared" si="378"/>
        <v>8.2999999999999989</v>
      </c>
      <c r="AN149" s="149">
        <f t="shared" si="548"/>
        <v>0.14326614023935783</v>
      </c>
      <c r="AO149" s="149">
        <f t="shared" si="548"/>
        <v>0.5730645609574313</v>
      </c>
      <c r="AP149" s="149">
        <f t="shared" si="548"/>
        <v>1.2893952621542206</v>
      </c>
      <c r="AQ149" s="149">
        <f t="shared" si="548"/>
        <v>2.2922582438297252</v>
      </c>
      <c r="AR149" s="149">
        <f t="shared" si="548"/>
        <v>3.5816535059839452</v>
      </c>
      <c r="AS149" s="149">
        <f t="shared" si="548"/>
        <v>5.1575810486168825</v>
      </c>
      <c r="AT149" s="149">
        <f t="shared" si="548"/>
        <v>7.0200408717285354</v>
      </c>
      <c r="AU149" s="149">
        <f t="shared" si="548"/>
        <v>9.1690329753189008</v>
      </c>
      <c r="AV149" s="149">
        <f t="shared" si="548"/>
        <v>11.604557359387984</v>
      </c>
      <c r="AW149" s="149">
        <f t="shared" si="548"/>
        <v>14.326614023935781</v>
      </c>
      <c r="AX149" s="152"/>
      <c r="AY149" s="150">
        <f t="shared" si="404"/>
        <v>70.904515894904904</v>
      </c>
      <c r="AZ149" s="150">
        <f t="shared" si="366"/>
        <v>19.280563579619681</v>
      </c>
      <c r="BA149" s="150">
        <f t="shared" si="367"/>
        <v>9.7850874985887302</v>
      </c>
      <c r="BB149" s="150">
        <f t="shared" si="368"/>
        <v>6.5378793184787343</v>
      </c>
      <c r="BC149" s="150">
        <f t="shared" si="369"/>
        <v>5.1184973726230227</v>
      </c>
      <c r="BD149" s="150">
        <f t="shared" si="370"/>
        <v>4.4361833276882612</v>
      </c>
      <c r="BE149" s="150">
        <f t="shared" si="371"/>
        <v>4.1171972176880622</v>
      </c>
      <c r="BF149" s="150">
        <f t="shared" si="372"/>
        <v>4.0054235239149376</v>
      </c>
      <c r="BG149" s="150">
        <f t="shared" si="373"/>
        <v>4.0262813144590854</v>
      </c>
      <c r="BH149" s="148"/>
      <c r="BI149" s="148">
        <f t="shared" si="405"/>
        <v>4.0054235239149376</v>
      </c>
      <c r="BJ149" s="152"/>
      <c r="BK149" s="150">
        <f t="shared" si="406"/>
        <v>84.229864554190925</v>
      </c>
      <c r="BL149" s="150">
        <f t="shared" si="407"/>
        <v>22.612643642838545</v>
      </c>
      <c r="BM149" s="150">
        <f t="shared" si="408"/>
        <v>11.266562266239603</v>
      </c>
      <c r="BN149" s="150">
        <f t="shared" si="409"/>
        <v>7.3716422326808084</v>
      </c>
      <c r="BO149" s="150">
        <f t="shared" si="410"/>
        <v>5.652462228943083</v>
      </c>
      <c r="BP149" s="150">
        <f t="shared" si="411"/>
        <v>4.8072949179983384</v>
      </c>
      <c r="BQ149" s="150">
        <f t="shared" si="412"/>
        <v>4.3901134249680007</v>
      </c>
      <c r="BR149" s="150">
        <f t="shared" si="413"/>
        <v>4.2146071508628156</v>
      </c>
      <c r="BS149" s="150">
        <f t="shared" si="414"/>
        <v>4.1917700941504963</v>
      </c>
      <c r="BT149" s="148"/>
      <c r="BU149" s="148">
        <f t="shared" si="415"/>
        <v>4.1917700941504963</v>
      </c>
      <c r="BV149" s="152"/>
      <c r="BW149" s="150">
        <f t="shared" si="416"/>
        <v>96.393832199839977</v>
      </c>
      <c r="BX149" s="150">
        <f t="shared" si="417"/>
        <v>25.655612314917381</v>
      </c>
      <c r="BY149" s="150">
        <f t="shared" si="418"/>
        <v>12.620457054323957</v>
      </c>
      <c r="BZ149" s="150">
        <f t="shared" si="419"/>
        <v>8.1343611613670959</v>
      </c>
      <c r="CA149" s="150">
        <f t="shared" si="420"/>
        <v>6.1415511884222642</v>
      </c>
      <c r="CB149" s="150">
        <f t="shared" si="421"/>
        <v>5.1477453756860054</v>
      </c>
      <c r="CC149" s="150">
        <f t="shared" si="422"/>
        <v>4.6409395541171845</v>
      </c>
      <c r="CD149" s="150">
        <f t="shared" si="423"/>
        <v>4.407263643700964</v>
      </c>
      <c r="CE149" s="150">
        <f t="shared" si="424"/>
        <v>4.344545675838777</v>
      </c>
      <c r="CF149" s="148"/>
      <c r="CG149" s="148">
        <f t="shared" si="425"/>
        <v>4.344545675838777</v>
      </c>
      <c r="CH149" s="152"/>
      <c r="CI149" s="150">
        <f t="shared" si="426"/>
        <v>117.78594813983933</v>
      </c>
      <c r="CJ149" s="150">
        <f t="shared" si="427"/>
        <v>31.010132348654999</v>
      </c>
      <c r="CK149" s="150">
        <f t="shared" si="428"/>
        <v>15.005051920235317</v>
      </c>
      <c r="CL149" s="150">
        <f t="shared" si="429"/>
        <v>9.4794822185392675</v>
      </c>
      <c r="CM149" s="150">
        <f t="shared" si="430"/>
        <v>7.005544368406583</v>
      </c>
      <c r="CN149" s="150">
        <f t="shared" si="431"/>
        <v>5.7503851409016127</v>
      </c>
      <c r="CO149" s="150">
        <f t="shared" si="432"/>
        <v>5.0859914532848691</v>
      </c>
      <c r="CP149" s="150">
        <f t="shared" si="433"/>
        <v>4.7500349567317759</v>
      </c>
      <c r="CQ149" s="150">
        <f t="shared" si="434"/>
        <v>4.6171937557403568</v>
      </c>
      <c r="CR149" s="148"/>
      <c r="CS149" s="148">
        <f t="shared" si="435"/>
        <v>4.6171937557403568</v>
      </c>
      <c r="CT149" s="152"/>
      <c r="CU149" s="150">
        <f t="shared" si="436"/>
        <v>135.98084065642848</v>
      </c>
      <c r="CV149" s="150">
        <f t="shared" si="437"/>
        <v>35.567413392324596</v>
      </c>
      <c r="CW149" s="150">
        <f t="shared" si="438"/>
        <v>17.036849357808709</v>
      </c>
      <c r="CX149" s="150">
        <f t="shared" si="439"/>
        <v>10.627360393978988</v>
      </c>
      <c r="CY149" s="150">
        <f t="shared" si="440"/>
        <v>7.7442941996587162</v>
      </c>
      <c r="CZ149" s="150">
        <f t="shared" si="441"/>
        <v>6.2668924148172804</v>
      </c>
      <c r="DA149" s="150">
        <f t="shared" si="442"/>
        <v>5.4684934746321643</v>
      </c>
      <c r="DB149" s="150">
        <f t="shared" si="443"/>
        <v>5.0455624151140235</v>
      </c>
      <c r="DC149" s="150">
        <f t="shared" si="444"/>
        <v>4.853091740089778</v>
      </c>
      <c r="DD149" s="148"/>
      <c r="DE149" s="148">
        <f t="shared" si="445"/>
        <v>4.853091740089778</v>
      </c>
      <c r="DF149" s="152"/>
      <c r="DG149" s="150">
        <f t="shared" si="446"/>
        <v>151.63638013196478</v>
      </c>
      <c r="DH149" s="150">
        <f t="shared" si="447"/>
        <v>39.490908417266986</v>
      </c>
      <c r="DI149" s="150">
        <f t="shared" si="448"/>
        <v>18.787743558567037</v>
      </c>
      <c r="DJ149" s="150">
        <f t="shared" si="449"/>
        <v>11.617844306272897</v>
      </c>
      <c r="DK149" s="150">
        <f t="shared" si="450"/>
        <v>8.3828167784348082</v>
      </c>
      <c r="DL149" s="150">
        <f t="shared" si="451"/>
        <v>6.7142261210651766</v>
      </c>
      <c r="DM149" s="150">
        <f t="shared" si="452"/>
        <v>5.8005463208213142</v>
      </c>
      <c r="DN149" s="150">
        <f t="shared" si="453"/>
        <v>5.3027935492458145</v>
      </c>
      <c r="DO149" s="150">
        <f t="shared" si="454"/>
        <v>5.0590253547616681</v>
      </c>
      <c r="DP149" s="148">
        <f t="shared" si="383"/>
        <v>4.9836371292817478</v>
      </c>
      <c r="DQ149" s="148">
        <f t="shared" si="384"/>
        <v>4.9836371292817478</v>
      </c>
      <c r="DR149" s="152"/>
      <c r="DS149" s="150">
        <f t="shared" si="455"/>
        <v>177.1758606477415</v>
      </c>
      <c r="DT149" s="150">
        <f t="shared" si="456"/>
        <v>45.895948999478293</v>
      </c>
      <c r="DU149" s="150">
        <f t="shared" si="457"/>
        <v>21.649369338266229</v>
      </c>
      <c r="DV149" s="150">
        <f t="shared" si="458"/>
        <v>13.239274905092849</v>
      </c>
      <c r="DW149" s="150">
        <f t="shared" si="459"/>
        <v>9.4302141792477983</v>
      </c>
      <c r="DX149" s="150">
        <f t="shared" si="460"/>
        <v>7.4498030192571019</v>
      </c>
      <c r="DY149" s="150">
        <f t="shared" si="461"/>
        <v>6.348105290716676</v>
      </c>
      <c r="DZ149" s="150">
        <f t="shared" si="462"/>
        <v>5.7283216522179261</v>
      </c>
      <c r="EA149" s="150">
        <f t="shared" si="463"/>
        <v>5.4008894971189116</v>
      </c>
      <c r="EB149" s="148">
        <f t="shared" si="385"/>
        <v>5.2520411336148625</v>
      </c>
      <c r="EC149" s="148">
        <f t="shared" si="386"/>
        <v>5.2520411336148625</v>
      </c>
      <c r="ED149" s="152"/>
      <c r="EE149" s="150">
        <f t="shared" si="464"/>
        <v>197.10782516522806</v>
      </c>
      <c r="EF149" s="150">
        <f t="shared" si="465"/>
        <v>50.898587820618872</v>
      </c>
      <c r="EG149" s="150">
        <f t="shared" si="466"/>
        <v>23.887318215639052</v>
      </c>
      <c r="EH149" s="150">
        <f t="shared" si="467"/>
        <v>14.509582302146949</v>
      </c>
      <c r="EI149" s="150">
        <f t="shared" si="468"/>
        <v>10.252641805411525</v>
      </c>
      <c r="EJ149" s="150">
        <f t="shared" si="469"/>
        <v>8.0289379303692652</v>
      </c>
      <c r="EK149" s="150">
        <f t="shared" si="470"/>
        <v>6.7805423680778949</v>
      </c>
      <c r="EL149" s="150">
        <f t="shared" si="471"/>
        <v>6.0655461932504098</v>
      </c>
      <c r="EM149" s="150">
        <f t="shared" si="472"/>
        <v>5.6728366367013248</v>
      </c>
      <c r="EN149" s="148">
        <f t="shared" si="387"/>
        <v>5.4572446887331889</v>
      </c>
      <c r="EO149" s="148">
        <f t="shared" si="388"/>
        <v>5.4572446887331889</v>
      </c>
      <c r="EP149" s="152"/>
      <c r="EQ149" s="150">
        <f t="shared" si="473"/>
        <v>213.0851099171154</v>
      </c>
      <c r="ER149" s="150">
        <f t="shared" si="474"/>
        <v>54.911157499646734</v>
      </c>
      <c r="ES149" s="150">
        <f t="shared" si="475"/>
        <v>25.684199918211451</v>
      </c>
      <c r="ET149" s="150">
        <f t="shared" si="476"/>
        <v>15.530973212959941</v>
      </c>
      <c r="EU149" s="150">
        <f t="shared" si="477"/>
        <v>10.915091264038731</v>
      </c>
      <c r="EV149" s="150">
        <f t="shared" si="478"/>
        <v>8.4964068470683944</v>
      </c>
      <c r="EW149" s="150">
        <f t="shared" si="479"/>
        <v>7.130444167658978</v>
      </c>
      <c r="EX149" s="150">
        <f t="shared" si="480"/>
        <v>6.3391424120096858</v>
      </c>
      <c r="EY149" s="150">
        <f t="shared" si="481"/>
        <v>5.8941180004609581</v>
      </c>
      <c r="EZ149" s="148">
        <f t="shared" si="389"/>
        <v>5.6137718289587264</v>
      </c>
      <c r="FA149" s="148">
        <f t="shared" si="390"/>
        <v>5.6137718289587264</v>
      </c>
      <c r="FB149" s="152"/>
      <c r="FC149" s="150">
        <f t="shared" si="482"/>
        <v>226.17241534556027</v>
      </c>
      <c r="FD149" s="150">
        <f t="shared" si="483"/>
        <v>58.199604586236738</v>
      </c>
      <c r="FE149" s="150">
        <f t="shared" si="484"/>
        <v>27.158043608161645</v>
      </c>
      <c r="FF149" s="150">
        <f t="shared" si="485"/>
        <v>16.369705714086212</v>
      </c>
      <c r="FG149" s="150">
        <f t="shared" si="486"/>
        <v>11.459858014909356</v>
      </c>
      <c r="FH149" s="150">
        <f t="shared" si="487"/>
        <v>8.8814884990347132</v>
      </c>
      <c r="FI149" s="150">
        <f t="shared" si="488"/>
        <v>7.4192407414362425</v>
      </c>
      <c r="FJ149" s="150">
        <f t="shared" si="489"/>
        <v>6.5654462667700209</v>
      </c>
      <c r="FK149" s="150">
        <f t="shared" si="490"/>
        <v>6.0775770528006268</v>
      </c>
      <c r="FL149" s="148">
        <f t="shared" si="391"/>
        <v>5.7441984890029332</v>
      </c>
      <c r="FM149" s="148">
        <f t="shared" si="392"/>
        <v>5.7441984890029332</v>
      </c>
      <c r="FN149" s="152"/>
      <c r="FO149" s="150">
        <f t="shared" si="491"/>
        <v>246.32226701632624</v>
      </c>
      <c r="FP149" s="150">
        <f t="shared" si="492"/>
        <v>63.265635599977429</v>
      </c>
      <c r="FQ149" s="150">
        <f t="shared" si="493"/>
        <v>29.430774500231017</v>
      </c>
      <c r="FR149" s="150">
        <f t="shared" si="494"/>
        <v>17.66478156357061</v>
      </c>
      <c r="FS149" s="150">
        <f t="shared" si="495"/>
        <v>12.302419244682996</v>
      </c>
      <c r="FT149" s="150">
        <f t="shared" si="496"/>
        <v>9.4782393181012825</v>
      </c>
      <c r="FU149" s="150">
        <f t="shared" si="497"/>
        <v>7.8677756356794371</v>
      </c>
      <c r="FV149" s="150">
        <f t="shared" si="498"/>
        <v>6.9177833251903476</v>
      </c>
      <c r="FW149" s="150">
        <f t="shared" si="499"/>
        <v>6.3639611916814971</v>
      </c>
      <c r="FX149" s="148">
        <f t="shared" si="393"/>
        <v>5.93981134141006</v>
      </c>
      <c r="FY149" s="148">
        <f t="shared" si="394"/>
        <v>5.93981134141006</v>
      </c>
      <c r="FZ149" s="152"/>
      <c r="GA149" s="150">
        <f t="shared" si="500"/>
        <v>261.10252814480799</v>
      </c>
      <c r="GB149" s="150">
        <f t="shared" si="501"/>
        <v>66.983978794918997</v>
      </c>
      <c r="GC149" s="150">
        <f t="shared" si="502"/>
        <v>31.100614374146609</v>
      </c>
      <c r="GD149" s="150">
        <f t="shared" si="503"/>
        <v>18.617645275127128</v>
      </c>
      <c r="GE149" s="150">
        <f t="shared" si="504"/>
        <v>12.923425418233302</v>
      </c>
      <c r="GF149" s="150">
        <f t="shared" si="505"/>
        <v>9.9189771994013061</v>
      </c>
      <c r="GG149" s="150">
        <f t="shared" si="506"/>
        <v>8.1998174223944051</v>
      </c>
      <c r="GH149" s="150">
        <f t="shared" si="507"/>
        <v>7.1792771659005981</v>
      </c>
      <c r="GI149" s="150">
        <f t="shared" si="508"/>
        <v>6.5770875928675236</v>
      </c>
      <c r="GJ149" s="148">
        <f t="shared" ref="GJ149" si="549">MIN(GI$14:GI$149)</f>
        <v>6.082523228672593</v>
      </c>
      <c r="GK149" s="148">
        <f t="shared" si="396"/>
        <v>6.082523228672593</v>
      </c>
      <c r="GL149" s="152"/>
      <c r="GM149" s="150">
        <f t="shared" si="509"/>
        <v>285.10846582615068</v>
      </c>
      <c r="GN149" s="150">
        <f t="shared" si="510"/>
        <v>73.027526994976483</v>
      </c>
      <c r="GO149" s="150">
        <f t="shared" si="511"/>
        <v>33.817794151743882</v>
      </c>
      <c r="GP149" s="150">
        <f t="shared" si="512"/>
        <v>20.170596104863311</v>
      </c>
      <c r="GQ149" s="150">
        <f t="shared" si="513"/>
        <v>13.93750456353094</v>
      </c>
      <c r="GR149" s="150">
        <f t="shared" si="514"/>
        <v>10.640335923522445</v>
      </c>
      <c r="GS149" s="150">
        <f t="shared" si="515"/>
        <v>8.7446749649156104</v>
      </c>
      <c r="GT149" s="150">
        <f t="shared" si="516"/>
        <v>7.609578653056464</v>
      </c>
      <c r="GU149" s="150">
        <f t="shared" si="517"/>
        <v>6.9288498256041855</v>
      </c>
      <c r="GV149" s="148">
        <f t="shared" ref="GV149" si="550">MIN(GU$14:GU$149)</f>
        <v>6.3168525298232749</v>
      </c>
      <c r="GW149" s="148">
        <f t="shared" si="397"/>
        <v>6.3168525298232749</v>
      </c>
      <c r="GX149" s="152"/>
      <c r="GY149" s="150">
        <f t="shared" si="518"/>
        <v>299.49470908594481</v>
      </c>
      <c r="GZ149" s="150">
        <f t="shared" si="519"/>
        <v>76.651860422616551</v>
      </c>
      <c r="HA149" s="150">
        <f t="shared" si="520"/>
        <v>35.449181314170275</v>
      </c>
      <c r="HB149" s="150">
        <f t="shared" si="521"/>
        <v>21.104452074464916</v>
      </c>
      <c r="HC149" s="150">
        <f t="shared" si="522"/>
        <v>14.54850323816791</v>
      </c>
      <c r="HD149" s="150">
        <f t="shared" si="523"/>
        <v>11.075955326820623</v>
      </c>
      <c r="HE149" s="150">
        <f t="shared" si="524"/>
        <v>9.0745461990391814</v>
      </c>
      <c r="HF149" s="150">
        <f t="shared" si="525"/>
        <v>7.8708152581484381</v>
      </c>
      <c r="HG149" s="150">
        <f t="shared" si="526"/>
        <v>7.1430307549897298</v>
      </c>
      <c r="HH149" s="148">
        <f t="shared" si="527"/>
        <v>6.4527312205019998</v>
      </c>
      <c r="HI149" s="148">
        <f t="shared" si="398"/>
        <v>6.4527312205019998</v>
      </c>
      <c r="HJ149" s="152"/>
      <c r="HK149" s="150">
        <f t="shared" si="528"/>
        <v>321.03327713013005</v>
      </c>
      <c r="HL149" s="150">
        <f t="shared" si="529"/>
        <v>82.08174602846816</v>
      </c>
      <c r="HM149" s="150">
        <f t="shared" si="530"/>
        <v>37.89597757958974</v>
      </c>
      <c r="HN149" s="150">
        <f t="shared" si="531"/>
        <v>22.507167070733082</v>
      </c>
      <c r="HO149" s="150">
        <f t="shared" si="532"/>
        <v>15.467957761286076</v>
      </c>
      <c r="HP149" s="150">
        <f t="shared" si="533"/>
        <v>11.732897987980765</v>
      </c>
      <c r="HQ149" s="150">
        <f t="shared" si="534"/>
        <v>9.5732024870335319</v>
      </c>
      <c r="HR149" s="150">
        <f t="shared" si="535"/>
        <v>8.2667376020207612</v>
      </c>
      <c r="HS149" s="150">
        <f t="shared" si="536"/>
        <v>7.4685190449907459</v>
      </c>
      <c r="HT149" s="148">
        <f t="shared" si="382"/>
        <v>6.6610148584281781</v>
      </c>
      <c r="HU149" s="148">
        <f t="shared" si="399"/>
        <v>6.6610148584281781</v>
      </c>
      <c r="HV149" s="152"/>
      <c r="HW149" s="150">
        <f t="shared" si="537"/>
        <v>356.76572928056811</v>
      </c>
      <c r="HX149" s="150">
        <f t="shared" si="538"/>
        <v>91.099861820633478</v>
      </c>
      <c r="HY149" s="150">
        <f t="shared" si="539"/>
        <v>41.966994046148962</v>
      </c>
      <c r="HZ149" s="150">
        <f t="shared" si="540"/>
        <v>24.8466987733302</v>
      </c>
      <c r="IA149" s="150">
        <f t="shared" si="541"/>
        <v>17.00605937313502</v>
      </c>
      <c r="IB149" s="150">
        <f t="shared" si="542"/>
        <v>12.835654859176374</v>
      </c>
      <c r="IC149" s="150">
        <f t="shared" si="543"/>
        <v>10.413460210339817</v>
      </c>
      <c r="ID149" s="150">
        <f t="shared" si="544"/>
        <v>8.9366232822258436</v>
      </c>
      <c r="IE149" s="150">
        <f t="shared" si="545"/>
        <v>8.0215982133412282</v>
      </c>
      <c r="IF149" s="148">
        <f t="shared" si="379"/>
        <v>7.0089933164582288</v>
      </c>
      <c r="IG149" s="148">
        <f t="shared" si="400"/>
        <v>7.0089933164582288</v>
      </c>
    </row>
  </sheetData>
  <mergeCells count="3">
    <mergeCell ref="AY5:BH7"/>
    <mergeCell ref="B14:J15"/>
    <mergeCell ref="C17:E17"/>
  </mergeCells>
  <hyperlinks>
    <hyperlink ref="F59" r:id="rId1"/>
    <hyperlink ref="C17" r:id="rId2" display="(NACA-REPORT-734, 1942)"/>
  </hyperlinks>
  <pageMargins left="0.47244094488188981" right="0.23622047244094491" top="0.31496062992125984" bottom="0.98425196850393704" header="0.43307086614173229" footer="0.59055118110236227"/>
  <pageSetup orientation="portrait" r:id="rId3"/>
  <headerFooter alignWithMargins="0"/>
  <drawing r:id="rId4"/>
  <legacyDrawing r:id="rId5"/>
  <oleObjects>
    <mc:AlternateContent xmlns:mc="http://schemas.openxmlformats.org/markup-compatibility/2006">
      <mc:Choice Requires="x14">
        <oleObject progId="Equation.3" shapeId="153601" r:id="rId6">
          <objectPr defaultSize="0" r:id="rId7">
            <anchor moveWithCells="1">
              <from>
                <xdr:col>5</xdr:col>
                <xdr:colOff>76200</xdr:colOff>
                <xdr:row>59</xdr:row>
                <xdr:rowOff>0</xdr:rowOff>
              </from>
              <to>
                <xdr:col>5</xdr:col>
                <xdr:colOff>99060</xdr:colOff>
                <xdr:row>59</xdr:row>
                <xdr:rowOff>0</xdr:rowOff>
              </to>
            </anchor>
          </objectPr>
        </oleObject>
      </mc:Choice>
      <mc:Fallback>
        <oleObject progId="Equation.3" shapeId="153601" r:id="rId6"/>
      </mc:Fallback>
    </mc:AlternateContent>
    <mc:AlternateContent xmlns:mc="http://schemas.openxmlformats.org/markup-compatibility/2006">
      <mc:Choice Requires="x14">
        <oleObject progId="Equation.3" shapeId="153602" r:id="rId8">
          <objectPr defaultSize="0" r:id="rId7">
            <anchor moveWithCells="1">
              <from>
                <xdr:col>5</xdr:col>
                <xdr:colOff>76200</xdr:colOff>
                <xdr:row>30</xdr:row>
                <xdr:rowOff>152400</xdr:rowOff>
              </from>
              <to>
                <xdr:col>5</xdr:col>
                <xdr:colOff>99060</xdr:colOff>
                <xdr:row>30</xdr:row>
                <xdr:rowOff>152400</xdr:rowOff>
              </to>
            </anchor>
          </objectPr>
        </oleObject>
      </mc:Choice>
      <mc:Fallback>
        <oleObject progId="Equation.3" shapeId="153602" r:id="rId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SIMPLE</vt:lpstr>
      <vt:lpstr>GENERAL</vt:lpstr>
      <vt:lpstr>GENERAL!Print_Area</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2016-06-06T05:30:25Z</dcterms:modified>
  <cp:category>Engineering Spreadsheets;Analysis;AA-SM</cp:category>
  <cp:contentStatus>Released</cp:contentStatus>
</cp:coreProperties>
</file>