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9588" yWindow="-12" windowWidth="4800" windowHeight="12492" firstSheet="1" activeTab="2"/>
  </bookViews>
  <sheets>
    <sheet name="~#temp" sheetId="5" state="hidden" r:id="rId1"/>
    <sheet name="READ ME" sheetId="8" r:id="rId2"/>
    <sheet name="Stress" sheetId="4" r:id="rId3"/>
  </sheets>
  <externalReferences>
    <externalReference r:id="rId4"/>
  </externalReferences>
  <definedNames>
    <definedName name="_xlnm.Print_Area" localSheetId="1">'READ ME'!$A$8:$K$62</definedName>
    <definedName name="_xlnm.Print_Area" localSheetId="2">Stress!$A$8:$K$61</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B12" i="4" l="1"/>
  <c r="F11" i="4"/>
  <c r="L10" i="4"/>
  <c r="J10" i="4" s="1"/>
  <c r="F10" i="4"/>
  <c r="J9" i="4"/>
  <c r="F9" i="4"/>
  <c r="J8" i="4"/>
  <c r="F8" i="4"/>
  <c r="X7" i="4"/>
  <c r="X6" i="4"/>
  <c r="X5" i="4"/>
  <c r="X4" i="4"/>
  <c r="X3" i="4"/>
  <c r="X2" i="4"/>
  <c r="X1" i="4"/>
  <c r="D44" i="4" l="1"/>
  <c r="D51" i="4" s="1"/>
  <c r="D50" i="4"/>
  <c r="K53" i="4" l="1"/>
  <c r="J53" i="4"/>
</calcChain>
</file>

<file path=xl/sharedStrings.xml><?xml version="1.0" encoding="utf-8"?>
<sst xmlns="http://schemas.openxmlformats.org/spreadsheetml/2006/main" count="109" uniqueCount="80">
  <si>
    <t>Date:</t>
  </si>
  <si>
    <t>Length of Thread Engagement</t>
  </si>
  <si>
    <t>Mean Diameter of the Threaded hole</t>
  </si>
  <si>
    <t>Threads Mismatch Factor</t>
  </si>
  <si>
    <t>the hole would be split equally between the bolt threads and the tapped hole threads.</t>
  </si>
  <si>
    <t xml:space="preserve">were perfectly mated, this factor would be 1/2, since the total cyllindrical shell area of </t>
  </si>
  <si>
    <t>following formula:</t>
  </si>
  <si>
    <t xml:space="preserve">depth of the tapped hole must be determined for the weaker material by using the </t>
  </si>
  <si>
    <t>(and frequently lower strength) material.  If the full strength of the bolt is required, the</t>
  </si>
  <si>
    <t>Revision:</t>
  </si>
  <si>
    <t>Allowable Pull-Out Load:</t>
  </si>
  <si>
    <t>Applied Fastener Pull-Out Load</t>
  </si>
  <si>
    <t>Shear Strength of the Material</t>
  </si>
  <si>
    <t>R. Abbott</t>
  </si>
  <si>
    <t>Author:</t>
  </si>
  <si>
    <t>Check:</t>
  </si>
  <si>
    <t xml:space="preserve"> </t>
  </si>
  <si>
    <t>Report:</t>
  </si>
  <si>
    <t>Section:</t>
  </si>
  <si>
    <t>Document Number:</t>
  </si>
  <si>
    <t>Revision Level :</t>
  </si>
  <si>
    <t>Page:</t>
  </si>
  <si>
    <t>AA-SM-005-004</t>
  </si>
  <si>
    <t>In many cases a bolt of one material may be installed in a tapped hole in a different</t>
  </si>
  <si>
    <r>
      <t>P</t>
    </r>
    <r>
      <rPr>
        <vertAlign val="subscript"/>
        <sz val="10"/>
        <rFont val="Calibri"/>
        <family val="2"/>
        <scheme val="minor"/>
      </rPr>
      <t>TALL</t>
    </r>
    <r>
      <rPr>
        <sz val="10"/>
        <rFont val="Calibri"/>
        <family val="2"/>
        <scheme val="minor"/>
      </rPr>
      <t xml:space="preserve"> =</t>
    </r>
  </si>
  <si>
    <t>h is an empirical factor used to allow for mismatch between the threads.  If the threads</t>
  </si>
  <si>
    <r>
      <t>P</t>
    </r>
    <r>
      <rPr>
        <vertAlign val="subscript"/>
        <sz val="10"/>
        <rFont val="Calibri"/>
        <family val="2"/>
        <scheme val="minor"/>
      </rPr>
      <t>T</t>
    </r>
    <r>
      <rPr>
        <sz val="10"/>
        <rFont val="Calibri"/>
        <family val="2"/>
        <scheme val="minor"/>
      </rPr>
      <t xml:space="preserve"> =</t>
    </r>
  </si>
  <si>
    <r>
      <t>h</t>
    </r>
    <r>
      <rPr>
        <vertAlign val="subscript"/>
        <sz val="10"/>
        <rFont val="Calibri"/>
        <family val="2"/>
        <scheme val="minor"/>
      </rPr>
      <t xml:space="preserve"> </t>
    </r>
    <r>
      <rPr>
        <sz val="10"/>
        <rFont val="Calibri"/>
        <family val="2"/>
        <scheme val="minor"/>
      </rPr>
      <t>=</t>
    </r>
  </si>
  <si>
    <r>
      <t>L</t>
    </r>
    <r>
      <rPr>
        <vertAlign val="subscript"/>
        <sz val="10"/>
        <rFont val="Calibri"/>
        <family val="2"/>
        <scheme val="minor"/>
      </rPr>
      <t xml:space="preserve"> </t>
    </r>
    <r>
      <rPr>
        <sz val="10"/>
        <rFont val="Calibri"/>
        <family val="2"/>
        <scheme val="minor"/>
      </rPr>
      <t>=</t>
    </r>
  </si>
  <si>
    <r>
      <t>F</t>
    </r>
    <r>
      <rPr>
        <vertAlign val="subscript"/>
        <sz val="10"/>
        <rFont val="Calibri"/>
        <family val="2"/>
        <scheme val="minor"/>
      </rPr>
      <t>S</t>
    </r>
    <r>
      <rPr>
        <sz val="10"/>
        <rFont val="Calibri"/>
        <family val="2"/>
        <scheme val="minor"/>
      </rPr>
      <t xml:space="preserve"> =</t>
    </r>
  </si>
  <si>
    <t>in</t>
  </si>
  <si>
    <t>psi</t>
  </si>
  <si>
    <t>lb</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</si>
  <si>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</si>
  <si>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</si>
  <si>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</si>
  <si>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</si>
  <si>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</si>
  <si>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</si>
  <si>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</si>
  <si>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</si>
  <si>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</si>
  <si>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</si>
  <si>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</si>
  <si>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</si>
  <si>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</si>
  <si>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</si>
  <si>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</si>
  <si>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</si>
  <si>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</si>
  <si>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</si>
  <si>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</si>
  <si>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</si>
  <si>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</si>
  <si>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</si>
  <si>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</si>
  <si>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BOLT THREAD PULL THROUGH</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</si>
  <si>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</si>
  <si>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</si>
  <si>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</si>
  <si>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</si>
  <si>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</si>
  <si>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</si>
  <si>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</si>
  <si>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</si>
  <si>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</si>
  <si>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</si>
  <si>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</si>
  <si>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</si>
  <si>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</si>
  <si>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(NASA-RP-1228, 1990)</t>
  </si>
  <si>
    <r>
      <t>MS</t>
    </r>
    <r>
      <rPr>
        <vertAlign val="subscript"/>
        <sz val="10"/>
        <rFont val="Calibri"/>
        <family val="2"/>
        <scheme val="minor"/>
      </rPr>
      <t>PULL-OUT</t>
    </r>
    <r>
      <rPr>
        <sz val="10"/>
        <rFont val="Calibri"/>
        <family val="2"/>
        <scheme val="minor"/>
      </rPr>
      <t xml:space="preserve"> (incl 1.15 fitting factor) </t>
    </r>
    <r>
      <rPr>
        <vertAlign val="subscript"/>
        <sz val="10"/>
        <rFont val="Calibri"/>
        <family val="2"/>
        <scheme val="minor"/>
      </rPr>
      <t xml:space="preserve"> </t>
    </r>
    <r>
      <rPr>
        <sz val="10"/>
        <rFont val="Calibri"/>
        <family val="2"/>
        <scheme val="minor"/>
      </rPr>
      <t>= P</t>
    </r>
    <r>
      <rPr>
        <vertAlign val="subscript"/>
        <sz val="10"/>
        <rFont val="Calibri"/>
        <family val="2"/>
        <scheme val="minor"/>
      </rPr>
      <t>TALL</t>
    </r>
    <r>
      <rPr>
        <sz val="10"/>
        <rFont val="Calibri"/>
        <family val="2"/>
        <scheme val="minor"/>
      </rPr>
      <t xml:space="preserve"> / P</t>
    </r>
    <r>
      <rPr>
        <vertAlign val="subscript"/>
        <sz val="10"/>
        <rFont val="Calibri"/>
        <family val="2"/>
        <scheme val="minor"/>
      </rPr>
      <t>T</t>
    </r>
    <r>
      <rPr>
        <sz val="10"/>
        <rFont val="Calibri"/>
        <family val="2"/>
        <scheme val="minor"/>
      </rPr>
      <t xml:space="preserve"> - 1 = </t>
    </r>
  </si>
  <si>
    <r>
      <t>h π d</t>
    </r>
    <r>
      <rPr>
        <vertAlign val="subscript"/>
        <sz val="10"/>
        <rFont val="Calibri"/>
        <family val="2"/>
        <scheme val="minor"/>
      </rPr>
      <t>M</t>
    </r>
    <r>
      <rPr>
        <sz val="10"/>
        <rFont val="Calibri"/>
        <family val="2"/>
        <scheme val="minor"/>
      </rPr>
      <t xml:space="preserve"> F</t>
    </r>
    <r>
      <rPr>
        <vertAlign val="subscript"/>
        <sz val="10"/>
        <rFont val="Calibri"/>
        <family val="2"/>
        <scheme val="minor"/>
      </rPr>
      <t>S</t>
    </r>
    <r>
      <rPr>
        <sz val="10"/>
        <rFont val="Calibri"/>
        <family val="2"/>
        <scheme val="minor"/>
      </rPr>
      <t xml:space="preserve"> L</t>
    </r>
  </si>
  <si>
    <r>
      <t>d</t>
    </r>
    <r>
      <rPr>
        <vertAlign val="subscript"/>
        <sz val="10"/>
        <rFont val="Calibri"/>
        <family val="2"/>
        <scheme val="minor"/>
      </rPr>
      <t xml:space="preserve">M </t>
    </r>
    <r>
      <rPr>
        <sz val="10"/>
        <rFont val="Calibri"/>
        <family val="2"/>
        <scheme val="minor"/>
      </rPr>
      <t>=</t>
    </r>
  </si>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</sst>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0"/>
      <color theme="1"/>
      <name val="Arial"/>
      <family val="2"/>
    </font>
    <font>
      <sz val="11"/>
      <color theme="1"/>
      <name val="Calibri"/>
      <family val="2"/>
      <scheme val="minor"/>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vertAlign val="subscript"/>
      <sz val="10"/>
      <name val="Calibri"/>
      <family val="2"/>
      <scheme val="minor"/>
    </font>
    <font>
      <sz val="10"/>
      <color indexed="12"/>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s>
  <fills count="3">
    <fill>
      <patternFill patternType="none"/>
    </fill>
    <fill>
      <patternFill patternType="gray125"/>
    </fill>
    <fill>
      <patternFill patternType="solid">
        <fgColor indexed="13"/>
        <bgColor indexed="64"/>
      </patternFill>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9" fontId="2" fillId="0" borderId="0" applyFont="0" applyFill="0" applyBorder="0" applyAlignment="0" applyProtection="0"/>
    <xf numFmtId="0" fontId="2" fillId="0" borderId="0"/>
    <xf numFmtId="0" fontId="13"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alignment vertical="top"/>
      <protection locked="0"/>
    </xf>
    <xf numFmtId="0" fontId="17" fillId="0" borderId="0" applyNumberFormat="0" applyFill="0" applyBorder="0" applyAlignment="0" applyProtection="0"/>
    <xf numFmtId="0" fontId="18" fillId="0" borderId="0"/>
  </cellStyleXfs>
  <cellXfs count="93">
    <xf numFmtId="0" fontId="0" fillId="0" borderId="0" xfId="0"/>
    <xf numFmtId="0" fontId="0" fillId="0" borderId="0" xfId="0" applyFill="1" applyBorder="1" applyAlignment="1"/>
    <xf numFmtId="0" fontId="0" fillId="0" borderId="0" xfId="0" quotePrefix="1" applyFill="1" applyBorder="1" applyAlignment="1">
      <alignment horizontal="center"/>
    </xf>
    <xf numFmtId="0" fontId="5" fillId="0" borderId="0" xfId="1" applyFont="1"/>
    <xf numFmtId="0" fontId="5" fillId="0" borderId="1" xfId="1" applyFont="1" applyBorder="1" applyAlignment="1">
      <alignment horizontal="center"/>
    </xf>
    <xf numFmtId="0" fontId="5" fillId="0" borderId="0" xfId="1" applyFont="1" applyAlignment="1">
      <alignment horizontal="right"/>
    </xf>
    <xf numFmtId="0" fontId="5" fillId="0" borderId="0" xfId="1" applyFont="1" applyAlignment="1">
      <alignment horizontal="center"/>
    </xf>
    <xf numFmtId="0" fontId="5" fillId="0" borderId="0" xfId="1" applyFont="1" applyBorder="1" applyProtection="1">
      <protection locked="0"/>
    </xf>
    <xf numFmtId="0" fontId="5" fillId="0" borderId="0" xfId="1" applyFont="1" applyBorder="1"/>
    <xf numFmtId="0" fontId="5" fillId="0" borderId="1" xfId="1" applyFont="1" applyBorder="1"/>
    <xf numFmtId="1" fontId="5" fillId="0" borderId="0" xfId="1" applyNumberFormat="1" applyFont="1" applyAlignment="1">
      <alignment horizontal="center"/>
    </xf>
    <xf numFmtId="0" fontId="6" fillId="0" borderId="0" xfId="1" applyFont="1" applyFill="1" applyBorder="1" applyAlignment="1" applyProtection="1">
      <alignment horizontal="right" vertical="center"/>
      <protection locked="0"/>
    </xf>
    <xf numFmtId="0" fontId="5" fillId="0" borderId="0" xfId="1" applyFont="1" applyProtection="1">
      <protection locked="0"/>
    </xf>
    <xf numFmtId="0" fontId="5" fillId="0" borderId="0" xfId="1" applyFont="1" applyFill="1" applyBorder="1" applyProtection="1">
      <protection locked="0"/>
    </xf>
    <xf numFmtId="0" fontId="5" fillId="0" borderId="0" xfId="1" applyFont="1" applyAlignment="1" applyProtection="1">
      <alignment horizontal="right"/>
      <protection locked="0"/>
    </xf>
    <xf numFmtId="0" fontId="8" fillId="0" borderId="0" xfId="1" applyFont="1" applyAlignment="1" applyProtection="1">
      <alignment horizontal="right"/>
      <protection locked="0"/>
    </xf>
    <xf numFmtId="0" fontId="5" fillId="0" borderId="0" xfId="1" applyFont="1" applyAlignment="1" applyProtection="1">
      <alignment vertical="center"/>
      <protection locked="0"/>
    </xf>
    <xf numFmtId="0" fontId="5" fillId="0" borderId="0" xfId="1" applyFont="1" applyFill="1" applyProtection="1">
      <protection locked="0"/>
    </xf>
    <xf numFmtId="0" fontId="5" fillId="0" borderId="0" xfId="1" applyFont="1" applyFill="1" applyBorder="1" applyAlignment="1" applyProtection="1">
      <alignment horizontal="right"/>
      <protection locked="0"/>
    </xf>
    <xf numFmtId="12" fontId="8" fillId="0" borderId="0" xfId="1" applyNumberFormat="1" applyFont="1" applyFill="1" applyAlignment="1" applyProtection="1">
      <alignment horizontal="right"/>
      <protection locked="0"/>
    </xf>
    <xf numFmtId="0" fontId="5" fillId="0" borderId="0" xfId="1" applyFont="1" applyFill="1" applyAlignment="1" applyProtection="1">
      <alignment vertical="center"/>
      <protection locked="0"/>
    </xf>
    <xf numFmtId="2" fontId="8" fillId="0" borderId="0" xfId="1" applyNumberFormat="1" applyFont="1" applyFill="1" applyAlignment="1" applyProtection="1">
      <alignment horizontal="right"/>
      <protection locked="0"/>
    </xf>
    <xf numFmtId="164" fontId="8" fillId="0" borderId="0" xfId="1" applyNumberFormat="1" applyFont="1" applyAlignment="1" applyProtection="1">
      <alignment horizontal="right"/>
      <protection locked="0"/>
    </xf>
    <xf numFmtId="0" fontId="5" fillId="0" borderId="0" xfId="1" applyFont="1" applyFill="1" applyAlignment="1" applyProtection="1">
      <alignment horizontal="right"/>
      <protection locked="0"/>
    </xf>
    <xf numFmtId="1" fontId="8" fillId="0" borderId="0" xfId="1" applyNumberFormat="1" applyFont="1" applyFill="1" applyAlignment="1" applyProtection="1">
      <alignment horizontal="right"/>
      <protection locked="0"/>
    </xf>
    <xf numFmtId="0" fontId="5" fillId="0" borderId="0" xfId="1" applyFont="1" applyBorder="1" applyAlignment="1" applyProtection="1">
      <alignment horizontal="right"/>
      <protection locked="0"/>
    </xf>
    <xf numFmtId="1" fontId="9" fillId="0" borderId="0" xfId="1" applyNumberFormat="1" applyFont="1" applyAlignment="1" applyProtection="1">
      <alignment horizontal="right"/>
      <protection locked="0"/>
    </xf>
    <xf numFmtId="0" fontId="5" fillId="2" borderId="0" xfId="1" quotePrefix="1" applyFont="1" applyFill="1" applyAlignment="1">
      <alignment horizontal="left"/>
    </xf>
    <xf numFmtId="0" fontId="5" fillId="0" borderId="0" xfId="1" applyFont="1" applyBorder="1" applyAlignment="1" applyProtection="1">
      <alignment horizontal="center"/>
      <protection locked="0"/>
    </xf>
    <xf numFmtId="0" fontId="5" fillId="0" borderId="0" xfId="1" applyFont="1" applyFill="1" applyBorder="1" applyAlignment="1" applyProtection="1">
      <alignment vertical="center"/>
      <protection locked="0"/>
    </xf>
    <xf numFmtId="2" fontId="5" fillId="0" borderId="0" xfId="1" applyNumberFormat="1" applyFont="1" applyBorder="1" applyAlignment="1" applyProtection="1">
      <alignment horizontal="center"/>
      <protection locked="0"/>
    </xf>
    <xf numFmtId="0" fontId="5" fillId="0" borderId="0" xfId="0" applyFont="1" applyFill="1" applyBorder="1" applyAlignment="1" applyProtection="1">
      <alignment horizontal="right"/>
      <protection locked="0"/>
    </xf>
    <xf numFmtId="2" fontId="6" fillId="0" borderId="0" xfId="1" applyNumberFormat="1" applyFont="1" applyFill="1" applyBorder="1" applyAlignment="1" applyProtection="1">
      <alignment horizontal="center"/>
      <protection locked="0"/>
    </xf>
    <xf numFmtId="1" fontId="5" fillId="0" borderId="0" xfId="1" applyNumberFormat="1" applyFont="1" applyBorder="1" applyAlignment="1">
      <alignment horizontal="center"/>
    </xf>
    <xf numFmtId="0" fontId="5" fillId="0" borderId="0" xfId="1" applyFont="1" applyBorder="1" applyAlignment="1">
      <alignment horizontal="center"/>
    </xf>
    <xf numFmtId="0" fontId="5" fillId="0" borderId="0" xfId="2" applyFont="1" applyProtection="1">
      <protection locked="0"/>
    </xf>
    <xf numFmtId="0" fontId="5" fillId="0" borderId="0" xfId="2" applyFont="1" applyAlignment="1" applyProtection="1">
      <alignment horizontal="right"/>
      <protection locked="0"/>
    </xf>
    <xf numFmtId="0" fontId="10" fillId="0" borderId="0" xfId="2" applyFont="1" applyProtection="1">
      <protection locked="0"/>
    </xf>
    <xf numFmtId="0" fontId="10" fillId="0" borderId="0" xfId="2" applyFont="1" applyAlignment="1" applyProtection="1">
      <alignment horizontal="left"/>
      <protection locked="0"/>
    </xf>
    <xf numFmtId="0" fontId="5" fillId="0" borderId="0" xfId="2" applyFont="1"/>
    <xf numFmtId="0" fontId="5" fillId="0" borderId="2" xfId="2" applyFont="1" applyBorder="1" applyAlignment="1">
      <alignment horizontal="center"/>
    </xf>
    <xf numFmtId="0" fontId="5" fillId="0" borderId="0" xfId="2" applyFont="1" applyAlignment="1">
      <alignment horizontal="right"/>
    </xf>
    <xf numFmtId="0" fontId="6" fillId="0" borderId="0" xfId="2" applyFont="1" applyAlignment="1">
      <alignment horizontal="left"/>
    </xf>
    <xf numFmtId="0" fontId="5" fillId="0" borderId="1" xfId="2" applyFont="1" applyBorder="1" applyAlignment="1">
      <alignment horizontal="center"/>
    </xf>
    <xf numFmtId="14" fontId="10" fillId="0" borderId="0" xfId="2"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1" fillId="0" borderId="0" xfId="2" applyFont="1" applyAlignment="1" applyProtection="1">
      <alignment horizontal="left"/>
      <protection locked="0"/>
    </xf>
    <xf numFmtId="0" fontId="5" fillId="0" borderId="0" xfId="4" applyFont="1"/>
    <xf numFmtId="0" fontId="6" fillId="0" borderId="0" xfId="2" applyFont="1"/>
    <xf numFmtId="0" fontId="6" fillId="0" borderId="0" xfId="2" quotePrefix="1" applyFont="1" applyAlignment="1">
      <alignment vertical="center"/>
    </xf>
    <xf numFmtId="0" fontId="6" fillId="0" borderId="0" xfId="2" applyFont="1" applyAlignment="1">
      <alignment vertical="center"/>
    </xf>
    <xf numFmtId="0" fontId="5" fillId="0" borderId="0" xfId="2" applyFont="1" applyAlignment="1">
      <alignment horizontal="center"/>
    </xf>
    <xf numFmtId="0" fontId="6" fillId="0" borderId="0" xfId="2" applyFont="1" applyAlignment="1">
      <alignment horizontal="right"/>
    </xf>
    <xf numFmtId="0" fontId="3" fillId="0" borderId="0" xfId="2" applyFont="1"/>
    <xf numFmtId="0" fontId="4" fillId="0" borderId="0" xfId="2" applyFont="1"/>
    <xf numFmtId="0" fontId="12" fillId="0" borderId="0" xfId="2" applyFont="1"/>
    <xf numFmtId="0" fontId="5" fillId="0" borderId="0" xfId="2" applyFont="1" applyBorder="1" applyAlignment="1"/>
    <xf numFmtId="0" fontId="12" fillId="0" borderId="0" xfId="2" applyFont="1" applyBorder="1" applyAlignment="1"/>
    <xf numFmtId="0" fontId="5" fillId="0" borderId="4" xfId="1" applyFont="1" applyBorder="1" applyAlignment="1">
      <alignment horizontal="center"/>
    </xf>
    <xf numFmtId="0" fontId="5" fillId="0" borderId="4" xfId="1" applyFont="1" applyBorder="1"/>
    <xf numFmtId="0" fontId="5" fillId="0" borderId="3" xfId="2" applyFont="1" applyBorder="1" applyAlignment="1">
      <alignment horizontal="center"/>
    </xf>
    <xf numFmtId="0" fontId="5" fillId="0" borderId="2" xfId="2" applyFont="1" applyBorder="1"/>
    <xf numFmtId="0" fontId="5" fillId="0" borderId="4" xfId="2" applyFont="1" applyBorder="1" applyAlignment="1">
      <alignment horizontal="center"/>
    </xf>
    <xf numFmtId="0" fontId="5" fillId="0" borderId="1" xfId="2" applyFont="1" applyBorder="1"/>
    <xf numFmtId="1" fontId="5" fillId="0" borderId="4" xfId="4" applyNumberFormat="1" applyFont="1" applyBorder="1" applyAlignment="1">
      <alignment horizontal="center"/>
    </xf>
    <xf numFmtId="0" fontId="5" fillId="0" borderId="0" xfId="0" applyFont="1" applyBorder="1" applyProtection="1">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4" fillId="0" borderId="0" xfId="0" applyFont="1" applyAlignment="1">
      <alignment horizontal="center"/>
    </xf>
    <xf numFmtId="0" fontId="5" fillId="0" borderId="0" xfId="2" applyFont="1" applyBorder="1" applyAlignment="1">
      <alignment horizontal="center"/>
    </xf>
    <xf numFmtId="0" fontId="5" fillId="0" borderId="0" xfId="2" applyFont="1" applyBorder="1"/>
    <xf numFmtId="0" fontId="5" fillId="0" borderId="0" xfId="2" applyFont="1" applyBorder="1" applyAlignment="1">
      <alignment horizontal="right"/>
    </xf>
    <xf numFmtId="0" fontId="6" fillId="0" borderId="0" xfId="2"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2" applyFont="1" applyBorder="1" applyAlignment="1">
      <alignment horizontal="center"/>
    </xf>
    <xf numFmtId="0" fontId="3" fillId="0" borderId="0" xfId="2" applyFont="1" applyBorder="1"/>
    <xf numFmtId="164" fontId="5" fillId="0" borderId="0" xfId="4" applyNumberFormat="1" applyFont="1" applyBorder="1" applyAlignment="1">
      <alignment horizontal="center"/>
    </xf>
    <xf numFmtId="0" fontId="15" fillId="0" borderId="0" xfId="5" applyFont="1" applyBorder="1" applyAlignment="1" applyProtection="1">
      <alignment horizontal="center"/>
      <protection locked="0"/>
    </xf>
    <xf numFmtId="0" fontId="13" fillId="0" borderId="0" xfId="7" applyFont="1" applyBorder="1" applyAlignment="1" applyProtection="1">
      <alignment horizontal="center"/>
    </xf>
    <xf numFmtId="0" fontId="5" fillId="0" borderId="0" xfId="2" applyFont="1" applyBorder="1" applyAlignment="1">
      <alignment horizontal="left" vertical="top" wrapText="1"/>
    </xf>
    <xf numFmtId="0" fontId="13" fillId="0" borderId="0" xfId="7" applyBorder="1" applyAlignment="1" applyProtection="1">
      <alignment horizontal="center"/>
    </xf>
    <xf numFmtId="0" fontId="16" fillId="0" borderId="0" xfId="8" applyFont="1" applyBorder="1" applyAlignment="1" applyProtection="1">
      <alignment horizontal="center"/>
    </xf>
    <xf numFmtId="0" fontId="18" fillId="0" borderId="0" xfId="9"/>
    <xf numFmtId="0" fontId="17" fillId="0" borderId="0" xfId="8" applyBorder="1" applyAlignment="1">
      <alignment horizontal="center"/>
    </xf>
    <xf numFmtId="0" fontId="5" fillId="0" borderId="0" xfId="2" applyFont="1" applyBorder="1" applyAlignment="1">
      <alignment horizontal="left" vertical="top" wrapText="1"/>
    </xf>
    <xf numFmtId="0" fontId="5" fillId="0" borderId="0" xfId="2" applyFont="1" applyBorder="1" applyAlignment="1">
      <alignment horizontal="left" wrapText="1"/>
    </xf>
    <xf numFmtId="0" fontId="13" fillId="0" borderId="0" xfId="7" applyBorder="1" applyAlignment="1" applyProtection="1">
      <alignment horizontal="center"/>
    </xf>
    <xf numFmtId="0" fontId="13" fillId="0" borderId="0" xfId="5" applyFill="1" applyAlignment="1" applyProtection="1">
      <alignment horizontal="left"/>
      <protection locked="0"/>
    </xf>
    <xf numFmtId="0" fontId="13" fillId="0" borderId="0" xfId="5" applyAlignment="1" applyProtection="1">
      <alignment horizontal="left"/>
    </xf>
  </cellXfs>
  <cellStyles count="10">
    <cellStyle name="Hyperlink" xfId="5" builtinId="8"/>
    <cellStyle name="Hyperlink 2" xfId="7"/>
    <cellStyle name="Hyperlink 3" xfId="8"/>
    <cellStyle name="Normal" xfId="0" builtinId="0"/>
    <cellStyle name="Normal 2" xfId="1"/>
    <cellStyle name="Normal 2 2" xfId="2"/>
    <cellStyle name="Normal 3" xfId="6"/>
    <cellStyle name="Normal 4" xfId="4"/>
    <cellStyle name="Normal 5" xfId="9"/>
    <cellStyle name="Percent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495300</xdr:colOff>
      <xdr:row>15</xdr:row>
      <xdr:rowOff>66675</xdr:rowOff>
    </xdr:from>
    <xdr:to>
      <xdr:col>8</xdr:col>
      <xdr:colOff>209550</xdr:colOff>
      <xdr:row>28</xdr:row>
      <xdr:rowOff>85725</xdr:rowOff>
    </xdr:to>
    <xdr:pic>
      <xdr:nvPicPr>
        <xdr:cNvPr id="1036" name="Picture 524" descr="AAAAAA"/>
        <xdr:cNvPicPr>
          <a:picLocks noChangeAspect="1" noChangeArrowheads="1"/>
        </xdr:cNvPicPr>
      </xdr:nvPicPr>
      <xdr:blipFill>
        <a:blip xmlns:r="http://schemas.openxmlformats.org/officeDocument/2006/relationships" r:embed="rId1" cstate="print">
          <a:clrChange>
            <a:clrFrom>
              <a:srgbClr val="FDFDFD"/>
            </a:clrFrom>
            <a:clrTo>
              <a:srgbClr val="FDFDFD">
                <a:alpha val="0"/>
              </a:srgbClr>
            </a:clrTo>
          </a:clrChange>
        </a:blip>
        <a:srcRect/>
        <a:stretch>
          <a:fillRect/>
        </a:stretch>
      </xdr:blipFill>
      <xdr:spPr bwMode="auto">
        <a:xfrm>
          <a:off x="1714500" y="2543175"/>
          <a:ext cx="3371850" cy="2124075"/>
        </a:xfrm>
        <a:prstGeom prst="rect">
          <a:avLst/>
        </a:prstGeom>
        <a:noFill/>
        <a:ln w="9525">
          <a:noFill/>
          <a:miter lim="800000"/>
          <a:headEnd/>
          <a:tailEnd/>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nasa-rp-1228"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4"/>
    <col min="3" max="3" width="10.6640625" style="54" bestFit="1" customWidth="1"/>
    <col min="4" max="11" width="9.109375" style="54"/>
    <col min="12" max="12" width="5.44140625" style="39" customWidth="1"/>
    <col min="13" max="17" width="5.33203125" style="76" customWidth="1"/>
    <col min="18" max="19" width="5.33203125" style="77" customWidth="1"/>
    <col min="20" max="25" width="9.109375" style="79"/>
    <col min="26" max="16384" width="9.109375" style="54"/>
  </cols>
  <sheetData>
    <row r="1" spans="1:25" s="39" customFormat="1" ht="13.8" x14ac:dyDescent="0.3">
      <c r="A1" s="35"/>
      <c r="B1" s="36" t="s">
        <v>14</v>
      </c>
      <c r="C1" s="37" t="s">
        <v>13</v>
      </c>
      <c r="D1" s="35"/>
      <c r="E1" s="35"/>
      <c r="F1" s="36" t="s">
        <v>33</v>
      </c>
      <c r="G1" s="38"/>
      <c r="H1" s="35"/>
      <c r="I1" s="35"/>
      <c r="J1" s="35"/>
      <c r="K1" s="35"/>
      <c r="M1" s="72"/>
      <c r="N1" s="72"/>
      <c r="O1" s="72"/>
      <c r="P1" s="72"/>
      <c r="Q1" s="72"/>
      <c r="R1" s="72"/>
      <c r="S1" s="72"/>
      <c r="T1" s="73"/>
      <c r="U1" s="73"/>
      <c r="V1" s="73"/>
      <c r="W1" s="74"/>
      <c r="X1" s="75"/>
      <c r="Y1" s="73"/>
    </row>
    <row r="2" spans="1:25" s="39" customFormat="1" ht="13.8" x14ac:dyDescent="0.3">
      <c r="A2" s="35"/>
      <c r="B2" s="36" t="s">
        <v>15</v>
      </c>
      <c r="C2" s="37" t="s">
        <v>16</v>
      </c>
      <c r="D2" s="35"/>
      <c r="E2" s="35"/>
      <c r="F2" s="36" t="s">
        <v>17</v>
      </c>
      <c r="G2" s="37"/>
      <c r="H2" s="35"/>
      <c r="I2" s="35"/>
      <c r="J2" s="35"/>
      <c r="K2" s="35"/>
      <c r="M2" s="72"/>
      <c r="N2" s="72"/>
      <c r="O2" s="72"/>
      <c r="P2" s="72"/>
      <c r="Q2" s="72"/>
      <c r="R2" s="72"/>
      <c r="S2" s="72"/>
      <c r="T2" s="73"/>
      <c r="U2" s="73"/>
      <c r="V2" s="73"/>
      <c r="W2" s="74"/>
      <c r="X2" s="75"/>
      <c r="Y2" s="73"/>
    </row>
    <row r="3" spans="1:25" s="39" customFormat="1" ht="13.8" x14ac:dyDescent="0.3">
      <c r="A3" s="35"/>
      <c r="B3" s="36" t="s">
        <v>0</v>
      </c>
      <c r="C3" s="44"/>
      <c r="D3" s="35"/>
      <c r="E3" s="35"/>
      <c r="F3" s="36" t="s">
        <v>9</v>
      </c>
      <c r="G3" s="37"/>
      <c r="H3" s="35"/>
      <c r="I3" s="35"/>
      <c r="J3" s="35"/>
      <c r="K3" s="35"/>
      <c r="M3" s="72"/>
      <c r="N3" s="72"/>
      <c r="O3" s="72"/>
      <c r="P3" s="72"/>
      <c r="Q3" s="72"/>
      <c r="R3" s="72"/>
      <c r="S3" s="72"/>
      <c r="T3" s="73"/>
      <c r="U3" s="73"/>
      <c r="V3" s="73"/>
      <c r="W3" s="74"/>
      <c r="X3" s="75"/>
      <c r="Y3" s="73"/>
    </row>
    <row r="4" spans="1:25" s="39" customFormat="1" ht="13.8" x14ac:dyDescent="0.3">
      <c r="A4" s="35"/>
      <c r="B4" s="36" t="s">
        <v>45</v>
      </c>
      <c r="C4" s="38"/>
      <c r="D4" s="35"/>
      <c r="E4" s="35"/>
      <c r="F4" s="36" t="s">
        <v>46</v>
      </c>
      <c r="G4" s="37" t="s">
        <v>47</v>
      </c>
      <c r="H4" s="35"/>
      <c r="I4" s="35"/>
      <c r="J4" s="35"/>
      <c r="K4" s="35"/>
      <c r="M4" s="72"/>
      <c r="N4" s="72"/>
      <c r="O4" s="72"/>
      <c r="P4" s="72"/>
      <c r="Q4" s="76"/>
      <c r="R4" s="77"/>
      <c r="S4" s="77"/>
      <c r="T4" s="73"/>
      <c r="U4" s="73"/>
      <c r="V4" s="73"/>
      <c r="W4" s="74"/>
      <c r="X4" s="75"/>
      <c r="Y4" s="73"/>
    </row>
    <row r="5" spans="1:25" s="39" customFormat="1" ht="13.8" x14ac:dyDescent="0.3">
      <c r="A5" s="35"/>
      <c r="B5" s="36" t="s">
        <v>48</v>
      </c>
      <c r="C5" s="38"/>
      <c r="D5" s="35"/>
      <c r="E5" s="36"/>
      <c r="F5" s="35"/>
      <c r="G5" s="35"/>
      <c r="H5" s="35"/>
      <c r="I5" s="35"/>
      <c r="J5" s="35"/>
      <c r="K5" s="35"/>
      <c r="M5" s="72"/>
      <c r="N5" s="72"/>
      <c r="O5" s="72"/>
      <c r="P5" s="72"/>
      <c r="Q5" s="76"/>
      <c r="R5" s="77"/>
      <c r="S5" s="77"/>
      <c r="T5" s="73"/>
      <c r="U5" s="73"/>
      <c r="V5" s="73"/>
      <c r="W5" s="74"/>
      <c r="X5" s="75"/>
      <c r="Y5" s="73"/>
    </row>
    <row r="6" spans="1:25" s="39" customFormat="1" ht="13.8" x14ac:dyDescent="0.3">
      <c r="A6" s="35"/>
      <c r="B6" s="35" t="s">
        <v>18</v>
      </c>
      <c r="C6" s="47"/>
      <c r="D6" s="35"/>
      <c r="E6" s="35"/>
      <c r="F6" s="35"/>
      <c r="G6" s="35"/>
      <c r="H6" s="35"/>
      <c r="I6" s="35"/>
      <c r="J6" s="35"/>
      <c r="K6" s="35"/>
      <c r="M6" s="72"/>
      <c r="N6" s="72"/>
      <c r="O6" s="72"/>
      <c r="P6" s="72"/>
      <c r="Q6" s="76"/>
      <c r="R6" s="77"/>
      <c r="S6" s="77"/>
      <c r="T6" s="73"/>
      <c r="U6" s="73"/>
      <c r="V6" s="73"/>
      <c r="W6" s="74"/>
      <c r="X6" s="75"/>
      <c r="Y6" s="73"/>
    </row>
    <row r="7" spans="1:25" s="39" customFormat="1" ht="13.8" x14ac:dyDescent="0.3">
      <c r="A7" s="35"/>
      <c r="B7" s="35"/>
      <c r="C7" s="35"/>
      <c r="D7" s="35"/>
      <c r="E7" s="35"/>
      <c r="F7" s="35"/>
      <c r="G7" s="35"/>
      <c r="H7" s="35"/>
      <c r="I7" s="35"/>
      <c r="J7" s="35"/>
      <c r="K7" s="35"/>
      <c r="M7" s="72"/>
      <c r="N7" s="72"/>
      <c r="O7" s="72"/>
      <c r="P7" s="72"/>
      <c r="Q7" s="76"/>
      <c r="R7" s="77"/>
      <c r="S7" s="77"/>
      <c r="T7" s="73"/>
      <c r="U7" s="73"/>
      <c r="V7" s="73"/>
      <c r="W7" s="74"/>
      <c r="X7" s="75"/>
      <c r="Y7" s="73"/>
    </row>
    <row r="8" spans="1:25" s="39" customFormat="1" ht="13.8" x14ac:dyDescent="0.3">
      <c r="A8" s="48"/>
      <c r="E8" s="41"/>
      <c r="F8" s="42"/>
      <c r="H8" s="49"/>
      <c r="I8" s="41"/>
      <c r="J8" s="50"/>
      <c r="K8" s="51"/>
      <c r="L8" s="52"/>
      <c r="M8" s="72"/>
      <c r="N8" s="72"/>
      <c r="O8" s="72"/>
      <c r="P8" s="72"/>
      <c r="Q8" s="76"/>
      <c r="R8" s="77"/>
      <c r="S8" s="77"/>
      <c r="T8" s="73"/>
      <c r="U8" s="73"/>
      <c r="V8" s="73"/>
      <c r="W8" s="73"/>
      <c r="X8" s="73"/>
      <c r="Y8" s="73"/>
    </row>
    <row r="9" spans="1:25" s="39" customFormat="1" ht="13.8" x14ac:dyDescent="0.3">
      <c r="E9" s="41"/>
      <c r="F9" s="49"/>
      <c r="H9" s="49"/>
      <c r="I9" s="41"/>
      <c r="J9" s="51"/>
      <c r="K9" s="51"/>
      <c r="L9" s="52"/>
      <c r="M9" s="72"/>
      <c r="N9" s="72"/>
      <c r="O9" s="72"/>
      <c r="P9" s="72"/>
      <c r="Q9" s="76"/>
      <c r="R9" s="77"/>
      <c r="S9" s="77"/>
      <c r="T9" s="73"/>
      <c r="U9" s="73"/>
      <c r="V9" s="73"/>
      <c r="W9" s="73"/>
      <c r="X9" s="73"/>
      <c r="Y9" s="73"/>
    </row>
    <row r="10" spans="1:25" s="39" customFormat="1" ht="13.8" x14ac:dyDescent="0.3">
      <c r="E10" s="41"/>
      <c r="F10" s="49"/>
      <c r="H10" s="49"/>
      <c r="I10" s="41"/>
      <c r="J10" s="42"/>
      <c r="K10" s="49"/>
      <c r="L10" s="52"/>
      <c r="M10" s="72"/>
      <c r="N10" s="72"/>
      <c r="O10" s="72"/>
      <c r="P10" s="72"/>
      <c r="Q10" s="76"/>
      <c r="R10" s="77"/>
      <c r="S10" s="77"/>
      <c r="T10" s="73"/>
      <c r="U10" s="73"/>
      <c r="V10" s="73"/>
      <c r="W10" s="73"/>
      <c r="X10" s="73"/>
      <c r="Y10" s="73"/>
    </row>
    <row r="11" spans="1:25" s="39" customFormat="1" ht="13.8" x14ac:dyDescent="0.3">
      <c r="E11" s="41"/>
      <c r="F11" s="49"/>
      <c r="I11" s="53"/>
      <c r="J11" s="42"/>
      <c r="M11" s="72"/>
      <c r="N11" s="72"/>
      <c r="O11" s="72"/>
      <c r="P11" s="72"/>
      <c r="Q11" s="72"/>
      <c r="R11" s="72"/>
      <c r="S11" s="72"/>
      <c r="T11" s="73"/>
      <c r="U11" s="73"/>
      <c r="V11" s="73"/>
      <c r="W11" s="73"/>
      <c r="X11" s="73"/>
      <c r="Y11" s="73"/>
    </row>
    <row r="12" spans="1:25" x14ac:dyDescent="0.3">
      <c r="C12" s="55" t="str">
        <f>G4</f>
        <v>IMPORTANT INFORMATION</v>
      </c>
      <c r="M12" s="72"/>
      <c r="N12" s="72"/>
      <c r="O12" s="72"/>
      <c r="P12" s="72"/>
      <c r="Q12" s="78"/>
      <c r="R12" s="78"/>
      <c r="S12" s="78"/>
    </row>
    <row r="13" spans="1:25" s="39" customFormat="1" ht="13.8" x14ac:dyDescent="0.3">
      <c r="M13" s="72"/>
      <c r="N13" s="72"/>
      <c r="O13" s="72"/>
      <c r="P13" s="72"/>
      <c r="Q13" s="72"/>
      <c r="R13" s="72"/>
      <c r="S13" s="72"/>
      <c r="T13" s="73"/>
      <c r="U13" s="73"/>
      <c r="V13" s="73"/>
      <c r="W13" s="73"/>
      <c r="X13" s="73"/>
      <c r="Y13" s="73"/>
    </row>
    <row r="14" spans="1:25" s="39" customFormat="1" ht="13.8" x14ac:dyDescent="0.3">
      <c r="B14" s="56" t="s">
        <v>52</v>
      </c>
      <c r="M14" s="72"/>
      <c r="N14" s="72"/>
      <c r="O14" s="72"/>
      <c r="P14" s="72"/>
      <c r="Q14" s="72"/>
      <c r="R14" s="72"/>
      <c r="S14" s="72"/>
      <c r="T14" s="73"/>
      <c r="U14" s="73"/>
      <c r="V14" s="73"/>
      <c r="W14" s="73"/>
      <c r="X14" s="73"/>
      <c r="Y14" s="73"/>
    </row>
    <row r="15" spans="1:25" s="39" customFormat="1" ht="13.8" x14ac:dyDescent="0.3">
      <c r="A15" s="57"/>
      <c r="K15" s="57"/>
      <c r="M15" s="76"/>
      <c r="N15" s="76"/>
      <c r="O15" s="76"/>
      <c r="P15" s="76"/>
      <c r="Q15" s="76"/>
      <c r="R15" s="77"/>
      <c r="S15" s="77"/>
      <c r="T15" s="73"/>
      <c r="U15" s="73"/>
      <c r="V15" s="73"/>
      <c r="W15" s="73"/>
      <c r="X15" s="73"/>
      <c r="Y15" s="73"/>
    </row>
    <row r="16" spans="1:25" s="39" customFormat="1" ht="12.75" customHeight="1" x14ac:dyDescent="0.3">
      <c r="B16" s="88" t="s">
        <v>60</v>
      </c>
      <c r="C16" s="88"/>
      <c r="D16" s="88"/>
      <c r="E16" s="88"/>
      <c r="F16" s="88"/>
      <c r="G16" s="88"/>
      <c r="H16" s="88"/>
      <c r="I16" s="88"/>
      <c r="J16" s="88"/>
      <c r="M16" s="76"/>
      <c r="N16" s="76"/>
      <c r="O16" s="76"/>
      <c r="P16" s="76"/>
      <c r="Q16" s="76"/>
      <c r="R16" s="77"/>
      <c r="S16" s="77"/>
      <c r="T16" s="73"/>
      <c r="U16" s="73"/>
      <c r="V16" s="73"/>
      <c r="W16" s="73"/>
      <c r="X16" s="73"/>
      <c r="Y16" s="73"/>
    </row>
    <row r="17" spans="1:25" s="39" customFormat="1" ht="13.8" x14ac:dyDescent="0.3">
      <c r="B17" s="88"/>
      <c r="C17" s="88"/>
      <c r="D17" s="88"/>
      <c r="E17" s="88"/>
      <c r="F17" s="88"/>
      <c r="G17" s="88"/>
      <c r="H17" s="88"/>
      <c r="I17" s="88"/>
      <c r="J17" s="88"/>
      <c r="M17" s="76"/>
      <c r="N17" s="76"/>
      <c r="O17" s="76"/>
      <c r="P17" s="76"/>
      <c r="Q17" s="76"/>
      <c r="R17" s="77"/>
      <c r="S17" s="77"/>
      <c r="T17" s="73"/>
      <c r="U17" s="73"/>
      <c r="V17" s="73"/>
      <c r="W17" s="73"/>
      <c r="X17" s="73"/>
      <c r="Y17" s="73"/>
    </row>
    <row r="18" spans="1:25" s="39" customFormat="1" ht="13.8" x14ac:dyDescent="0.3">
      <c r="B18" s="88"/>
      <c r="C18" s="88"/>
      <c r="D18" s="88"/>
      <c r="E18" s="88"/>
      <c r="F18" s="88"/>
      <c r="G18" s="88"/>
      <c r="H18" s="88"/>
      <c r="I18" s="88"/>
      <c r="J18" s="88"/>
      <c r="M18" s="76"/>
      <c r="N18" s="76"/>
      <c r="O18" s="76"/>
      <c r="P18" s="76"/>
      <c r="Q18" s="76"/>
      <c r="R18" s="77"/>
      <c r="S18" s="77"/>
      <c r="T18" s="73"/>
      <c r="U18" s="73"/>
      <c r="V18" s="73"/>
      <c r="W18" s="73"/>
      <c r="X18" s="73"/>
      <c r="Y18" s="73"/>
    </row>
    <row r="19" spans="1:25" s="39" customFormat="1" ht="13.8" x14ac:dyDescent="0.3">
      <c r="B19" s="88"/>
      <c r="C19" s="88"/>
      <c r="D19" s="88"/>
      <c r="E19" s="88"/>
      <c r="F19" s="88"/>
      <c r="G19" s="88"/>
      <c r="H19" s="88"/>
      <c r="I19" s="88"/>
      <c r="J19" s="88"/>
      <c r="M19" s="76"/>
      <c r="N19" s="76"/>
      <c r="O19" s="76"/>
      <c r="P19" s="76"/>
      <c r="Q19" s="76"/>
      <c r="R19" s="77"/>
      <c r="S19" s="77"/>
      <c r="T19" s="73"/>
      <c r="U19" s="73"/>
      <c r="V19" s="73"/>
      <c r="W19" s="73"/>
      <c r="X19" s="73"/>
      <c r="Y19" s="73"/>
    </row>
    <row r="20" spans="1:25" s="39" customFormat="1" ht="12.75" customHeight="1" x14ac:dyDescent="0.3">
      <c r="A20" s="57"/>
      <c r="B20" s="58" t="s">
        <v>58</v>
      </c>
      <c r="C20" s="57"/>
      <c r="D20" s="57"/>
      <c r="E20" s="57"/>
      <c r="F20" s="57"/>
      <c r="G20" s="57"/>
      <c r="H20" s="57"/>
      <c r="I20" s="57"/>
      <c r="J20" s="57"/>
      <c r="K20" s="57"/>
      <c r="M20" s="76"/>
      <c r="N20" s="76"/>
      <c r="O20" s="76"/>
      <c r="P20" s="76"/>
      <c r="Q20" s="76"/>
      <c r="R20" s="77"/>
      <c r="S20" s="77"/>
      <c r="T20" s="73"/>
      <c r="U20" s="73"/>
      <c r="V20" s="73"/>
      <c r="W20" s="73"/>
      <c r="X20" s="73"/>
      <c r="Y20" s="73"/>
    </row>
    <row r="21" spans="1:25" s="39" customFormat="1" ht="13.8" x14ac:dyDescent="0.3">
      <c r="A21" s="57"/>
      <c r="B21" s="58"/>
      <c r="C21" s="57"/>
      <c r="D21" s="57"/>
      <c r="E21" s="57"/>
      <c r="F21" s="57"/>
      <c r="G21" s="57"/>
      <c r="H21" s="57"/>
      <c r="I21" s="57"/>
      <c r="J21" s="57"/>
      <c r="K21" s="57"/>
      <c r="M21" s="76"/>
      <c r="N21" s="76"/>
      <c r="O21" s="76"/>
      <c r="P21" s="76"/>
      <c r="Q21" s="76"/>
      <c r="R21" s="77"/>
      <c r="S21" s="77"/>
      <c r="T21" s="73"/>
      <c r="U21" s="73"/>
      <c r="V21" s="73"/>
      <c r="W21" s="73"/>
      <c r="X21" s="73"/>
      <c r="Y21" s="73"/>
    </row>
    <row r="22" spans="1:25" s="39" customFormat="1" ht="13.8" x14ac:dyDescent="0.3">
      <c r="A22" s="57"/>
      <c r="B22" s="88" t="s">
        <v>61</v>
      </c>
      <c r="C22" s="88"/>
      <c r="D22" s="88"/>
      <c r="E22" s="88"/>
      <c r="F22" s="88"/>
      <c r="G22" s="88"/>
      <c r="H22" s="88"/>
      <c r="I22" s="88"/>
      <c r="J22" s="88"/>
      <c r="K22" s="57"/>
      <c r="M22" s="76"/>
      <c r="N22" s="76"/>
      <c r="O22" s="76"/>
      <c r="P22" s="76"/>
      <c r="Q22" s="76"/>
      <c r="R22" s="77"/>
      <c r="S22" s="77"/>
      <c r="T22" s="73"/>
      <c r="U22" s="73"/>
      <c r="V22" s="73"/>
      <c r="W22" s="73"/>
      <c r="X22" s="73"/>
      <c r="Y22" s="73"/>
    </row>
    <row r="23" spans="1:25" s="39" customFormat="1" ht="13.8" x14ac:dyDescent="0.3">
      <c r="A23" s="57"/>
      <c r="B23" s="88"/>
      <c r="C23" s="88"/>
      <c r="D23" s="88"/>
      <c r="E23" s="88"/>
      <c r="F23" s="88"/>
      <c r="G23" s="88"/>
      <c r="H23" s="88"/>
      <c r="I23" s="88"/>
      <c r="J23" s="88"/>
      <c r="K23" s="57"/>
      <c r="M23" s="76"/>
      <c r="N23" s="76"/>
      <c r="O23" s="76"/>
      <c r="P23" s="76"/>
      <c r="Q23" s="76"/>
      <c r="R23" s="77"/>
      <c r="S23" s="80"/>
      <c r="T23" s="73"/>
      <c r="U23" s="73"/>
      <c r="V23" s="73"/>
      <c r="W23" s="73"/>
      <c r="X23" s="73"/>
      <c r="Y23" s="73"/>
    </row>
    <row r="24" spans="1:25" s="39" customFormat="1" ht="13.8" x14ac:dyDescent="0.3">
      <c r="A24" s="57"/>
      <c r="B24" s="88"/>
      <c r="C24" s="88"/>
      <c r="D24" s="88"/>
      <c r="E24" s="88"/>
      <c r="F24" s="88"/>
      <c r="G24" s="88"/>
      <c r="H24" s="88"/>
      <c r="I24" s="88"/>
      <c r="J24" s="88"/>
      <c r="K24" s="57"/>
      <c r="M24" s="76"/>
      <c r="N24" s="76"/>
      <c r="O24" s="76"/>
      <c r="P24" s="76"/>
      <c r="Q24" s="76"/>
      <c r="R24" s="77"/>
      <c r="S24" s="80"/>
      <c r="T24" s="73"/>
      <c r="U24" s="73"/>
      <c r="V24" s="73"/>
      <c r="W24" s="73"/>
      <c r="X24" s="73"/>
      <c r="Y24" s="73"/>
    </row>
    <row r="25" spans="1:25" s="39" customFormat="1" ht="12.75" customHeight="1" x14ac:dyDescent="0.3">
      <c r="A25" s="57"/>
      <c r="B25" s="83"/>
      <c r="C25" s="83"/>
      <c r="D25" s="83"/>
      <c r="E25" s="83"/>
      <c r="F25" s="85" t="s">
        <v>75</v>
      </c>
      <c r="G25" s="83"/>
      <c r="H25" s="83"/>
      <c r="I25" s="83"/>
      <c r="J25" s="83"/>
      <c r="K25" s="57"/>
      <c r="M25" s="76"/>
      <c r="N25" s="76"/>
      <c r="O25" s="76"/>
      <c r="P25" s="76"/>
      <c r="Q25" s="76"/>
      <c r="R25" s="77"/>
      <c r="S25" s="77"/>
      <c r="T25" s="73"/>
      <c r="U25" s="73"/>
      <c r="V25" s="73"/>
      <c r="W25" s="73"/>
      <c r="X25" s="73"/>
      <c r="Y25" s="73"/>
    </row>
    <row r="26" spans="1:25" s="39" customFormat="1" ht="13.8" x14ac:dyDescent="0.3">
      <c r="A26" s="57"/>
      <c r="B26" s="88" t="s">
        <v>62</v>
      </c>
      <c r="C26" s="88"/>
      <c r="D26" s="88"/>
      <c r="E26" s="88"/>
      <c r="F26" s="88"/>
      <c r="G26" s="88"/>
      <c r="H26" s="88"/>
      <c r="I26" s="88"/>
      <c r="J26" s="88"/>
      <c r="K26" s="57"/>
      <c r="M26" s="76"/>
      <c r="N26" s="76"/>
      <c r="O26" s="76"/>
      <c r="P26" s="76"/>
      <c r="Q26" s="76"/>
      <c r="R26" s="77"/>
      <c r="S26" s="77"/>
      <c r="T26" s="73"/>
      <c r="U26" s="73"/>
      <c r="V26" s="73"/>
      <c r="W26" s="73"/>
      <c r="X26" s="73"/>
      <c r="Y26" s="73"/>
    </row>
    <row r="27" spans="1:25" s="39" customFormat="1" ht="13.8" x14ac:dyDescent="0.3">
      <c r="A27" s="57"/>
      <c r="B27" s="88"/>
      <c r="C27" s="88"/>
      <c r="D27" s="88"/>
      <c r="E27" s="88"/>
      <c r="F27" s="88"/>
      <c r="G27" s="88"/>
      <c r="H27" s="88"/>
      <c r="I27" s="88"/>
      <c r="J27" s="88"/>
      <c r="K27" s="57"/>
      <c r="M27" s="76"/>
      <c r="N27" s="76"/>
      <c r="O27" s="76"/>
      <c r="P27" s="76"/>
      <c r="Q27" s="76"/>
      <c r="R27" s="77"/>
      <c r="S27" s="77"/>
      <c r="T27" s="73"/>
      <c r="U27" s="73"/>
      <c r="V27" s="73"/>
      <c r="W27" s="73"/>
      <c r="X27" s="73"/>
      <c r="Y27" s="73"/>
    </row>
    <row r="28" spans="1:25" s="39" customFormat="1" ht="13.8" x14ac:dyDescent="0.3">
      <c r="A28" s="57"/>
      <c r="B28" s="83"/>
      <c r="C28" s="83"/>
      <c r="D28" s="83"/>
      <c r="E28" s="83"/>
      <c r="F28" s="83"/>
      <c r="G28" s="83"/>
      <c r="H28" s="83"/>
      <c r="I28" s="83"/>
      <c r="J28" s="83"/>
      <c r="K28" s="57"/>
      <c r="M28" s="76"/>
      <c r="N28" s="76"/>
      <c r="O28" s="76"/>
      <c r="P28" s="76"/>
      <c r="Q28" s="76"/>
      <c r="R28" s="77"/>
      <c r="S28" s="77"/>
      <c r="T28" s="73"/>
      <c r="U28" s="73"/>
      <c r="V28" s="73"/>
      <c r="W28" s="73"/>
      <c r="X28" s="73"/>
      <c r="Y28" s="73"/>
    </row>
    <row r="29" spans="1:25" s="39" customFormat="1" ht="13.8" x14ac:dyDescent="0.3">
      <c r="A29" s="57"/>
      <c r="B29" s="88" t="s">
        <v>63</v>
      </c>
      <c r="C29" s="88"/>
      <c r="D29" s="88"/>
      <c r="E29" s="88"/>
      <c r="F29" s="88"/>
      <c r="G29" s="88"/>
      <c r="H29" s="88"/>
      <c r="I29" s="88"/>
      <c r="J29" s="88"/>
      <c r="K29" s="57"/>
      <c r="M29" s="76"/>
      <c r="N29" s="76"/>
      <c r="O29" s="76"/>
      <c r="P29" s="76"/>
      <c r="Q29" s="76"/>
      <c r="R29" s="77"/>
      <c r="S29" s="77"/>
      <c r="T29" s="73"/>
      <c r="U29" s="73"/>
      <c r="V29" s="73"/>
      <c r="W29" s="73"/>
      <c r="X29" s="73"/>
      <c r="Y29" s="73"/>
    </row>
    <row r="30" spans="1:25" s="39" customFormat="1" ht="13.8" x14ac:dyDescent="0.3">
      <c r="A30" s="57"/>
      <c r="B30" s="88"/>
      <c r="C30" s="88"/>
      <c r="D30" s="88"/>
      <c r="E30" s="88"/>
      <c r="F30" s="88"/>
      <c r="G30" s="88"/>
      <c r="H30" s="88"/>
      <c r="I30" s="88"/>
      <c r="J30" s="88"/>
      <c r="K30" s="57"/>
      <c r="M30" s="76"/>
      <c r="N30" s="76"/>
      <c r="O30" s="76"/>
      <c r="P30" s="76"/>
      <c r="Q30" s="76"/>
      <c r="R30" s="77"/>
      <c r="S30" s="77"/>
      <c r="T30" s="73"/>
      <c r="U30" s="73"/>
      <c r="V30" s="73"/>
      <c r="W30" s="73"/>
      <c r="X30" s="73"/>
      <c r="Y30" s="73"/>
    </row>
    <row r="31" spans="1:25" s="39" customFormat="1" ht="12.75" customHeight="1" x14ac:dyDescent="0.3">
      <c r="A31" s="57"/>
      <c r="B31" s="88"/>
      <c r="C31" s="88"/>
      <c r="D31" s="88"/>
      <c r="E31" s="88"/>
      <c r="F31" s="88"/>
      <c r="G31" s="88"/>
      <c r="H31" s="88"/>
      <c r="I31" s="88"/>
      <c r="J31" s="88"/>
      <c r="K31" s="57"/>
      <c r="M31" s="76"/>
      <c r="N31" s="76"/>
      <c r="O31" s="76"/>
      <c r="P31" s="76"/>
      <c r="Q31" s="76"/>
      <c r="R31" s="77"/>
      <c r="S31" s="77"/>
      <c r="T31" s="73"/>
      <c r="U31" s="73"/>
      <c r="V31" s="73"/>
      <c r="W31" s="73"/>
      <c r="X31" s="73"/>
      <c r="Y31" s="73"/>
    </row>
    <row r="32" spans="1:25" s="39" customFormat="1" ht="13.8" x14ac:dyDescent="0.3">
      <c r="A32" s="57"/>
      <c r="B32" s="88"/>
      <c r="C32" s="88"/>
      <c r="D32" s="88"/>
      <c r="E32" s="88"/>
      <c r="F32" s="88"/>
      <c r="G32" s="88"/>
      <c r="H32" s="88"/>
      <c r="I32" s="88"/>
      <c r="J32" s="88"/>
      <c r="K32" s="57"/>
      <c r="M32" s="76"/>
      <c r="N32" s="76"/>
      <c r="O32" s="76"/>
      <c r="P32" s="76"/>
      <c r="Q32" s="76"/>
      <c r="R32" s="77"/>
      <c r="S32" s="77"/>
      <c r="T32" s="73"/>
      <c r="U32" s="73"/>
      <c r="V32" s="73"/>
      <c r="W32" s="73"/>
      <c r="X32" s="73"/>
      <c r="Y32" s="73"/>
    </row>
    <row r="33" spans="1:25" s="39" customFormat="1" ht="12.75" customHeight="1" x14ac:dyDescent="0.3">
      <c r="A33" s="57"/>
      <c r="B33" s="88"/>
      <c r="C33" s="88"/>
      <c r="D33" s="88"/>
      <c r="E33" s="88"/>
      <c r="F33" s="88"/>
      <c r="G33" s="88"/>
      <c r="H33" s="88"/>
      <c r="I33" s="88"/>
      <c r="J33" s="88"/>
      <c r="K33" s="57"/>
      <c r="M33" s="76"/>
      <c r="N33" s="76"/>
      <c r="O33" s="76"/>
      <c r="P33" s="76"/>
      <c r="Q33" s="76"/>
      <c r="R33" s="77"/>
      <c r="S33" s="77"/>
      <c r="T33" s="73"/>
      <c r="U33" s="73"/>
      <c r="V33" s="73"/>
      <c r="W33" s="73"/>
      <c r="X33" s="73"/>
      <c r="Y33" s="73"/>
    </row>
    <row r="34" spans="1:25" s="39" customFormat="1" ht="13.8" x14ac:dyDescent="0.3">
      <c r="A34" s="57"/>
      <c r="B34" s="83"/>
      <c r="C34" s="83"/>
      <c r="D34" s="90" t="s">
        <v>53</v>
      </c>
      <c r="E34" s="90"/>
      <c r="F34" s="90"/>
      <c r="G34" s="90"/>
      <c r="H34" s="90"/>
      <c r="I34" s="83"/>
      <c r="J34" s="83"/>
      <c r="K34" s="57"/>
      <c r="M34" s="76"/>
      <c r="N34" s="76"/>
      <c r="O34" s="76"/>
      <c r="P34" s="76"/>
      <c r="Q34" s="76"/>
      <c r="R34" s="77"/>
      <c r="S34" s="80"/>
      <c r="T34" s="73"/>
      <c r="U34" s="73"/>
      <c r="V34" s="73"/>
      <c r="W34" s="73"/>
      <c r="X34" s="73"/>
      <c r="Y34" s="73"/>
    </row>
    <row r="35" spans="1:25" s="39" customFormat="1" ht="13.8" x14ac:dyDescent="0.3">
      <c r="A35" s="57"/>
      <c r="B35" s="57"/>
      <c r="C35" s="57"/>
      <c r="I35" s="57"/>
      <c r="J35" s="57"/>
      <c r="K35" s="57"/>
      <c r="M35" s="76"/>
      <c r="N35" s="76"/>
      <c r="O35" s="76"/>
      <c r="P35" s="76"/>
      <c r="Q35" s="76"/>
      <c r="R35" s="77"/>
      <c r="S35" s="80"/>
      <c r="T35" s="73"/>
      <c r="U35" s="73"/>
      <c r="V35" s="73"/>
      <c r="W35" s="73"/>
      <c r="X35" s="73"/>
      <c r="Y35" s="73"/>
    </row>
    <row r="36" spans="1:25" s="39" customFormat="1" ht="12.75" customHeight="1" x14ac:dyDescent="0.3">
      <c r="A36" s="57"/>
      <c r="B36" s="58" t="s">
        <v>54</v>
      </c>
      <c r="C36" s="57"/>
      <c r="D36" s="57"/>
      <c r="E36" s="57"/>
      <c r="F36" s="84"/>
      <c r="G36" s="57"/>
      <c r="H36" s="57"/>
      <c r="I36" s="57"/>
      <c r="J36" s="57"/>
      <c r="K36" s="57"/>
      <c r="M36" s="76"/>
      <c r="N36" s="76"/>
      <c r="O36" s="76"/>
      <c r="P36" s="76"/>
      <c r="Q36" s="76"/>
      <c r="R36" s="77"/>
      <c r="S36" s="77"/>
      <c r="T36" s="73"/>
      <c r="U36" s="73"/>
      <c r="V36" s="73"/>
      <c r="W36" s="73"/>
      <c r="X36" s="73"/>
      <c r="Y36" s="73"/>
    </row>
    <row r="37" spans="1:25" s="39" customFormat="1" ht="13.8" x14ac:dyDescent="0.3">
      <c r="A37" s="57"/>
      <c r="B37" s="58"/>
      <c r="C37" s="57"/>
      <c r="D37" s="57"/>
      <c r="E37" s="57"/>
      <c r="F37" s="84"/>
      <c r="G37" s="57"/>
      <c r="H37" s="57"/>
      <c r="I37" s="57"/>
      <c r="J37" s="57"/>
      <c r="K37" s="57"/>
      <c r="M37" s="76"/>
      <c r="N37" s="76"/>
      <c r="O37" s="76"/>
      <c r="P37" s="76"/>
      <c r="Q37" s="76"/>
      <c r="R37" s="77"/>
      <c r="S37" s="77"/>
      <c r="T37" s="73"/>
      <c r="U37" s="73"/>
      <c r="V37" s="73"/>
      <c r="W37" s="73"/>
      <c r="X37" s="73"/>
      <c r="Y37" s="73"/>
    </row>
    <row r="38" spans="1:25" s="39" customFormat="1" ht="13.8" x14ac:dyDescent="0.3">
      <c r="A38" s="57"/>
      <c r="B38" s="88" t="s">
        <v>64</v>
      </c>
      <c r="C38" s="88"/>
      <c r="D38" s="88"/>
      <c r="E38" s="88"/>
      <c r="F38" s="88"/>
      <c r="G38" s="88"/>
      <c r="H38" s="88"/>
      <c r="I38" s="88"/>
      <c r="J38" s="88"/>
      <c r="K38" s="57"/>
      <c r="M38" s="76"/>
      <c r="N38" s="76"/>
      <c r="O38" s="76"/>
      <c r="P38" s="76"/>
      <c r="Q38" s="76"/>
      <c r="R38" s="77"/>
      <c r="S38" s="77"/>
      <c r="T38" s="73"/>
      <c r="U38" s="73"/>
      <c r="V38" s="73"/>
      <c r="W38" s="73"/>
      <c r="X38" s="73"/>
      <c r="Y38" s="73"/>
    </row>
    <row r="39" spans="1:25" s="39" customFormat="1" ht="13.8" x14ac:dyDescent="0.3">
      <c r="A39" s="57"/>
      <c r="B39" s="88"/>
      <c r="C39" s="88"/>
      <c r="D39" s="88"/>
      <c r="E39" s="88"/>
      <c r="F39" s="88"/>
      <c r="G39" s="88"/>
      <c r="H39" s="88"/>
      <c r="I39" s="88"/>
      <c r="J39" s="88"/>
      <c r="K39" s="57"/>
      <c r="M39" s="76"/>
      <c r="N39" s="76"/>
      <c r="O39" s="76"/>
      <c r="P39" s="76"/>
      <c r="Q39" s="76"/>
      <c r="R39" s="77"/>
      <c r="S39" s="77"/>
      <c r="T39" s="73"/>
      <c r="U39" s="73"/>
      <c r="V39" s="73"/>
      <c r="W39" s="73"/>
      <c r="X39" s="73"/>
      <c r="Y39" s="73"/>
    </row>
    <row r="40" spans="1:25" s="39" customFormat="1" ht="13.8" x14ac:dyDescent="0.3">
      <c r="A40" s="57"/>
      <c r="B40" s="83"/>
      <c r="C40" s="83"/>
      <c r="D40" s="83"/>
      <c r="E40" s="83"/>
      <c r="F40" s="83"/>
      <c r="G40" s="83"/>
      <c r="H40" s="83"/>
      <c r="I40" s="83"/>
      <c r="J40" s="83"/>
      <c r="K40" s="57"/>
      <c r="M40" s="76"/>
      <c r="N40" s="76"/>
      <c r="O40" s="76"/>
      <c r="P40" s="76"/>
      <c r="Q40" s="76"/>
      <c r="R40" s="77"/>
      <c r="S40" s="77"/>
      <c r="T40" s="73"/>
      <c r="U40" s="73"/>
      <c r="V40" s="73"/>
      <c r="W40" s="73"/>
      <c r="X40" s="73"/>
      <c r="Y40" s="73"/>
    </row>
    <row r="41" spans="1:25" s="39" customFormat="1" ht="13.8" x14ac:dyDescent="0.3">
      <c r="A41" s="57"/>
      <c r="B41" s="88" t="s">
        <v>65</v>
      </c>
      <c r="C41" s="88"/>
      <c r="D41" s="88"/>
      <c r="E41" s="88"/>
      <c r="F41" s="88"/>
      <c r="G41" s="88"/>
      <c r="H41" s="88"/>
      <c r="I41" s="88"/>
      <c r="J41" s="88"/>
      <c r="K41" s="57"/>
      <c r="M41" s="76"/>
      <c r="N41" s="76"/>
      <c r="O41" s="76"/>
      <c r="P41" s="76"/>
      <c r="Q41" s="76"/>
      <c r="R41" s="77"/>
      <c r="S41" s="77"/>
      <c r="T41" s="73"/>
      <c r="U41" s="73"/>
      <c r="V41" s="73"/>
      <c r="W41" s="73"/>
      <c r="X41" s="73"/>
      <c r="Y41" s="73"/>
    </row>
    <row r="42" spans="1:25" s="39" customFormat="1" ht="13.8" x14ac:dyDescent="0.3">
      <c r="A42" s="57"/>
      <c r="B42" s="88"/>
      <c r="C42" s="88"/>
      <c r="D42" s="88"/>
      <c r="E42" s="88"/>
      <c r="F42" s="88"/>
      <c r="G42" s="88"/>
      <c r="H42" s="88"/>
      <c r="I42" s="88"/>
      <c r="J42" s="88"/>
      <c r="K42" s="57"/>
      <c r="M42" s="76"/>
      <c r="N42" s="76"/>
      <c r="O42" s="76"/>
      <c r="P42" s="76"/>
      <c r="Q42" s="76"/>
      <c r="R42" s="77"/>
      <c r="S42" s="77"/>
      <c r="T42" s="73"/>
      <c r="U42" s="73"/>
      <c r="V42" s="73"/>
      <c r="W42" s="73"/>
      <c r="X42" s="73"/>
      <c r="Y42" s="73"/>
    </row>
    <row r="43" spans="1:25" s="39" customFormat="1" ht="13.8" x14ac:dyDescent="0.3">
      <c r="A43" s="57"/>
      <c r="B43" s="88"/>
      <c r="C43" s="88"/>
      <c r="D43" s="88"/>
      <c r="E43" s="88"/>
      <c r="F43" s="88"/>
      <c r="G43" s="88"/>
      <c r="H43" s="88"/>
      <c r="I43" s="88"/>
      <c r="J43" s="88"/>
      <c r="K43" s="57"/>
      <c r="M43" s="76"/>
      <c r="N43" s="76"/>
      <c r="O43" s="76"/>
      <c r="P43" s="76"/>
      <c r="Q43" s="76"/>
      <c r="R43" s="77"/>
      <c r="S43" s="77"/>
      <c r="T43" s="73"/>
      <c r="U43" s="73"/>
      <c r="V43" s="73"/>
      <c r="W43" s="73"/>
      <c r="X43" s="73"/>
      <c r="Y43" s="73"/>
    </row>
    <row r="44" spans="1:25" s="39" customFormat="1" ht="13.8" x14ac:dyDescent="0.3">
      <c r="A44" s="57"/>
      <c r="B44" s="83"/>
      <c r="C44" s="83"/>
      <c r="D44" s="83"/>
      <c r="E44" s="83"/>
      <c r="F44" s="83"/>
      <c r="G44" s="83"/>
      <c r="H44" s="83"/>
      <c r="I44" s="83"/>
      <c r="J44" s="83"/>
      <c r="K44" s="57"/>
      <c r="M44" s="76"/>
      <c r="N44" s="76"/>
      <c r="O44" s="76"/>
      <c r="P44" s="76"/>
      <c r="Q44" s="76"/>
      <c r="R44" s="77"/>
      <c r="S44" s="77"/>
      <c r="T44" s="73"/>
      <c r="U44" s="73"/>
      <c r="V44" s="73"/>
      <c r="W44" s="73"/>
      <c r="X44" s="73"/>
      <c r="Y44" s="73"/>
    </row>
    <row r="45" spans="1:25" s="39" customFormat="1" ht="12.75" customHeight="1" x14ac:dyDescent="0.3">
      <c r="A45" s="57"/>
      <c r="B45" s="88" t="s">
        <v>59</v>
      </c>
      <c r="C45" s="88"/>
      <c r="D45" s="88"/>
      <c r="E45" s="88"/>
      <c r="F45" s="88"/>
      <c r="G45" s="88"/>
      <c r="H45" s="88"/>
      <c r="I45" s="88"/>
      <c r="J45" s="88"/>
      <c r="K45" s="57"/>
      <c r="M45" s="76"/>
      <c r="N45" s="76"/>
      <c r="O45" s="76"/>
      <c r="P45" s="76"/>
      <c r="Q45" s="76"/>
      <c r="R45" s="77"/>
      <c r="S45" s="77"/>
      <c r="T45" s="73"/>
      <c r="U45" s="73"/>
      <c r="V45" s="73"/>
      <c r="W45" s="73"/>
      <c r="X45" s="73"/>
      <c r="Y45" s="73"/>
    </row>
    <row r="46" spans="1:25" s="39" customFormat="1" ht="13.8" x14ac:dyDescent="0.3">
      <c r="A46" s="57"/>
      <c r="B46" s="88"/>
      <c r="C46" s="88"/>
      <c r="D46" s="88"/>
      <c r="E46" s="88"/>
      <c r="F46" s="88"/>
      <c r="G46" s="88"/>
      <c r="H46" s="88"/>
      <c r="I46" s="88"/>
      <c r="J46" s="88"/>
      <c r="K46" s="57"/>
      <c r="M46" s="76"/>
      <c r="N46" s="76"/>
      <c r="O46" s="76"/>
      <c r="P46" s="76"/>
      <c r="Q46" s="76"/>
      <c r="R46" s="77"/>
      <c r="S46" s="77"/>
      <c r="T46" s="73"/>
      <c r="U46" s="73"/>
      <c r="V46" s="73"/>
      <c r="W46" s="73"/>
      <c r="X46" s="73"/>
      <c r="Y46" s="73"/>
    </row>
    <row r="47" spans="1:25" s="39" customFormat="1" ht="13.8" x14ac:dyDescent="0.3">
      <c r="A47" s="57"/>
      <c r="B47" s="88"/>
      <c r="C47" s="88"/>
      <c r="D47" s="88"/>
      <c r="E47" s="88"/>
      <c r="F47" s="88"/>
      <c r="G47" s="88"/>
      <c r="H47" s="88"/>
      <c r="I47" s="88"/>
      <c r="J47" s="88"/>
      <c r="K47" s="57"/>
      <c r="M47" s="76"/>
      <c r="N47" s="76"/>
      <c r="O47" s="76"/>
      <c r="P47" s="76"/>
      <c r="Q47" s="76"/>
      <c r="R47" s="77"/>
      <c r="S47" s="77"/>
      <c r="T47" s="73"/>
      <c r="U47" s="73"/>
      <c r="V47" s="73"/>
      <c r="W47" s="73"/>
      <c r="X47" s="73"/>
      <c r="Y47" s="73"/>
    </row>
    <row r="48" spans="1:25" s="39" customFormat="1" ht="12.75" customHeight="1" x14ac:dyDescent="0.3">
      <c r="A48" s="57"/>
      <c r="B48" s="88"/>
      <c r="C48" s="88"/>
      <c r="D48" s="88"/>
      <c r="E48" s="88"/>
      <c r="F48" s="88"/>
      <c r="G48" s="88"/>
      <c r="H48" s="88"/>
      <c r="I48" s="88"/>
      <c r="J48" s="88"/>
      <c r="K48" s="57"/>
      <c r="M48" s="76"/>
      <c r="N48" s="76"/>
      <c r="O48" s="76"/>
      <c r="P48" s="76"/>
      <c r="Q48" s="76"/>
      <c r="R48" s="77"/>
      <c r="S48" s="77"/>
      <c r="T48" s="73"/>
      <c r="U48" s="73"/>
      <c r="V48" s="73"/>
      <c r="W48" s="73"/>
      <c r="X48" s="73"/>
      <c r="Y48" s="73"/>
    </row>
    <row r="49" spans="1:25" s="39" customFormat="1" ht="13.8" x14ac:dyDescent="0.3">
      <c r="A49" s="57"/>
      <c r="B49" s="57" t="s">
        <v>66</v>
      </c>
      <c r="C49" s="57"/>
      <c r="D49" s="57"/>
      <c r="E49" s="57"/>
      <c r="F49" s="57"/>
      <c r="G49" s="57"/>
      <c r="H49" s="57"/>
      <c r="I49" s="57"/>
      <c r="J49" s="57"/>
      <c r="K49" s="57"/>
      <c r="M49" s="76"/>
      <c r="N49" s="76"/>
      <c r="O49" s="76"/>
      <c r="P49" s="76"/>
      <c r="Q49" s="76"/>
      <c r="R49" s="77"/>
      <c r="S49" s="77"/>
      <c r="T49" s="73"/>
      <c r="U49" s="73"/>
      <c r="V49" s="73"/>
      <c r="W49" s="73"/>
      <c r="X49" s="73"/>
      <c r="Y49" s="73"/>
    </row>
    <row r="50" spans="1:25" s="39" customFormat="1" ht="13.8" x14ac:dyDescent="0.3">
      <c r="A50" s="57"/>
      <c r="B50" s="57"/>
      <c r="C50" s="57"/>
      <c r="D50" s="57"/>
      <c r="F50" s="85" t="s">
        <v>76</v>
      </c>
      <c r="G50" s="84"/>
      <c r="H50" s="57"/>
      <c r="I50" s="57"/>
      <c r="J50" s="57"/>
      <c r="K50" s="57"/>
      <c r="M50" s="76"/>
      <c r="N50" s="76"/>
      <c r="O50" s="76"/>
      <c r="P50" s="76"/>
      <c r="Q50" s="76"/>
      <c r="R50" s="77"/>
      <c r="S50" s="77"/>
      <c r="T50" s="73"/>
      <c r="U50" s="73"/>
      <c r="V50" s="73"/>
      <c r="W50" s="73"/>
      <c r="X50" s="73"/>
      <c r="Y50" s="73"/>
    </row>
    <row r="51" spans="1:25" s="39" customFormat="1" ht="13.8" x14ac:dyDescent="0.3">
      <c r="A51" s="57"/>
      <c r="B51" s="57"/>
      <c r="C51" s="57"/>
      <c r="D51" s="57"/>
      <c r="E51" s="57"/>
      <c r="F51" s="57"/>
      <c r="G51" s="57"/>
      <c r="H51" s="57"/>
      <c r="I51" s="57"/>
      <c r="J51" s="57"/>
      <c r="K51" s="57"/>
      <c r="M51" s="76"/>
      <c r="N51" s="76"/>
      <c r="O51" s="76"/>
      <c r="P51" s="76"/>
      <c r="Q51" s="76"/>
      <c r="R51" s="77"/>
      <c r="S51" s="77"/>
      <c r="T51" s="73"/>
      <c r="U51" s="73"/>
      <c r="V51" s="73"/>
      <c r="W51" s="73"/>
      <c r="X51" s="73"/>
      <c r="Y51" s="73"/>
    </row>
    <row r="52" spans="1:25" s="39" customFormat="1" ht="12.75" customHeight="1" x14ac:dyDescent="0.3">
      <c r="A52" s="57"/>
      <c r="B52" s="58" t="s">
        <v>67</v>
      </c>
      <c r="C52" s="57"/>
      <c r="D52" s="57"/>
      <c r="E52" s="57"/>
      <c r="F52" s="57"/>
      <c r="G52" s="57"/>
      <c r="H52" s="57"/>
      <c r="I52" s="57"/>
      <c r="J52" s="57"/>
      <c r="K52" s="57"/>
      <c r="M52" s="76"/>
      <c r="N52" s="76"/>
      <c r="O52" s="76"/>
      <c r="P52" s="76"/>
      <c r="Q52" s="76"/>
      <c r="R52" s="77"/>
      <c r="S52" s="77"/>
      <c r="T52" s="73"/>
      <c r="U52" s="73"/>
      <c r="V52" s="73"/>
      <c r="W52" s="73"/>
      <c r="X52" s="73"/>
      <c r="Y52" s="73"/>
    </row>
    <row r="53" spans="1:25" s="39" customFormat="1" ht="13.8" x14ac:dyDescent="0.3">
      <c r="A53" s="57"/>
      <c r="B53" s="57"/>
      <c r="C53" s="57"/>
      <c r="D53" s="57"/>
      <c r="E53" s="57"/>
      <c r="F53" s="57"/>
      <c r="G53" s="57"/>
      <c r="H53" s="57"/>
      <c r="I53" s="57"/>
      <c r="J53" s="57"/>
      <c r="K53" s="57"/>
      <c r="M53" s="76"/>
      <c r="N53" s="76"/>
      <c r="O53" s="76"/>
      <c r="P53" s="76"/>
      <c r="Q53" s="76"/>
      <c r="R53" s="77"/>
      <c r="S53" s="77"/>
      <c r="T53" s="73"/>
      <c r="U53" s="73"/>
      <c r="V53" s="73"/>
      <c r="W53" s="73"/>
      <c r="X53" s="73"/>
      <c r="Y53" s="73"/>
    </row>
    <row r="54" spans="1:25" s="39" customFormat="1" ht="13.8" x14ac:dyDescent="0.3">
      <c r="A54" s="57"/>
      <c r="B54" s="89" t="s">
        <v>68</v>
      </c>
      <c r="C54" s="89"/>
      <c r="D54" s="89"/>
      <c r="E54" s="89"/>
      <c r="F54" s="89"/>
      <c r="G54" s="89"/>
      <c r="H54" s="89"/>
      <c r="I54" s="89"/>
      <c r="J54" s="89"/>
      <c r="K54" s="57"/>
      <c r="M54" s="76"/>
      <c r="N54" s="76"/>
      <c r="O54" s="76"/>
      <c r="P54" s="76"/>
      <c r="Q54" s="76"/>
      <c r="R54" s="77"/>
      <c r="S54" s="77"/>
      <c r="T54" s="73"/>
      <c r="U54" s="73"/>
      <c r="V54" s="73"/>
      <c r="W54" s="73"/>
      <c r="X54" s="73"/>
      <c r="Y54" s="73"/>
    </row>
    <row r="55" spans="1:25" s="39" customFormat="1" ht="13.8" x14ac:dyDescent="0.3">
      <c r="A55" s="57"/>
      <c r="B55" s="89"/>
      <c r="C55" s="89"/>
      <c r="D55" s="89"/>
      <c r="E55" s="89"/>
      <c r="F55" s="89"/>
      <c r="G55" s="89"/>
      <c r="H55" s="89"/>
      <c r="I55" s="89"/>
      <c r="J55" s="89"/>
      <c r="K55" s="57"/>
      <c r="M55" s="76"/>
      <c r="N55" s="76"/>
      <c r="O55" s="76"/>
      <c r="P55" s="76"/>
      <c r="Q55" s="76"/>
      <c r="R55" s="77"/>
      <c r="S55" s="77"/>
      <c r="T55" s="73"/>
      <c r="U55" s="73"/>
      <c r="V55" s="73"/>
      <c r="W55" s="73"/>
      <c r="X55" s="73"/>
      <c r="Y55" s="73"/>
    </row>
    <row r="56" spans="1:25" s="39" customFormat="1" ht="13.8" x14ac:dyDescent="0.3">
      <c r="A56" s="57"/>
      <c r="B56" s="89"/>
      <c r="C56" s="89"/>
      <c r="D56" s="89"/>
      <c r="E56" s="89"/>
      <c r="F56" s="89"/>
      <c r="G56" s="89"/>
      <c r="H56" s="89"/>
      <c r="I56" s="89"/>
      <c r="J56" s="89"/>
      <c r="K56" s="57"/>
      <c r="M56" s="76"/>
      <c r="N56" s="76"/>
      <c r="O56" s="86"/>
      <c r="P56" s="76"/>
      <c r="Q56" s="76"/>
      <c r="R56" s="77"/>
      <c r="S56" s="77"/>
      <c r="T56" s="73"/>
      <c r="U56" s="73"/>
      <c r="V56" s="73"/>
      <c r="W56" s="73"/>
      <c r="X56" s="73"/>
      <c r="Y56" s="73"/>
    </row>
    <row r="57" spans="1:25" s="39" customFormat="1" ht="13.8" x14ac:dyDescent="0.3">
      <c r="A57" s="57"/>
      <c r="B57" s="57"/>
      <c r="C57" s="57"/>
      <c r="D57" s="57"/>
      <c r="F57" s="84"/>
      <c r="G57" s="57"/>
      <c r="H57" s="57"/>
      <c r="I57" s="57"/>
      <c r="J57" s="57"/>
      <c r="K57" s="57"/>
      <c r="M57" s="76"/>
      <c r="N57" s="76"/>
      <c r="O57" s="76"/>
      <c r="P57" s="76"/>
      <c r="Q57" s="76"/>
      <c r="R57" s="77"/>
      <c r="S57" s="77"/>
      <c r="T57" s="73"/>
      <c r="U57" s="73"/>
      <c r="V57" s="73"/>
      <c r="W57" s="73"/>
      <c r="X57" s="73"/>
      <c r="Y57" s="73"/>
    </row>
    <row r="58" spans="1:25" s="39" customFormat="1" ht="13.8" x14ac:dyDescent="0.3">
      <c r="A58" s="57"/>
      <c r="B58" s="57"/>
      <c r="C58" s="57"/>
      <c r="D58" s="57"/>
      <c r="E58" s="57"/>
      <c r="F58" s="57"/>
      <c r="G58" s="57"/>
      <c r="H58" s="57"/>
      <c r="I58" s="57"/>
      <c r="J58" s="57"/>
      <c r="K58" s="57"/>
      <c r="M58" s="76"/>
      <c r="N58" s="76"/>
      <c r="O58" s="76"/>
      <c r="P58" s="76"/>
      <c r="Q58" s="76"/>
      <c r="R58" s="77"/>
      <c r="S58" s="77"/>
      <c r="T58" s="73"/>
      <c r="U58" s="73"/>
      <c r="V58" s="73"/>
      <c r="W58" s="73"/>
      <c r="X58" s="73"/>
      <c r="Y58" s="73"/>
    </row>
    <row r="59" spans="1:25" s="39" customFormat="1" ht="13.8" x14ac:dyDescent="0.3">
      <c r="K59" s="57"/>
      <c r="M59" s="76"/>
      <c r="N59" s="76"/>
      <c r="O59" s="87"/>
      <c r="P59" s="76"/>
      <c r="Q59" s="76"/>
      <c r="R59" s="77"/>
      <c r="S59" s="77"/>
      <c r="T59" s="73"/>
      <c r="U59" s="73"/>
      <c r="V59" s="73"/>
      <c r="W59" s="73"/>
      <c r="X59" s="73"/>
      <c r="Y59" s="73"/>
    </row>
    <row r="60" spans="1:25" s="39" customFormat="1" ht="13.8" x14ac:dyDescent="0.3">
      <c r="A60" s="57"/>
      <c r="B60" s="57" t="s">
        <v>69</v>
      </c>
      <c r="C60" s="57"/>
      <c r="D60" s="57"/>
      <c r="E60" s="57"/>
      <c r="F60" s="57"/>
      <c r="G60" s="57"/>
      <c r="H60" s="57"/>
      <c r="I60" s="57"/>
      <c r="J60" s="57"/>
      <c r="K60" s="57"/>
      <c r="M60" s="76"/>
      <c r="N60" s="76"/>
      <c r="O60" s="76"/>
      <c r="P60" s="76"/>
      <c r="Q60" s="76"/>
      <c r="R60" s="77"/>
      <c r="S60" s="77"/>
      <c r="T60" s="73"/>
      <c r="U60" s="73"/>
      <c r="V60" s="73"/>
      <c r="W60" s="73"/>
      <c r="X60" s="73"/>
      <c r="Y60" s="73"/>
    </row>
    <row r="61" spans="1:25" s="39" customFormat="1" ht="13.8" x14ac:dyDescent="0.3">
      <c r="A61" s="57"/>
      <c r="C61" s="57"/>
      <c r="D61" s="57"/>
      <c r="F61" s="85" t="s">
        <v>77</v>
      </c>
      <c r="G61" s="82"/>
      <c r="H61" s="57"/>
      <c r="I61" s="57"/>
      <c r="J61" s="57"/>
      <c r="K61" s="57"/>
      <c r="M61" s="76"/>
      <c r="N61" s="76"/>
      <c r="O61" s="76"/>
      <c r="P61" s="76"/>
      <c r="Q61" s="76"/>
      <c r="R61" s="77"/>
      <c r="S61" s="77"/>
      <c r="T61" s="73"/>
      <c r="U61" s="73"/>
      <c r="V61" s="73"/>
      <c r="W61" s="73"/>
      <c r="X61" s="73"/>
      <c r="Y61" s="73"/>
    </row>
    <row r="62" spans="1:25" s="39" customFormat="1" ht="13.8" x14ac:dyDescent="0.3">
      <c r="A62" s="57"/>
      <c r="B62" s="57"/>
      <c r="C62" s="57"/>
      <c r="D62" s="57"/>
      <c r="E62" s="57"/>
      <c r="F62" s="57"/>
      <c r="G62" s="57"/>
      <c r="H62" s="57"/>
      <c r="I62" s="57"/>
      <c r="J62" s="57"/>
      <c r="K62" s="57"/>
      <c r="M62" s="76"/>
      <c r="N62" s="76"/>
      <c r="O62" s="76"/>
      <c r="P62" s="76"/>
      <c r="Q62" s="76"/>
      <c r="R62" s="77"/>
      <c r="S62" s="77"/>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R61"/>
  <sheetViews>
    <sheetView tabSelected="1" view="pageBreakPreview" zoomScaleNormal="100" zoomScaleSheetLayoutView="100" workbookViewId="0">
      <selection activeCell="B13" sqref="B13:K13"/>
    </sheetView>
  </sheetViews>
  <sheetFormatPr defaultColWidth="9.109375" defaultRowHeight="13.8" x14ac:dyDescent="0.3"/>
  <cols>
    <col min="1" max="11" width="9.109375" style="3" customWidth="1"/>
    <col min="12" max="12" width="4" style="8" customWidth="1"/>
    <col min="13" max="18" width="4" style="9" customWidth="1"/>
    <col min="19" max="19" width="4" style="60" customWidth="1"/>
    <col min="20" max="20" width="4" style="9" customWidth="1"/>
    <col min="21" max="21" width="9.109375" style="10"/>
    <col min="22" max="22" width="9.88671875" style="10" customWidth="1"/>
    <col min="23" max="24" width="6.6640625" style="10" bestFit="1" customWidth="1"/>
    <col min="25" max="33" width="6.5546875" style="10" bestFit="1" customWidth="1"/>
    <col min="34" max="174" width="9.109375" style="6"/>
    <col min="175" max="16384" width="9.109375" style="3"/>
  </cols>
  <sheetData>
    <row r="1" spans="1:174" s="39" customFormat="1" x14ac:dyDescent="0.3">
      <c r="A1" s="35"/>
      <c r="B1" s="36" t="s">
        <v>14</v>
      </c>
      <c r="C1" s="37" t="s">
        <v>13</v>
      </c>
      <c r="D1" s="35"/>
      <c r="E1" s="35"/>
      <c r="F1" s="36" t="s">
        <v>33</v>
      </c>
      <c r="G1" s="38">
        <v>1</v>
      </c>
      <c r="H1" s="35"/>
      <c r="I1" s="35"/>
      <c r="J1" s="35"/>
      <c r="K1" s="35"/>
      <c r="M1" s="40" t="s">
        <v>34</v>
      </c>
      <c r="N1" s="40" t="s">
        <v>35</v>
      </c>
      <c r="O1" s="40" t="s">
        <v>36</v>
      </c>
      <c r="P1" s="40" t="s">
        <v>36</v>
      </c>
      <c r="Q1" s="40" t="s">
        <v>36</v>
      </c>
      <c r="R1" s="40" t="s">
        <v>37</v>
      </c>
      <c r="S1" s="61" t="s">
        <v>38</v>
      </c>
      <c r="T1" s="62" t="s">
        <v>39</v>
      </c>
      <c r="W1" s="41" t="s">
        <v>40</v>
      </c>
      <c r="X1" s="42">
        <f>SUM(M:M)</f>
        <v>1</v>
      </c>
    </row>
    <row r="2" spans="1:174" s="39" customFormat="1" x14ac:dyDescent="0.3">
      <c r="A2" s="35"/>
      <c r="B2" s="36" t="s">
        <v>15</v>
      </c>
      <c r="C2" s="37" t="s">
        <v>16</v>
      </c>
      <c r="D2" s="35"/>
      <c r="E2" s="35"/>
      <c r="F2" s="36" t="s">
        <v>17</v>
      </c>
      <c r="G2" s="37" t="s">
        <v>22</v>
      </c>
      <c r="H2" s="35"/>
      <c r="I2" s="35"/>
      <c r="J2" s="35"/>
      <c r="K2" s="35"/>
      <c r="M2" s="43" t="s">
        <v>41</v>
      </c>
      <c r="N2" s="43" t="s">
        <v>41</v>
      </c>
      <c r="O2" s="43" t="s">
        <v>35</v>
      </c>
      <c r="P2" s="43" t="s">
        <v>35</v>
      </c>
      <c r="Q2" s="43" t="s">
        <v>35</v>
      </c>
      <c r="R2" s="43" t="s">
        <v>41</v>
      </c>
      <c r="S2" s="63" t="s">
        <v>41</v>
      </c>
      <c r="T2" s="64"/>
      <c r="W2" s="41" t="s">
        <v>42</v>
      </c>
      <c r="X2" s="42">
        <f>SUM(N:N)</f>
        <v>0</v>
      </c>
    </row>
    <row r="3" spans="1:174" s="39" customFormat="1" x14ac:dyDescent="0.3">
      <c r="A3" s="35"/>
      <c r="B3" s="36" t="s">
        <v>0</v>
      </c>
      <c r="C3" s="44" t="s">
        <v>43</v>
      </c>
      <c r="D3" s="35"/>
      <c r="E3" s="35"/>
      <c r="F3" s="36" t="s">
        <v>9</v>
      </c>
      <c r="G3" s="37" t="s">
        <v>79</v>
      </c>
      <c r="H3" s="35"/>
      <c r="I3" s="35"/>
      <c r="J3" s="35"/>
      <c r="K3" s="35"/>
      <c r="M3" s="43"/>
      <c r="N3" s="43"/>
      <c r="O3" s="43"/>
      <c r="P3" s="43"/>
      <c r="Q3" s="43"/>
      <c r="R3" s="43"/>
      <c r="S3" s="63"/>
      <c r="T3" s="64"/>
      <c r="W3" s="41" t="s">
        <v>44</v>
      </c>
      <c r="X3" s="42">
        <f>SUM(O:O)</f>
        <v>0</v>
      </c>
    </row>
    <row r="4" spans="1:174" s="39" customFormat="1" x14ac:dyDescent="0.3">
      <c r="A4" s="35"/>
      <c r="B4" s="36" t="s">
        <v>45</v>
      </c>
      <c r="C4" s="38"/>
      <c r="D4" s="35"/>
      <c r="E4" s="35"/>
      <c r="F4" s="36" t="s">
        <v>46</v>
      </c>
      <c r="G4" s="37" t="s">
        <v>56</v>
      </c>
      <c r="H4" s="35"/>
      <c r="I4" s="35"/>
      <c r="J4" s="35"/>
      <c r="K4" s="35"/>
      <c r="M4" s="43"/>
      <c r="N4" s="43"/>
      <c r="O4" s="43"/>
      <c r="P4" s="43"/>
      <c r="Q4" s="45"/>
      <c r="R4" s="46"/>
      <c r="S4" s="65"/>
      <c r="T4" s="64"/>
      <c r="W4" s="41" t="s">
        <v>44</v>
      </c>
      <c r="X4" s="42">
        <f>SUM(P:P)</f>
        <v>0</v>
      </c>
    </row>
    <row r="5" spans="1:174" s="39" customFormat="1" x14ac:dyDescent="0.3">
      <c r="A5" s="35"/>
      <c r="B5" s="36" t="s">
        <v>48</v>
      </c>
      <c r="C5" s="38" t="s">
        <v>55</v>
      </c>
      <c r="D5" s="35"/>
      <c r="E5" s="36"/>
      <c r="F5" s="35"/>
      <c r="G5" s="35"/>
      <c r="H5" s="35"/>
      <c r="I5" s="35"/>
      <c r="J5" s="35"/>
      <c r="K5" s="35"/>
      <c r="M5" s="43"/>
      <c r="N5" s="43"/>
      <c r="O5" s="43"/>
      <c r="P5" s="43"/>
      <c r="Q5" s="45"/>
      <c r="R5" s="46"/>
      <c r="S5" s="65"/>
      <c r="T5" s="64"/>
      <c r="W5" s="41" t="s">
        <v>44</v>
      </c>
      <c r="X5" s="42">
        <f>SUM(Q:Q)</f>
        <v>0</v>
      </c>
    </row>
    <row r="6" spans="1:174" s="39" customFormat="1" x14ac:dyDescent="0.3">
      <c r="A6" s="35"/>
      <c r="B6" s="35" t="s">
        <v>18</v>
      </c>
      <c r="C6" s="47"/>
      <c r="D6" s="35"/>
      <c r="E6" s="35"/>
      <c r="F6" s="35"/>
      <c r="G6" s="35"/>
      <c r="H6" s="35"/>
      <c r="I6" s="35"/>
      <c r="J6" s="35"/>
      <c r="K6" s="35"/>
      <c r="M6" s="43"/>
      <c r="N6" s="43"/>
      <c r="O6" s="43"/>
      <c r="P6" s="43"/>
      <c r="Q6" s="45"/>
      <c r="R6" s="46"/>
      <c r="S6" s="65"/>
      <c r="T6" s="64"/>
      <c r="W6" s="41" t="s">
        <v>49</v>
      </c>
      <c r="X6" s="42">
        <f>SUM(R:R)</f>
        <v>0</v>
      </c>
    </row>
    <row r="7" spans="1:174" s="39" customFormat="1" x14ac:dyDescent="0.3">
      <c r="A7" s="35"/>
      <c r="B7" s="35"/>
      <c r="C7" s="35"/>
      <c r="D7" s="35"/>
      <c r="E7" s="35"/>
      <c r="F7" s="35"/>
      <c r="G7" s="35"/>
      <c r="H7" s="35"/>
      <c r="I7" s="35"/>
      <c r="J7" s="35"/>
      <c r="K7" s="35"/>
      <c r="M7" s="43"/>
      <c r="N7" s="43"/>
      <c r="O7" s="43"/>
      <c r="P7" s="43"/>
      <c r="Q7" s="45"/>
      <c r="R7" s="46"/>
      <c r="S7" s="65"/>
      <c r="T7" s="64"/>
      <c r="W7" s="41" t="s">
        <v>50</v>
      </c>
      <c r="X7" s="42">
        <f>SUM(S:S)</f>
        <v>0</v>
      </c>
    </row>
    <row r="8" spans="1:174" x14ac:dyDescent="0.3">
      <c r="A8" s="48"/>
      <c r="B8" s="39"/>
      <c r="C8" s="39"/>
      <c r="D8" s="39"/>
      <c r="E8" s="41" t="s">
        <v>14</v>
      </c>
      <c r="F8" s="42" t="str">
        <f>$C$1</f>
        <v>R. Abbott</v>
      </c>
      <c r="G8" s="39"/>
      <c r="H8" s="49"/>
      <c r="I8" s="41" t="s">
        <v>19</v>
      </c>
      <c r="J8" s="50" t="str">
        <f>$G$2</f>
        <v>AA-SM-005-004</v>
      </c>
      <c r="K8" s="51"/>
      <c r="L8" s="52"/>
      <c r="M8" s="43"/>
      <c r="N8" s="43"/>
      <c r="O8" s="43"/>
      <c r="P8" s="4"/>
      <c r="Q8" s="4"/>
      <c r="R8" s="4"/>
      <c r="S8" s="59"/>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row>
    <row r="9" spans="1:174" x14ac:dyDescent="0.3">
      <c r="A9" s="39"/>
      <c r="B9" s="39"/>
      <c r="C9" s="39"/>
      <c r="D9" s="39"/>
      <c r="E9" s="41" t="s">
        <v>15</v>
      </c>
      <c r="F9" s="49" t="str">
        <f>$C$2</f>
        <v xml:space="preserve"> </v>
      </c>
      <c r="G9" s="39"/>
      <c r="H9" s="49"/>
      <c r="I9" s="41" t="s">
        <v>20</v>
      </c>
      <c r="J9" s="51" t="str">
        <f>$G$3</f>
        <v>A</v>
      </c>
      <c r="K9" s="51"/>
      <c r="L9" s="52"/>
      <c r="M9" s="43">
        <v>1</v>
      </c>
      <c r="N9" s="43"/>
      <c r="O9" s="43"/>
      <c r="P9" s="4"/>
      <c r="Q9" s="4"/>
      <c r="R9" s="4"/>
      <c r="S9" s="59"/>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row>
    <row r="10" spans="1:174" x14ac:dyDescent="0.3">
      <c r="A10" s="39"/>
      <c r="B10" s="39"/>
      <c r="C10" s="39"/>
      <c r="D10" s="39"/>
      <c r="E10" s="41" t="s">
        <v>0</v>
      </c>
      <c r="F10" s="49" t="str">
        <f>$C$3</f>
        <v>20/10/2013</v>
      </c>
      <c r="G10" s="39"/>
      <c r="H10" s="49"/>
      <c r="I10" s="41" t="s">
        <v>21</v>
      </c>
      <c r="J10" s="42" t="str">
        <f>L10&amp;" of "&amp;$G$1</f>
        <v>1 of 1</v>
      </c>
      <c r="K10" s="49"/>
      <c r="L10" s="52">
        <f>SUM($M$1:M9)</f>
        <v>1</v>
      </c>
      <c r="M10" s="43"/>
      <c r="N10" s="43"/>
      <c r="O10" s="43"/>
      <c r="P10" s="4"/>
      <c r="Q10" s="4"/>
      <c r="R10" s="4"/>
      <c r="S10" s="59"/>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row>
    <row r="11" spans="1:174" x14ac:dyDescent="0.3">
      <c r="E11" s="41" t="s">
        <v>51</v>
      </c>
      <c r="F11" s="49" t="str">
        <f>$C$5</f>
        <v>STANDARD SPREADSHEET METHOD</v>
      </c>
      <c r="G11" s="39"/>
      <c r="H11" s="39"/>
      <c r="I11" s="53"/>
      <c r="J11" s="42"/>
      <c r="K11" s="39"/>
      <c r="L11" s="39"/>
      <c r="M11" s="43"/>
      <c r="N11" s="43"/>
      <c r="O11" s="43"/>
      <c r="P11" s="4"/>
      <c r="Q11" s="4"/>
      <c r="R11" s="4"/>
      <c r="S11" s="59"/>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row>
    <row r="12" spans="1:174" ht="15.6" x14ac:dyDescent="0.3">
      <c r="A12" s="7"/>
      <c r="B12" s="55" t="str">
        <f>$G$4</f>
        <v>BOLT THREAD PULL THROUGH</v>
      </c>
      <c r="C12" s="7"/>
      <c r="D12" s="7"/>
      <c r="E12" s="7"/>
      <c r="F12" s="7"/>
      <c r="G12" s="7"/>
      <c r="H12" s="7"/>
      <c r="I12" s="7"/>
      <c r="J12" s="7"/>
      <c r="K12" s="7"/>
    </row>
    <row r="13" spans="1:174" x14ac:dyDescent="0.3">
      <c r="B13" s="92" t="s">
        <v>78</v>
      </c>
      <c r="C13" s="92"/>
      <c r="D13" s="92"/>
      <c r="E13" s="92"/>
      <c r="F13" s="92"/>
      <c r="G13" s="92"/>
      <c r="H13" s="92"/>
      <c r="I13" s="92"/>
      <c r="J13" s="92"/>
      <c r="K13" s="92"/>
    </row>
    <row r="14" spans="1:174" ht="13.5" customHeight="1" x14ac:dyDescent="0.3">
      <c r="A14" s="11"/>
      <c r="B14" s="91" t="s">
        <v>70</v>
      </c>
      <c r="C14" s="91"/>
      <c r="D14" s="12"/>
      <c r="E14" s="12"/>
      <c r="F14" s="12"/>
      <c r="G14" s="12"/>
      <c r="H14" s="12"/>
      <c r="I14" s="12"/>
      <c r="J14" s="12"/>
      <c r="K14" s="12"/>
    </row>
    <row r="15" spans="1:174" x14ac:dyDescent="0.3">
      <c r="A15" s="12"/>
      <c r="J15" s="12"/>
      <c r="K15" s="12"/>
    </row>
    <row r="16" spans="1:174" x14ac:dyDescent="0.3">
      <c r="A16" s="12"/>
      <c r="B16" s="12"/>
      <c r="C16" s="12"/>
      <c r="D16" s="12"/>
      <c r="E16" s="12"/>
      <c r="F16" s="12"/>
      <c r="G16" s="12"/>
      <c r="H16" s="12"/>
      <c r="I16" s="12"/>
      <c r="J16" s="12"/>
      <c r="K16" s="12"/>
    </row>
    <row r="17" spans="1:11" x14ac:dyDescent="0.3">
      <c r="A17" s="12"/>
      <c r="B17" s="12"/>
      <c r="C17" s="12"/>
      <c r="D17" s="12"/>
      <c r="E17" s="12"/>
      <c r="F17" s="12"/>
      <c r="G17" s="12"/>
      <c r="H17" s="12"/>
      <c r="I17" s="12"/>
      <c r="J17" s="12"/>
      <c r="K17" s="12"/>
    </row>
    <row r="18" spans="1:11" x14ac:dyDescent="0.3">
      <c r="A18" s="12"/>
      <c r="B18" s="12"/>
      <c r="C18" s="12"/>
      <c r="D18" s="12"/>
      <c r="E18" s="12"/>
      <c r="F18" s="12"/>
      <c r="G18" s="12"/>
      <c r="H18" s="12"/>
      <c r="I18" s="12"/>
      <c r="J18" s="12"/>
      <c r="K18" s="12"/>
    </row>
    <row r="19" spans="1:11" x14ac:dyDescent="0.3">
      <c r="A19" s="12"/>
      <c r="B19" s="12"/>
      <c r="C19" s="12"/>
      <c r="D19" s="12"/>
      <c r="E19" s="12"/>
      <c r="F19" s="12"/>
      <c r="G19" s="12"/>
      <c r="H19" s="12"/>
      <c r="I19" s="12"/>
      <c r="J19" s="12"/>
      <c r="K19" s="12"/>
    </row>
    <row r="20" spans="1:11" x14ac:dyDescent="0.3">
      <c r="A20" s="12"/>
      <c r="B20" s="12"/>
      <c r="C20" s="12"/>
      <c r="D20" s="12"/>
      <c r="E20" s="12"/>
      <c r="F20" s="12"/>
      <c r="G20" s="12"/>
      <c r="H20" s="12"/>
      <c r="I20" s="12"/>
      <c r="J20" s="12"/>
      <c r="K20" s="12"/>
    </row>
    <row r="21" spans="1:11" x14ac:dyDescent="0.3">
      <c r="A21" s="12"/>
      <c r="B21" s="12"/>
      <c r="C21" s="12"/>
      <c r="D21" s="12"/>
      <c r="E21" s="12"/>
      <c r="F21" s="12"/>
      <c r="G21" s="12"/>
      <c r="H21" s="12"/>
      <c r="I21" s="12"/>
      <c r="J21" s="12"/>
      <c r="K21" s="12"/>
    </row>
    <row r="22" spans="1:11" x14ac:dyDescent="0.3">
      <c r="A22" s="12"/>
      <c r="B22" s="12"/>
      <c r="C22" s="12"/>
      <c r="D22" s="12"/>
      <c r="E22" s="12"/>
      <c r="F22" s="12"/>
      <c r="G22" s="12"/>
      <c r="H22" s="12"/>
      <c r="I22" s="12"/>
      <c r="J22" s="12"/>
      <c r="K22" s="12"/>
    </row>
    <row r="23" spans="1:11" x14ac:dyDescent="0.3">
      <c r="A23" s="12"/>
      <c r="B23" s="12"/>
      <c r="C23" s="12"/>
      <c r="D23" s="12"/>
      <c r="E23" s="12"/>
      <c r="F23" s="12"/>
      <c r="G23" s="12"/>
      <c r="H23" s="12"/>
      <c r="I23" s="12"/>
      <c r="J23" s="12"/>
      <c r="K23" s="12"/>
    </row>
    <row r="24" spans="1:11" x14ac:dyDescent="0.3">
      <c r="A24" s="12"/>
      <c r="B24" s="12"/>
      <c r="C24" s="12"/>
      <c r="D24" s="12"/>
      <c r="E24" s="12"/>
      <c r="F24" s="12"/>
      <c r="G24" s="12"/>
      <c r="H24" s="12"/>
      <c r="I24" s="12"/>
      <c r="J24" s="12"/>
      <c r="K24" s="12"/>
    </row>
    <row r="25" spans="1:11" x14ac:dyDescent="0.3">
      <c r="A25" s="12"/>
      <c r="B25" s="12"/>
      <c r="C25" s="12"/>
      <c r="D25" s="12"/>
      <c r="E25" s="12"/>
      <c r="F25" s="12"/>
      <c r="G25" s="12"/>
      <c r="H25" s="12"/>
      <c r="I25" s="12"/>
      <c r="J25" s="12"/>
      <c r="K25" s="12"/>
    </row>
    <row r="26" spans="1:11" x14ac:dyDescent="0.3">
      <c r="A26" s="12"/>
      <c r="B26" s="12"/>
      <c r="C26" s="12"/>
      <c r="D26" s="12"/>
      <c r="E26" s="12"/>
      <c r="F26" s="12"/>
      <c r="G26" s="12"/>
      <c r="H26" s="12"/>
      <c r="I26" s="12"/>
      <c r="J26" s="12"/>
      <c r="K26" s="12"/>
    </row>
    <row r="27" spans="1:11" x14ac:dyDescent="0.3">
      <c r="A27" s="12"/>
      <c r="B27" s="12"/>
      <c r="C27" s="12"/>
      <c r="D27" s="12"/>
      <c r="E27" s="12"/>
      <c r="F27" s="12"/>
      <c r="G27" s="12"/>
      <c r="H27" s="12"/>
      <c r="I27" s="12"/>
      <c r="J27" s="12"/>
      <c r="K27" s="12"/>
    </row>
    <row r="28" spans="1:11" x14ac:dyDescent="0.3">
      <c r="A28" s="12"/>
      <c r="B28" s="12"/>
      <c r="C28" s="12"/>
      <c r="D28" s="12"/>
      <c r="E28" s="12"/>
      <c r="F28" s="12"/>
      <c r="G28" s="12"/>
      <c r="H28" s="12"/>
      <c r="I28" s="12"/>
      <c r="J28" s="12"/>
      <c r="K28" s="12"/>
    </row>
    <row r="29" spans="1:11" x14ac:dyDescent="0.3">
      <c r="A29" s="12"/>
      <c r="B29" s="12"/>
      <c r="C29" s="12"/>
      <c r="D29" s="12"/>
      <c r="E29" s="12"/>
      <c r="F29" s="12"/>
      <c r="G29" s="12"/>
      <c r="H29" s="12"/>
      <c r="I29" s="12"/>
      <c r="J29" s="12"/>
      <c r="K29" s="12"/>
    </row>
    <row r="30" spans="1:11" x14ac:dyDescent="0.3">
      <c r="A30" s="12"/>
      <c r="B30" s="12"/>
      <c r="C30" s="12"/>
      <c r="D30" s="12"/>
      <c r="E30" s="12"/>
      <c r="F30" s="12"/>
      <c r="G30" s="12"/>
      <c r="H30" s="12"/>
      <c r="I30" s="12"/>
      <c r="J30" s="12"/>
      <c r="K30" s="12"/>
    </row>
    <row r="31" spans="1:11" x14ac:dyDescent="0.3">
      <c r="A31" s="12"/>
      <c r="B31" s="12" t="s">
        <v>23</v>
      </c>
      <c r="C31" s="12"/>
      <c r="D31" s="12"/>
      <c r="E31" s="12"/>
      <c r="F31" s="12"/>
      <c r="G31" s="12"/>
      <c r="H31" s="12"/>
      <c r="I31" s="12"/>
      <c r="J31" s="12"/>
      <c r="K31" s="12"/>
    </row>
    <row r="32" spans="1:11" x14ac:dyDescent="0.3">
      <c r="A32" s="12"/>
      <c r="B32" s="12" t="s">
        <v>8</v>
      </c>
      <c r="C32" s="12"/>
      <c r="D32" s="12"/>
      <c r="E32" s="12"/>
      <c r="F32" s="12"/>
      <c r="G32" s="12"/>
      <c r="H32" s="12"/>
      <c r="I32" s="12"/>
      <c r="J32" s="12"/>
      <c r="K32" s="12"/>
    </row>
    <row r="33" spans="1:11" x14ac:dyDescent="0.3">
      <c r="A33" s="12"/>
      <c r="B33" s="12" t="s">
        <v>7</v>
      </c>
      <c r="C33" s="12"/>
      <c r="D33" s="12"/>
      <c r="E33" s="12"/>
      <c r="F33" s="12"/>
      <c r="G33" s="12"/>
      <c r="H33" s="12"/>
      <c r="I33" s="12"/>
      <c r="J33" s="12"/>
      <c r="K33" s="12"/>
    </row>
    <row r="34" spans="1:11" x14ac:dyDescent="0.3">
      <c r="A34" s="12"/>
      <c r="B34" s="12" t="s">
        <v>6</v>
      </c>
      <c r="C34" s="12"/>
      <c r="D34" s="12"/>
      <c r="E34" s="12"/>
      <c r="F34" s="12"/>
      <c r="G34" s="12"/>
      <c r="H34" s="12"/>
      <c r="I34" s="12"/>
      <c r="J34" s="12"/>
      <c r="K34" s="12"/>
    </row>
    <row r="35" spans="1:11" x14ac:dyDescent="0.3">
      <c r="A35" s="12"/>
      <c r="B35" s="12"/>
      <c r="C35" s="12"/>
      <c r="D35" s="12"/>
      <c r="E35" s="12"/>
      <c r="F35" s="12"/>
      <c r="G35" s="12"/>
      <c r="H35" s="12"/>
      <c r="I35" s="12"/>
      <c r="J35" s="12"/>
      <c r="K35" s="12"/>
    </row>
    <row r="36" spans="1:11" ht="15" x14ac:dyDescent="0.35">
      <c r="A36" s="12"/>
      <c r="C36" s="14" t="s">
        <v>24</v>
      </c>
      <c r="D36" s="12" t="s">
        <v>72</v>
      </c>
      <c r="E36" s="12"/>
      <c r="F36" s="12"/>
      <c r="G36" s="12"/>
      <c r="H36" s="12"/>
      <c r="I36" s="12"/>
      <c r="J36" s="12"/>
      <c r="K36" s="12"/>
    </row>
    <row r="37" spans="1:11" x14ac:dyDescent="0.3">
      <c r="A37" s="12"/>
      <c r="B37" s="12"/>
      <c r="C37" s="12"/>
      <c r="D37" s="12"/>
      <c r="E37" s="12"/>
      <c r="F37" s="12"/>
      <c r="G37" s="12"/>
      <c r="H37" s="12"/>
      <c r="I37" s="12"/>
      <c r="J37" s="12"/>
      <c r="K37" s="12"/>
    </row>
    <row r="38" spans="1:11" x14ac:dyDescent="0.3">
      <c r="A38" s="12"/>
      <c r="B38" s="12" t="s">
        <v>25</v>
      </c>
      <c r="C38" s="12"/>
      <c r="D38" s="12"/>
      <c r="E38" s="12"/>
      <c r="F38" s="12"/>
      <c r="G38" s="12"/>
      <c r="H38" s="12"/>
      <c r="I38" s="12"/>
      <c r="J38" s="12"/>
      <c r="K38" s="12"/>
    </row>
    <row r="39" spans="1:11" x14ac:dyDescent="0.3">
      <c r="A39" s="12"/>
      <c r="B39" s="12" t="s">
        <v>5</v>
      </c>
      <c r="C39" s="12"/>
      <c r="D39" s="12"/>
      <c r="E39" s="12"/>
      <c r="F39" s="12"/>
      <c r="G39" s="12"/>
      <c r="H39" s="12"/>
      <c r="I39" s="12"/>
      <c r="J39" s="12"/>
      <c r="K39" s="12"/>
    </row>
    <row r="40" spans="1:11" x14ac:dyDescent="0.3">
      <c r="A40" s="12"/>
      <c r="B40" s="12" t="s">
        <v>4</v>
      </c>
      <c r="C40" s="12"/>
      <c r="D40" s="12"/>
      <c r="E40" s="12"/>
      <c r="F40" s="12"/>
      <c r="G40" s="12"/>
      <c r="H40" s="12"/>
      <c r="I40" s="12"/>
      <c r="J40" s="12"/>
      <c r="K40" s="7"/>
    </row>
    <row r="41" spans="1:11" x14ac:dyDescent="0.3">
      <c r="A41" s="12"/>
      <c r="B41" s="12"/>
      <c r="C41" s="12"/>
      <c r="D41" s="12"/>
      <c r="E41" s="12"/>
      <c r="F41" s="12"/>
      <c r="G41" s="12"/>
      <c r="H41" s="12"/>
      <c r="I41" s="12"/>
      <c r="J41" s="12"/>
      <c r="K41" s="7"/>
    </row>
    <row r="42" spans="1:11" ht="15" x14ac:dyDescent="0.35">
      <c r="A42" s="12"/>
      <c r="C42" s="14" t="s">
        <v>26</v>
      </c>
      <c r="D42" s="15">
        <v>9100</v>
      </c>
      <c r="E42" s="16" t="s">
        <v>32</v>
      </c>
      <c r="F42" s="17" t="s">
        <v>11</v>
      </c>
      <c r="G42" s="12"/>
      <c r="H42" s="7"/>
      <c r="I42" s="7"/>
      <c r="J42" s="7"/>
      <c r="K42" s="12"/>
    </row>
    <row r="43" spans="1:11" x14ac:dyDescent="0.3">
      <c r="A43" s="12"/>
      <c r="C43" s="12"/>
      <c r="D43" s="14"/>
      <c r="E43" s="16"/>
      <c r="F43" s="12"/>
      <c r="G43" s="12"/>
      <c r="H43" s="12"/>
      <c r="I43" s="12"/>
      <c r="J43" s="12"/>
      <c r="K43" s="7"/>
    </row>
    <row r="44" spans="1:11" ht="15" x14ac:dyDescent="0.35">
      <c r="A44" s="12"/>
      <c r="C44" s="18" t="s">
        <v>27</v>
      </c>
      <c r="D44" s="19">
        <f>1/3</f>
        <v>0.33333333333333331</v>
      </c>
      <c r="E44" s="20"/>
      <c r="F44" s="17" t="s">
        <v>3</v>
      </c>
      <c r="G44" s="12"/>
      <c r="H44" s="12"/>
      <c r="I44" s="12"/>
      <c r="J44" s="12"/>
      <c r="K44" s="7"/>
    </row>
    <row r="45" spans="1:11" ht="15" x14ac:dyDescent="0.35">
      <c r="A45" s="12"/>
      <c r="C45" s="18" t="s">
        <v>73</v>
      </c>
      <c r="D45" s="21">
        <v>0.5</v>
      </c>
      <c r="E45" s="20" t="s">
        <v>30</v>
      </c>
      <c r="F45" s="17" t="s">
        <v>2</v>
      </c>
      <c r="G45" s="12"/>
      <c r="H45" s="12"/>
      <c r="I45" s="12"/>
      <c r="J45" s="12"/>
      <c r="K45" s="12"/>
    </row>
    <row r="46" spans="1:11" ht="15" x14ac:dyDescent="0.35">
      <c r="A46" s="12"/>
      <c r="C46" s="18" t="s">
        <v>28</v>
      </c>
      <c r="D46" s="22">
        <v>0.25</v>
      </c>
      <c r="E46" s="16" t="s">
        <v>30</v>
      </c>
      <c r="F46" s="12" t="s">
        <v>1</v>
      </c>
      <c r="G46" s="12"/>
      <c r="H46" s="12"/>
      <c r="I46" s="12"/>
      <c r="J46" s="12"/>
      <c r="K46" s="12"/>
    </row>
    <row r="47" spans="1:11" ht="15" x14ac:dyDescent="0.35">
      <c r="A47" s="12"/>
      <c r="C47" s="23" t="s">
        <v>29</v>
      </c>
      <c r="D47" s="24">
        <v>63000</v>
      </c>
      <c r="E47" s="20" t="s">
        <v>31</v>
      </c>
      <c r="F47" s="13" t="s">
        <v>12</v>
      </c>
      <c r="G47" s="7"/>
      <c r="H47" s="14"/>
      <c r="I47" s="14"/>
      <c r="J47" s="14"/>
      <c r="K47" s="12"/>
    </row>
    <row r="48" spans="1:11" x14ac:dyDescent="0.3">
      <c r="E48" s="16"/>
      <c r="F48" s="12"/>
      <c r="G48" s="12"/>
      <c r="H48" s="12"/>
      <c r="I48" s="12"/>
      <c r="J48" s="12"/>
      <c r="K48" s="7"/>
    </row>
    <row r="49" spans="1:174" x14ac:dyDescent="0.3">
      <c r="A49" s="12"/>
      <c r="C49" s="14" t="s">
        <v>10</v>
      </c>
      <c r="D49" s="14"/>
    </row>
    <row r="50" spans="1:174" ht="15" x14ac:dyDescent="0.35">
      <c r="A50" s="12"/>
      <c r="B50" s="25"/>
      <c r="C50" s="14" t="s">
        <v>24</v>
      </c>
      <c r="D50" s="3" t="str">
        <f>[1]!xln(D51)</f>
        <v>0.333 × π × 0.5 × 63000 × 0.25</v>
      </c>
    </row>
    <row r="51" spans="1:174" ht="15" x14ac:dyDescent="0.35">
      <c r="A51" s="12"/>
      <c r="B51" s="23"/>
      <c r="C51" s="14" t="s">
        <v>24</v>
      </c>
      <c r="D51" s="26">
        <f>D44*PI()*D45*D47*D46</f>
        <v>8246.6807156732066</v>
      </c>
      <c r="E51" s="16" t="s">
        <v>32</v>
      </c>
      <c r="F51" s="12"/>
      <c r="G51" s="12"/>
      <c r="H51" s="14"/>
      <c r="I51" s="14"/>
      <c r="J51" s="14"/>
      <c r="K51" s="12"/>
      <c r="W51" s="27"/>
    </row>
    <row r="52" spans="1:174" ht="15" x14ac:dyDescent="0.35">
      <c r="A52" s="12"/>
      <c r="B52" s="12"/>
      <c r="C52" s="28"/>
      <c r="D52" s="29"/>
      <c r="E52" s="30"/>
      <c r="F52" s="13"/>
      <c r="G52" s="13"/>
      <c r="H52" s="13"/>
      <c r="I52" s="31" t="s">
        <v>71</v>
      </c>
      <c r="J52" s="13"/>
      <c r="K52" s="12"/>
    </row>
    <row r="53" spans="1:174" x14ac:dyDescent="0.3">
      <c r="A53" s="12"/>
      <c r="B53" s="12"/>
      <c r="C53" s="12"/>
      <c r="D53" s="16"/>
      <c r="E53" s="12"/>
      <c r="F53" s="12"/>
      <c r="H53" s="31"/>
      <c r="I53" s="31"/>
      <c r="J53" s="5" t="str">
        <f>[1]!xln(K53)&amp;" ="</f>
        <v>8247 / (9100 × 1.15) - 1 =</v>
      </c>
      <c r="K53" s="32">
        <f>D51/(D42*1.15)-1</f>
        <v>-0.21197508689219235</v>
      </c>
    </row>
    <row r="54" spans="1:174" x14ac:dyDescent="0.3">
      <c r="A54" s="7"/>
      <c r="B54" s="7"/>
      <c r="C54" s="7"/>
      <c r="D54" s="7"/>
      <c r="E54" s="7"/>
      <c r="F54" s="7"/>
      <c r="G54" s="7"/>
      <c r="H54" s="7"/>
      <c r="I54" s="7"/>
      <c r="J54" s="7"/>
      <c r="K54" s="7"/>
    </row>
    <row r="55" spans="1:174" x14ac:dyDescent="0.3">
      <c r="A55" s="7"/>
      <c r="B55" s="7"/>
      <c r="C55" s="7"/>
      <c r="D55" s="7"/>
      <c r="E55" s="7"/>
      <c r="F55" s="7"/>
      <c r="G55" s="7"/>
      <c r="H55" s="7"/>
      <c r="I55" s="7"/>
      <c r="J55" s="7"/>
      <c r="K55" s="7"/>
    </row>
    <row r="56" spans="1:174" x14ac:dyDescent="0.3">
      <c r="A56" s="12"/>
      <c r="B56" s="12"/>
      <c r="C56" s="12"/>
      <c r="D56" s="12"/>
      <c r="E56" s="12"/>
      <c r="F56" s="12"/>
      <c r="G56" s="12"/>
      <c r="H56" s="12"/>
      <c r="I56" s="12"/>
      <c r="J56" s="12"/>
      <c r="K56" s="12"/>
    </row>
    <row r="57" spans="1:174" x14ac:dyDescent="0.3">
      <c r="A57" s="7"/>
      <c r="B57" s="7"/>
      <c r="C57" s="7"/>
      <c r="D57" s="7"/>
      <c r="E57" s="7"/>
      <c r="F57" s="7"/>
      <c r="G57" s="7"/>
      <c r="H57" s="7"/>
      <c r="I57" s="7"/>
      <c r="J57" s="7"/>
      <c r="K57" s="7"/>
    </row>
    <row r="58" spans="1:174" x14ac:dyDescent="0.3">
      <c r="A58" s="7"/>
      <c r="B58" s="7"/>
      <c r="C58" s="7"/>
      <c r="D58" s="7"/>
      <c r="E58" s="7"/>
      <c r="F58" s="7"/>
      <c r="G58" s="7"/>
      <c r="H58" s="7"/>
      <c r="I58" s="7"/>
      <c r="J58" s="7"/>
      <c r="K58" s="7"/>
    </row>
    <row r="59" spans="1:174" x14ac:dyDescent="0.3">
      <c r="A59" s="66"/>
      <c r="B59" s="67"/>
      <c r="C59" s="68"/>
      <c r="D59" s="66"/>
      <c r="E59" s="66"/>
      <c r="F59" s="66"/>
      <c r="G59" s="68"/>
      <c r="H59" s="66"/>
      <c r="I59" s="66"/>
      <c r="J59" s="66"/>
      <c r="K59" s="66"/>
    </row>
    <row r="60" spans="1:174" x14ac:dyDescent="0.3">
      <c r="A60" s="66"/>
      <c r="B60" s="69"/>
      <c r="C60" s="68"/>
      <c r="D60" s="70"/>
      <c r="E60" s="70"/>
      <c r="F60" s="71" t="s">
        <v>57</v>
      </c>
      <c r="G60" s="68"/>
      <c r="H60" s="70"/>
      <c r="I60" s="70"/>
      <c r="J60" s="70"/>
      <c r="K60" s="66"/>
    </row>
    <row r="61" spans="1:174" s="8" customFormat="1" x14ac:dyDescent="0.3">
      <c r="A61" s="66"/>
      <c r="B61" s="70"/>
      <c r="C61" s="70"/>
      <c r="D61" s="70"/>
      <c r="E61" s="70"/>
      <c r="F61" s="81" t="s">
        <v>74</v>
      </c>
      <c r="G61" s="70"/>
      <c r="H61" s="70"/>
      <c r="I61" s="70"/>
      <c r="J61" s="70"/>
      <c r="K61" s="66"/>
      <c r="T61" s="9"/>
      <c r="U61" s="33"/>
      <c r="V61" s="33"/>
      <c r="W61" s="33"/>
      <c r="X61" s="33"/>
      <c r="Y61" s="33"/>
      <c r="Z61" s="33"/>
      <c r="AA61" s="33"/>
      <c r="AB61" s="33"/>
      <c r="AC61" s="33"/>
      <c r="AD61" s="33"/>
      <c r="AE61" s="33"/>
      <c r="AF61" s="33"/>
      <c r="AG61" s="33"/>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4"/>
      <c r="DV61" s="34"/>
      <c r="DW61" s="34"/>
      <c r="DX61" s="34"/>
      <c r="DY61" s="34"/>
      <c r="DZ61" s="34"/>
      <c r="EA61" s="34"/>
      <c r="EB61" s="34"/>
      <c r="EC61" s="34"/>
      <c r="ED61" s="34"/>
      <c r="EE61" s="34"/>
      <c r="EF61" s="34"/>
      <c r="EG61" s="34"/>
      <c r="EH61" s="34"/>
      <c r="EI61" s="34"/>
      <c r="EJ61" s="34"/>
      <c r="EK61" s="34"/>
      <c r="EL61" s="34"/>
      <c r="EM61" s="34"/>
      <c r="EN61" s="34"/>
      <c r="EO61" s="34"/>
      <c r="EP61" s="34"/>
      <c r="EQ61" s="34"/>
      <c r="ER61" s="34"/>
      <c r="ES61" s="34"/>
      <c r="ET61" s="34"/>
      <c r="EU61" s="34"/>
      <c r="EV61" s="34"/>
      <c r="EW61" s="34"/>
      <c r="EX61" s="34"/>
      <c r="EY61" s="34"/>
      <c r="EZ61" s="34"/>
      <c r="FA61" s="34"/>
      <c r="FB61" s="34"/>
      <c r="FC61" s="34"/>
      <c r="FD61" s="34"/>
      <c r="FE61" s="34"/>
      <c r="FF61" s="34"/>
      <c r="FG61" s="34"/>
      <c r="FH61" s="34"/>
      <c r="FI61" s="34"/>
      <c r="FJ61" s="34"/>
      <c r="FK61" s="34"/>
      <c r="FL61" s="34"/>
      <c r="FM61" s="34"/>
      <c r="FN61" s="34"/>
      <c r="FO61" s="34"/>
      <c r="FP61" s="34"/>
      <c r="FQ61" s="34"/>
      <c r="FR61" s="34"/>
    </row>
  </sheetData>
  <mergeCells count="2">
    <mergeCell ref="B14:C14"/>
    <mergeCell ref="B13:K13"/>
  </mergeCells>
  <hyperlinks>
    <hyperlink ref="F61"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6"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dcterms:created xsi:type="dcterms:W3CDTF">2009-04-22T13:27:09Z</dcterms:created>
  <dcterms:modified xsi:type="dcterms:W3CDTF">2016-08-31T11:04:47Z</dcterms:modified>
  <cp:category>Engineering Spreadsheets; Analysis</cp:category>
</cp:coreProperties>
</file>