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067"/>
  <workbookPr codeName="ThisWorkbook"/>
  <mc:AlternateContent xmlns:mc="http://schemas.openxmlformats.org/markup-compatibility/2006">
    <mc:Choice Requires="x15">
      <x15ac:absPath xmlns:x15ac="http://schemas.microsoft.com/office/spreadsheetml/2010/11/ac" url="D:\Dropbox\AA-000 Administration\Cayman\TECHNICAL LIBRARY\SPREADSHEETS\DEVELOPMENT - NOT ONLINE YET\"/>
    </mc:Choice>
  </mc:AlternateContent>
  <bookViews>
    <workbookView xWindow="13050" yWindow="375" windowWidth="9990" windowHeight="7935" tabRatio="871" activeTab="1"/>
  </bookViews>
  <sheets>
    <sheet name="READ ME" sheetId="36" r:id="rId1"/>
    <sheet name="Analysis" sheetId="31" r:id="rId2"/>
  </sheets>
  <externalReferences>
    <externalReference r:id="rId3"/>
  </externalReferences>
  <definedNames>
    <definedName name="_xlnm.Print_Area" localSheetId="1">Analysis!$A$8:$K$62</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40" i="31" l="1"/>
  <c r="C30" i="31"/>
  <c r="C35" i="31" s="1"/>
  <c r="C28" i="31"/>
  <c r="C39" i="31"/>
  <c r="C38" i="31"/>
  <c r="C34" i="31"/>
  <c r="C33" i="31"/>
  <c r="C29" i="31"/>
  <c r="B12" i="31" l="1"/>
  <c r="C12" i="36"/>
  <c r="F11" i="31" l="1"/>
  <c r="L10" i="31"/>
  <c r="F10" i="31"/>
  <c r="J9" i="31"/>
  <c r="F9" i="31"/>
  <c r="J8" i="31"/>
  <c r="F8" i="31"/>
  <c r="X7" i="31"/>
  <c r="X6" i="31"/>
  <c r="X5" i="31"/>
  <c r="X4" i="31"/>
  <c r="X3" i="31"/>
  <c r="X2" i="31"/>
  <c r="X1" i="31"/>
  <c r="G1" i="31" l="1"/>
  <c r="J10" i="31" s="1"/>
</calcChain>
</file>

<file path=xl/sharedStrings.xml><?xml version="1.0" encoding="utf-8"?>
<sst xmlns="http://schemas.openxmlformats.org/spreadsheetml/2006/main" count="102" uniqueCount="71">
  <si>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</si>
  <si>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</si>
  <si>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</si>
  <si>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</si>
  <si>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</si>
  <si>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</si>
  <si>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</si>
  <si>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</si>
  <si>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</si>
  <si>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</si>
  <si>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</si>
  <si>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</si>
  <si>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</si>
  <si>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</si>
  <si>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</si>
  <si>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</si>
  <si>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</si>
  <si>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</si>
  <si>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</si>
  <si>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</si>
  <si>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</si>
  <si>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</si>
  <si>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</si>
  <si>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</si>
  <si>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</si>
  <si>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</si>
  <si>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</si>
  <si>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</si>
  <si>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</si>
  <si>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</si>
  <si>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</si>
  <si>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</si>
  <si>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</si>
  <si>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</si>
  <si>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</si>
  <si>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</si>
  <si>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</si>
  <si>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</si>
  <si>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</si>
  <si>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</si>
  <si>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</si>
  <si>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</si>
  <si>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</si>
  <si>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</si>
  <si>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</si>
  <si>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</si>
  <si>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</si>
  <si>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</si>
  <si>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</si>
  <si>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10/6/2017</t>
  </si>
  <si>
    <t>AA-SM-002-019</t>
  </si>
  <si>
    <t>TORSION - REGULAR SECTIONS - SOLID TRIANGULAR ROD</t>
  </si>
  <si>
    <t>T =</t>
  </si>
  <si>
    <t>L =</t>
  </si>
  <si>
    <t>A =</t>
  </si>
  <si>
    <t>G =</t>
  </si>
  <si>
    <t>psi</t>
  </si>
  <si>
    <t>J =</t>
  </si>
  <si>
    <t>in⁴</t>
  </si>
  <si>
    <t>θ =</t>
  </si>
  <si>
    <t>Radians</t>
  </si>
  <si>
    <r>
      <t>f</t>
    </r>
    <r>
      <rPr>
        <vertAlign val="subscript"/>
        <sz val="10"/>
        <rFont val="Calibri"/>
        <family val="2"/>
        <scheme val="minor"/>
      </rPr>
      <t>S</t>
    </r>
    <r>
      <rPr>
        <sz val="10"/>
        <rFont val="Calibri"/>
        <family val="2"/>
        <scheme val="minor"/>
      </rPr>
      <t xml:space="preserve"> =</t>
    </r>
  </si>
  <si>
    <t>(NASA TM X-73306, 1975)</t>
  </si>
  <si>
    <t>(Note that the reference the section torsion constant is denoted as 'K', in this spreadsheet the more traditional 'J' is used)</t>
  </si>
  <si>
    <t>Section Torsion Constant</t>
  </si>
  <si>
    <t>Maximum Shear Stress</t>
  </si>
  <si>
    <t>Maximum Angular Deflection</t>
  </si>
  <si>
    <t>inlb, Applied Torsion</t>
  </si>
  <si>
    <t>in, Length of Rod</t>
  </si>
  <si>
    <t>psi, Shear Modulus</t>
  </si>
  <si>
    <t>in, Length of Side of Triangle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</si>
</sst>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0"/>
    <numFmt numFmtId="167" formatCode="0.0000000"/>
    <numFmt numFmtId="168" formatCode="0.00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color indexed="12"/>
      <name val="Calibri"/>
      <family val="2"/>
      <scheme val="minor"/>
    </font>
    <font>
      <vertAlign val="subscript"/>
      <sz val="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7" fillId="0" borderId="0" applyNumberFormat="0" applyFill="0" applyBorder="0" applyAlignment="0" applyProtection="0"/>
    <xf numFmtId="0" fontId="12" fillId="0" borderId="0"/>
  </cellStyleXfs>
  <cellXfs count="135">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2" applyFont="1" applyAlignment="1">
      <alignment horizontal="right"/>
    </xf>
    <xf numFmtId="0" fontId="15" fillId="0" borderId="0" xfId="0" applyFont="1"/>
    <xf numFmtId="0" fontId="15" fillId="0" borderId="0" xfId="2" applyFont="1" applyBorder="1" applyAlignment="1"/>
    <xf numFmtId="0" fontId="15" fillId="0" borderId="0" xfId="0" applyFont="1" applyAlignment="1">
      <alignment horizontal="right"/>
    </xf>
    <xf numFmtId="0" fontId="15" fillId="0" borderId="0" xfId="0" applyFont="1" applyAlignment="1"/>
    <xf numFmtId="0" fontId="16" fillId="0" borderId="0" xfId="2" applyFont="1" applyAlignment="1">
      <alignment horizontal="center"/>
    </xf>
    <xf numFmtId="0" fontId="15" fillId="0" borderId="0" xfId="2" applyFont="1" applyAlignment="1">
      <alignment horizontal="center"/>
    </xf>
    <xf numFmtId="164" fontId="15" fillId="0" borderId="0" xfId="2" applyNumberFormat="1" applyFont="1" applyAlignment="1">
      <alignment horizontal="center"/>
    </xf>
    <xf numFmtId="165" fontId="15" fillId="0" borderId="0" xfId="2" applyNumberFormat="1" applyFont="1" applyAlignment="1">
      <alignment horizontal="center"/>
    </xf>
    <xf numFmtId="0" fontId="15" fillId="0" borderId="0" xfId="2" applyFont="1" applyAlignment="1">
      <alignment horizontal="left"/>
    </xf>
    <xf numFmtId="1" fontId="15" fillId="0" borderId="0" xfId="0" applyNumberFormat="1" applyFont="1"/>
    <xf numFmtId="165" fontId="15" fillId="0" borderId="0" xfId="2" applyNumberFormat="1" applyFont="1"/>
    <xf numFmtId="165" fontId="15" fillId="0" borderId="0" xfId="0" applyNumberFormat="1" applyFont="1"/>
    <xf numFmtId="0" fontId="15" fillId="0" borderId="0" xfId="2" applyFont="1" applyAlignment="1" applyProtection="1">
      <alignment horizontal="center"/>
    </xf>
    <xf numFmtId="165" fontId="15" fillId="0" borderId="0" xfId="0" applyNumberFormat="1" applyFont="1" applyAlignment="1">
      <alignment vertical="top"/>
    </xf>
    <xf numFmtId="165" fontId="15" fillId="0" borderId="0" xfId="2" quotePrefix="1" applyNumberFormat="1" applyFont="1" applyAlignment="1">
      <alignment horizontal="right"/>
    </xf>
    <xf numFmtId="0" fontId="16" fillId="0" borderId="0" xfId="2" applyFont="1" applyAlignment="1">
      <alignment horizontal="right"/>
    </xf>
    <xf numFmtId="0" fontId="10" fillId="0" borderId="0" xfId="1" applyFont="1"/>
    <xf numFmtId="0" fontId="18" fillId="0" borderId="0" xfId="7" applyFont="1" applyBorder="1" applyAlignment="1" applyProtection="1">
      <alignment horizontal="center"/>
    </xf>
    <xf numFmtId="0" fontId="17" fillId="0" borderId="0" xfId="7" applyBorder="1" applyAlignment="1">
      <alignment horizontal="center"/>
    </xf>
    <xf numFmtId="0" fontId="3" fillId="0" borderId="0" xfId="1" applyFont="1" applyAlignment="1">
      <alignment horizontal="right"/>
    </xf>
    <xf numFmtId="0" fontId="19" fillId="0" borderId="0" xfId="0" applyFont="1" applyAlignment="1">
      <alignment horizontal="right"/>
    </xf>
    <xf numFmtId="1" fontId="15" fillId="0" borderId="0" xfId="2" applyNumberFormat="1" applyFont="1" applyAlignment="1">
      <alignment horizontal="right"/>
    </xf>
    <xf numFmtId="2" fontId="19" fillId="0" borderId="0" xfId="0" applyNumberFormat="1" applyFont="1"/>
    <xf numFmtId="167" fontId="15" fillId="0" borderId="0" xfId="0" applyNumberFormat="1" applyFont="1" applyAlignment="1"/>
    <xf numFmtId="0" fontId="19" fillId="0" borderId="0" xfId="1" applyFont="1" applyAlignment="1">
      <alignment horizontal="left"/>
    </xf>
    <xf numFmtId="0" fontId="20" fillId="0" borderId="0" xfId="0" applyFont="1" applyAlignment="1">
      <alignment horizontal="centerContinuous"/>
    </xf>
    <xf numFmtId="0" fontId="21" fillId="0" borderId="0" xfId="0" applyFont="1" applyAlignment="1">
      <alignment horizontal="centerContinuous"/>
    </xf>
    <xf numFmtId="0" fontId="22" fillId="0" borderId="0" xfId="0" applyFont="1" applyBorder="1" applyAlignment="1" applyProtection="1">
      <alignment horizontal="centerContinuous"/>
      <protection locked="0"/>
    </xf>
    <xf numFmtId="0" fontId="20" fillId="0" borderId="0" xfId="0" applyFont="1"/>
    <xf numFmtId="0" fontId="20" fillId="0" borderId="0" xfId="0" applyFont="1" applyBorder="1" applyProtection="1">
      <protection locked="0"/>
    </xf>
    <xf numFmtId="0" fontId="23" fillId="0" borderId="0" xfId="0" applyFont="1" applyBorder="1" applyAlignment="1" applyProtection="1">
      <alignment horizontal="right"/>
      <protection locked="0"/>
    </xf>
    <xf numFmtId="0" fontId="21" fillId="0" borderId="0" xfId="0" applyFont="1"/>
    <xf numFmtId="0" fontId="21" fillId="0" borderId="0" xfId="0" applyFont="1" applyBorder="1" applyProtection="1">
      <protection locked="0"/>
    </xf>
    <xf numFmtId="0" fontId="22" fillId="0" borderId="0" xfId="0" applyFont="1" applyBorder="1" applyProtection="1">
      <protection locked="0"/>
    </xf>
    <xf numFmtId="0" fontId="20" fillId="0" borderId="0" xfId="8" applyFont="1" applyAlignment="1">
      <alignment horizontal="centerContinuous"/>
    </xf>
    <xf numFmtId="0" fontId="17" fillId="0" borderId="0" xfId="7" applyBorder="1" applyAlignment="1" applyProtection="1">
      <alignment horizontal="left"/>
      <protection locked="0"/>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3" fillId="0" borderId="0" xfId="0" applyFont="1" applyProtection="1">
      <protection locked="0"/>
    </xf>
    <xf numFmtId="0" fontId="3" fillId="0" borderId="0" xfId="0" applyFont="1" applyFill="1" applyProtection="1">
      <protection locked="0"/>
    </xf>
    <xf numFmtId="0" fontId="3" fillId="0" borderId="0" xfId="0" applyFont="1" applyFill="1" applyAlignment="1" applyProtection="1">
      <alignment horizontal="right" vertical="center"/>
      <protection locked="0"/>
    </xf>
    <xf numFmtId="1" fontId="24" fillId="0" borderId="0" xfId="0" applyNumberFormat="1" applyFont="1" applyFill="1" applyAlignment="1" applyProtection="1">
      <alignment horizontal="righ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right" vertical="center"/>
      <protection locked="0"/>
    </xf>
    <xf numFmtId="2" fontId="19" fillId="0" borderId="0" xfId="0" applyNumberFormat="1" applyFont="1" applyAlignment="1" applyProtection="1">
      <alignment horizontal="right" vertical="center"/>
      <protection locked="0"/>
    </xf>
    <xf numFmtId="0" fontId="3" fillId="0" borderId="0" xfId="0" applyFont="1" applyAlignment="1" applyProtection="1">
      <alignment horizontal="left" vertical="center"/>
      <protection locked="0"/>
    </xf>
    <xf numFmtId="165" fontId="24" fillId="0" borderId="0" xfId="0" applyNumberFormat="1" applyFont="1" applyFill="1" applyAlignment="1" applyProtection="1">
      <alignment horizontal="right" vertical="center"/>
      <protection locked="0"/>
    </xf>
    <xf numFmtId="0" fontId="19" fillId="0" borderId="0" xfId="0" applyFont="1" applyAlignment="1" applyProtection="1">
      <alignment horizontal="right"/>
      <protection locked="0"/>
    </xf>
    <xf numFmtId="0" fontId="3" fillId="0" borderId="0" xfId="0" applyFont="1" applyAlignment="1" applyProtection="1">
      <alignment horizontal="left"/>
      <protection locked="0"/>
    </xf>
    <xf numFmtId="164" fontId="3" fillId="0" borderId="0" xfId="0" applyNumberFormat="1" applyFont="1"/>
    <xf numFmtId="0" fontId="3" fillId="0" borderId="0" xfId="0" applyFont="1" applyAlignment="1" applyProtection="1">
      <alignment vertical="center"/>
      <protection locked="0"/>
    </xf>
    <xf numFmtId="168" fontId="3" fillId="0" borderId="0" xfId="0" applyNumberFormat="1" applyFont="1" applyProtection="1">
      <protection locked="0"/>
    </xf>
    <xf numFmtId="1" fontId="3" fillId="0" borderId="0" xfId="0" applyNumberFormat="1" applyFont="1" applyFill="1" applyAlignment="1" applyProtection="1">
      <alignment horizontal="right"/>
      <protection locked="0"/>
    </xf>
    <xf numFmtId="0" fontId="11" fillId="0" borderId="0" xfId="4" applyAlignment="1" applyProtection="1">
      <alignment horizontal="left" vertical="center"/>
    </xf>
    <xf numFmtId="0" fontId="5" fillId="0" borderId="0" xfId="0" applyFont="1" applyFill="1" applyBorder="1" applyAlignment="1" applyProtection="1">
      <alignment horizontal="right"/>
      <protection locked="0"/>
    </xf>
    <xf numFmtId="0" fontId="3" fillId="0" borderId="0" xfId="1" applyFont="1" applyAlignment="1">
      <alignment horizontal="left" wrapText="1"/>
    </xf>
  </cellXfs>
  <cellStyles count="9">
    <cellStyle name="Hyperlink" xfId="7" builtinId="8"/>
    <cellStyle name="Hyperlink 2" xfId="4"/>
    <cellStyle name="Normal" xfId="0" builtinId="0"/>
    <cellStyle name="Normal 2" xfId="1"/>
    <cellStyle name="Normal 2 2" xfId="2"/>
    <cellStyle name="Normal 2 3" xfId="8"/>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hyperlink" Target="http://www.xl-viking.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40822" y="1138997"/>
          <a:ext cx="2491147" cy="575063"/>
          <a:chOff x="40822" y="1267641"/>
          <a:chExt cx="2570933" cy="630195"/>
        </a:xfrm>
      </xdr:grpSpPr>
      <xdr:pic>
        <xdr:nvPicPr>
          <xdr:cNvPr id="4" name="Picture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60</xdr:row>
      <xdr:rowOff>0</xdr:rowOff>
    </xdr:from>
    <xdr:ext cx="6695377" cy="325244"/>
    <xdr:sp macro="" textlink="">
      <xdr:nvSpPr>
        <xdr:cNvPr id="6" name="TextBox 5">
          <a:hlinkClick xmlns:r="http://schemas.openxmlformats.org/officeDocument/2006/relationships" r:id="rId5"/>
          <a:extLst>
            <a:ext uri="{FF2B5EF4-FFF2-40B4-BE49-F238E27FC236}">
              <a16:creationId xmlns:a16="http://schemas.microsoft.com/office/drawing/2014/main" id="{34FD237B-82EB-4435-9374-A39AD885D219}"/>
            </a:ext>
          </a:extLst>
        </xdr:cNvPr>
        <xdr:cNvSpPr txBox="1"/>
      </xdr:nvSpPr>
      <xdr:spPr>
        <a:xfrm>
          <a:off x="0" y="94678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xdr:from>
      <xdr:col>0</xdr:col>
      <xdr:colOff>595111</xdr:colOff>
      <xdr:row>15</xdr:row>
      <xdr:rowOff>133440</xdr:rowOff>
    </xdr:from>
    <xdr:to>
      <xdr:col>4</xdr:col>
      <xdr:colOff>103605</xdr:colOff>
      <xdr:row>24</xdr:row>
      <xdr:rowOff>53578</xdr:rowOff>
    </xdr:to>
    <xdr:grpSp>
      <xdr:nvGrpSpPr>
        <xdr:cNvPr id="7" name="Group 6">
          <a:extLst>
            <a:ext uri="{FF2B5EF4-FFF2-40B4-BE49-F238E27FC236}">
              <a16:creationId xmlns:a16="http://schemas.microsoft.com/office/drawing/2014/main" id="{FCB69547-08B5-45CD-9E63-D8337FEDB7D1}"/>
            </a:ext>
          </a:extLst>
        </xdr:cNvPr>
        <xdr:cNvGrpSpPr/>
      </xdr:nvGrpSpPr>
      <xdr:grpSpPr>
        <a:xfrm>
          <a:off x="595111" y="2531499"/>
          <a:ext cx="1973788" cy="1343285"/>
          <a:chOff x="4331804" y="26640225"/>
          <a:chExt cx="1288593" cy="980599"/>
        </a:xfrm>
      </xdr:grpSpPr>
      <xdr:grpSp>
        <xdr:nvGrpSpPr>
          <xdr:cNvPr id="8" name="Group 441">
            <a:extLst>
              <a:ext uri="{FF2B5EF4-FFF2-40B4-BE49-F238E27FC236}">
                <a16:creationId xmlns:a16="http://schemas.microsoft.com/office/drawing/2014/main" id="{8F7C766E-D1AD-4303-938D-57BC53090353}"/>
              </a:ext>
            </a:extLst>
          </xdr:cNvPr>
          <xdr:cNvGrpSpPr/>
        </xdr:nvGrpSpPr>
        <xdr:grpSpPr>
          <a:xfrm>
            <a:off x="4331804" y="26640225"/>
            <a:ext cx="1288593" cy="980599"/>
            <a:chOff x="4478823" y="24610662"/>
            <a:chExt cx="1293457" cy="971369"/>
          </a:xfrm>
        </xdr:grpSpPr>
        <xdr:grpSp>
          <xdr:nvGrpSpPr>
            <xdr:cNvPr id="10" name="Group 442">
              <a:extLst>
                <a:ext uri="{FF2B5EF4-FFF2-40B4-BE49-F238E27FC236}">
                  <a16:creationId xmlns:a16="http://schemas.microsoft.com/office/drawing/2014/main" id="{DCF5752F-681F-41A4-B8E0-F01F67BF9FCE}"/>
                </a:ext>
              </a:extLst>
            </xdr:cNvPr>
            <xdr:cNvGrpSpPr/>
          </xdr:nvGrpSpPr>
          <xdr:grpSpPr>
            <a:xfrm>
              <a:off x="4478823" y="24610662"/>
              <a:ext cx="1293457" cy="971369"/>
              <a:chOff x="207264" y="21961057"/>
              <a:chExt cx="1297777" cy="956967"/>
            </a:xfrm>
          </xdr:grpSpPr>
          <xdr:sp macro="" textlink="">
            <xdr:nvSpPr>
              <xdr:cNvPr id="13" name="TextBox 12">
                <a:extLst>
                  <a:ext uri="{FF2B5EF4-FFF2-40B4-BE49-F238E27FC236}">
                    <a16:creationId xmlns:a16="http://schemas.microsoft.com/office/drawing/2014/main" id="{1C299731-24CC-49C5-8D63-1A6D9EC343B2}"/>
                  </a:ext>
                </a:extLst>
              </xdr:cNvPr>
              <xdr:cNvSpPr txBox="1"/>
            </xdr:nvSpPr>
            <xdr:spPr>
              <a:xfrm>
                <a:off x="290594" y="22305023"/>
                <a:ext cx="217569" cy="1713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A</a:t>
                </a:r>
              </a:p>
            </xdr:txBody>
          </xdr:sp>
          <xdr:grpSp>
            <xdr:nvGrpSpPr>
              <xdr:cNvPr id="14" name="Group 31">
                <a:extLst>
                  <a:ext uri="{FF2B5EF4-FFF2-40B4-BE49-F238E27FC236}">
                    <a16:creationId xmlns:a16="http://schemas.microsoft.com/office/drawing/2014/main" id="{1C26F654-E445-486C-BAAE-520BEC6CE867}"/>
                  </a:ext>
                </a:extLst>
              </xdr:cNvPr>
              <xdr:cNvGrpSpPr/>
            </xdr:nvGrpSpPr>
            <xdr:grpSpPr>
              <a:xfrm>
                <a:off x="440450" y="21961057"/>
                <a:ext cx="1064591" cy="956967"/>
                <a:chOff x="4852105" y="11069799"/>
                <a:chExt cx="1267661" cy="1173962"/>
              </a:xfrm>
            </xdr:grpSpPr>
            <xdr:grpSp>
              <xdr:nvGrpSpPr>
                <xdr:cNvPr id="18" name="Group 26">
                  <a:extLst>
                    <a:ext uri="{FF2B5EF4-FFF2-40B4-BE49-F238E27FC236}">
                      <a16:creationId xmlns:a16="http://schemas.microsoft.com/office/drawing/2014/main" id="{C50167CB-D5FF-499A-81BC-6C7C51B85BED}"/>
                    </a:ext>
                  </a:extLst>
                </xdr:cNvPr>
                <xdr:cNvGrpSpPr/>
              </xdr:nvGrpSpPr>
              <xdr:grpSpPr>
                <a:xfrm>
                  <a:off x="4852105" y="11279352"/>
                  <a:ext cx="1029585" cy="964409"/>
                  <a:chOff x="4852105" y="11279352"/>
                  <a:chExt cx="1029585" cy="964409"/>
                </a:xfrm>
              </xdr:grpSpPr>
              <xdr:cxnSp macro="">
                <xdr:nvCxnSpPr>
                  <xdr:cNvPr id="21" name="Straight Connector 20">
                    <a:extLst>
                      <a:ext uri="{FF2B5EF4-FFF2-40B4-BE49-F238E27FC236}">
                        <a16:creationId xmlns:a16="http://schemas.microsoft.com/office/drawing/2014/main" id="{A79C1CC8-BA4B-4812-8BC1-6C8587F31A68}"/>
                      </a:ext>
                    </a:extLst>
                  </xdr:cNvPr>
                  <xdr:cNvCxnSpPr/>
                </xdr:nvCxnSpPr>
                <xdr:spPr>
                  <a:xfrm>
                    <a:off x="5280424" y="11279352"/>
                    <a:ext cx="0" cy="96440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AF4B9B6F-D0C6-46DC-8C69-2E38B402ACAC}"/>
                      </a:ext>
                    </a:extLst>
                  </xdr:cNvPr>
                  <xdr:cNvCxnSpPr/>
                </xdr:nvCxnSpPr>
                <xdr:spPr>
                  <a:xfrm>
                    <a:off x="4852105" y="11930069"/>
                    <a:ext cx="102958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3" name="Rectangle 22">
                    <a:extLst>
                      <a:ext uri="{FF2B5EF4-FFF2-40B4-BE49-F238E27FC236}">
                        <a16:creationId xmlns:a16="http://schemas.microsoft.com/office/drawing/2014/main" id="{838C9185-0297-4EF1-8BD5-E69A1C322143}"/>
                      </a:ext>
                    </a:extLst>
                  </xdr:cNvPr>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grpSp>
            <xdr:sp macro="" textlink="">
              <xdr:nvSpPr>
                <xdr:cNvPr id="19" name="TextBox 18">
                  <a:extLst>
                    <a:ext uri="{FF2B5EF4-FFF2-40B4-BE49-F238E27FC236}">
                      <a16:creationId xmlns:a16="http://schemas.microsoft.com/office/drawing/2014/main" id="{BBF421EE-8B22-4FCA-BC07-AC9AEDF85FBB}"/>
                    </a:ext>
                  </a:extLst>
                </xdr:cNvPr>
                <xdr:cNvSpPr txBox="1"/>
              </xdr:nvSpPr>
              <xdr:spPr>
                <a:xfrm>
                  <a:off x="5189456" y="11069799"/>
                  <a:ext cx="254477" cy="2863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Y</a:t>
                  </a:r>
                </a:p>
              </xdr:txBody>
            </xdr:sp>
            <xdr:sp macro="" textlink="">
              <xdr:nvSpPr>
                <xdr:cNvPr id="20" name="TextBox 19">
                  <a:extLst>
                    <a:ext uri="{FF2B5EF4-FFF2-40B4-BE49-F238E27FC236}">
                      <a16:creationId xmlns:a16="http://schemas.microsoft.com/office/drawing/2014/main" id="{87F874CD-93A1-4933-B08E-F0724D5F79ED}"/>
                    </a:ext>
                  </a:extLst>
                </xdr:cNvPr>
                <xdr:cNvSpPr txBox="1"/>
              </xdr:nvSpPr>
              <xdr:spPr>
                <a:xfrm>
                  <a:off x="5861131" y="11824703"/>
                  <a:ext cx="258635" cy="2863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X</a:t>
                  </a:r>
                </a:p>
              </xdr:txBody>
            </xdr:sp>
          </xdr:grpSp>
          <xdr:sp macro="" textlink="">
            <xdr:nvSpPr>
              <xdr:cNvPr id="15" name="TextBox 14">
                <a:extLst>
                  <a:ext uri="{FF2B5EF4-FFF2-40B4-BE49-F238E27FC236}">
                    <a16:creationId xmlns:a16="http://schemas.microsoft.com/office/drawing/2014/main" id="{56871D20-C014-45E7-BE95-DB43F54E42B0}"/>
                  </a:ext>
                </a:extLst>
              </xdr:cNvPr>
              <xdr:cNvSpPr txBox="1"/>
            </xdr:nvSpPr>
            <xdr:spPr>
              <a:xfrm>
                <a:off x="1201182" y="22211131"/>
                <a:ext cx="189073" cy="2068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c</a:t>
                </a:r>
              </a:p>
            </xdr:txBody>
          </xdr:sp>
          <xdr:cxnSp macro="">
            <xdr:nvCxnSpPr>
              <xdr:cNvPr id="16" name="Straight Connector 15">
                <a:extLst>
                  <a:ext uri="{FF2B5EF4-FFF2-40B4-BE49-F238E27FC236}">
                    <a16:creationId xmlns:a16="http://schemas.microsoft.com/office/drawing/2014/main" id="{B2F07526-C113-47D5-9D71-F457FB9AE2C4}"/>
                  </a:ext>
                </a:extLst>
              </xdr:cNvPr>
              <xdr:cNvCxnSpPr/>
            </xdr:nvCxnSpPr>
            <xdr:spPr>
              <a:xfrm flipH="1" flipV="1">
                <a:off x="207264" y="22677172"/>
                <a:ext cx="236577" cy="1312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5F3B6425-3F7D-4978-8A79-FE1DF9A51080}"/>
                  </a:ext>
                </a:extLst>
              </xdr:cNvPr>
              <xdr:cNvCxnSpPr/>
            </xdr:nvCxnSpPr>
            <xdr:spPr>
              <a:xfrm flipH="1" flipV="1">
                <a:off x="532588" y="22127527"/>
                <a:ext cx="236577" cy="1312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 name="Straight Arrow Connector 10">
              <a:extLst>
                <a:ext uri="{FF2B5EF4-FFF2-40B4-BE49-F238E27FC236}">
                  <a16:creationId xmlns:a16="http://schemas.microsoft.com/office/drawing/2014/main" id="{E0A89542-0526-4177-8B9D-E48158EE056C}"/>
                </a:ext>
              </a:extLst>
            </xdr:cNvPr>
            <xdr:cNvCxnSpPr/>
          </xdr:nvCxnSpPr>
          <xdr:spPr>
            <a:xfrm flipH="1">
              <a:off x="4535814" y="24828864"/>
              <a:ext cx="325446" cy="541136"/>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76C01D11-BFC2-4D70-86B8-651D8D240553}"/>
                </a:ext>
              </a:extLst>
            </xdr:cNvPr>
            <xdr:cNvCxnSpPr>
              <a:endCxn id="9" idx="5"/>
            </xdr:cNvCxnSpPr>
          </xdr:nvCxnSpPr>
          <xdr:spPr>
            <a:xfrm flipH="1">
              <a:off x="5242863" y="24993610"/>
              <a:ext cx="259867" cy="20446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9" name="Isosceles Triangle 8">
            <a:extLst>
              <a:ext uri="{FF2B5EF4-FFF2-40B4-BE49-F238E27FC236}">
                <a16:creationId xmlns:a16="http://schemas.microsoft.com/office/drawing/2014/main" id="{F9799E05-4E3C-4EB3-A51A-E90EC4CEAF75}"/>
              </a:ext>
            </a:extLst>
          </xdr:cNvPr>
          <xdr:cNvSpPr/>
        </xdr:nvSpPr>
        <xdr:spPr>
          <a:xfrm>
            <a:off x="4588559" y="26943320"/>
            <a:ext cx="672548" cy="579783"/>
          </a:xfrm>
          <a:prstGeom prst="triangle">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bottaerospace.com/wpdm-package/nasa-tm-x-73306-astronautics-structures-manual-volume-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65" customWidth="1"/>
    <col min="18" max="19" width="5.28515625" style="66" customWidth="1"/>
    <col min="20" max="25" width="9.140625" style="68"/>
    <col min="26" max="16384" width="9.140625" style="20"/>
  </cols>
  <sheetData>
    <row r="1" spans="1:25" s="5" customFormat="1" ht="12.75" x14ac:dyDescent="0.2">
      <c r="A1" s="1"/>
      <c r="B1" s="2" t="s">
        <v>1</v>
      </c>
      <c r="C1" s="3" t="s">
        <v>0</v>
      </c>
      <c r="D1" s="1"/>
      <c r="E1" s="1"/>
      <c r="F1" s="2" t="s">
        <v>11</v>
      </c>
      <c r="G1" s="4"/>
      <c r="H1" s="1"/>
      <c r="I1" s="1"/>
      <c r="J1" s="1"/>
      <c r="K1" s="1"/>
      <c r="M1" s="61"/>
      <c r="N1" s="61"/>
      <c r="O1" s="61"/>
      <c r="P1" s="61"/>
      <c r="Q1" s="61"/>
      <c r="R1" s="61"/>
      <c r="S1" s="61"/>
      <c r="T1" s="62"/>
      <c r="U1" s="62"/>
      <c r="V1" s="62"/>
      <c r="W1" s="63"/>
      <c r="X1" s="64"/>
      <c r="Y1" s="62"/>
    </row>
    <row r="2" spans="1:25" s="5" customFormat="1" ht="12.75" x14ac:dyDescent="0.2">
      <c r="A2" s="1"/>
      <c r="B2" s="2" t="s">
        <v>2</v>
      </c>
      <c r="C2" s="3" t="s">
        <v>10</v>
      </c>
      <c r="D2" s="1"/>
      <c r="E2" s="1"/>
      <c r="F2" s="2" t="s">
        <v>5</v>
      </c>
      <c r="G2" s="3"/>
      <c r="H2" s="1"/>
      <c r="I2" s="1"/>
      <c r="J2" s="1"/>
      <c r="K2" s="1"/>
      <c r="M2" s="61"/>
      <c r="N2" s="61"/>
      <c r="O2" s="61"/>
      <c r="P2" s="61"/>
      <c r="Q2" s="61"/>
      <c r="R2" s="61"/>
      <c r="S2" s="61"/>
      <c r="T2" s="62"/>
      <c r="U2" s="62"/>
      <c r="V2" s="62"/>
      <c r="W2" s="63"/>
      <c r="X2" s="64"/>
      <c r="Y2" s="62"/>
    </row>
    <row r="3" spans="1:25" s="5" customFormat="1" ht="12.75" x14ac:dyDescent="0.2">
      <c r="A3" s="1"/>
      <c r="B3" s="2" t="s">
        <v>3</v>
      </c>
      <c r="C3" s="10"/>
      <c r="D3" s="1"/>
      <c r="E3" s="1"/>
      <c r="F3" s="2" t="s">
        <v>4</v>
      </c>
      <c r="G3" s="3"/>
      <c r="H3" s="1"/>
      <c r="I3" s="1"/>
      <c r="J3" s="1"/>
      <c r="K3" s="1"/>
      <c r="M3" s="61"/>
      <c r="N3" s="61"/>
      <c r="O3" s="61"/>
      <c r="P3" s="61"/>
      <c r="Q3" s="61"/>
      <c r="R3" s="61"/>
      <c r="S3" s="61"/>
      <c r="T3" s="62"/>
      <c r="U3" s="62"/>
      <c r="V3" s="62"/>
      <c r="W3" s="63"/>
      <c r="X3" s="64"/>
      <c r="Y3" s="62"/>
    </row>
    <row r="4" spans="1:25" s="5" customFormat="1" ht="12.75" x14ac:dyDescent="0.2">
      <c r="A4" s="1"/>
      <c r="B4" s="2" t="s">
        <v>23</v>
      </c>
      <c r="C4" s="4"/>
      <c r="D4" s="1"/>
      <c r="E4" s="1"/>
      <c r="F4" s="2" t="s">
        <v>24</v>
      </c>
      <c r="G4" s="3" t="s">
        <v>25</v>
      </c>
      <c r="H4" s="1"/>
      <c r="I4" s="1"/>
      <c r="J4" s="1"/>
      <c r="K4" s="1"/>
      <c r="M4" s="61"/>
      <c r="N4" s="61"/>
      <c r="O4" s="61"/>
      <c r="P4" s="61"/>
      <c r="Q4" s="65"/>
      <c r="R4" s="66"/>
      <c r="S4" s="66"/>
      <c r="T4" s="62"/>
      <c r="U4" s="62"/>
      <c r="V4" s="62"/>
      <c r="W4" s="63"/>
      <c r="X4" s="64"/>
      <c r="Y4" s="62"/>
    </row>
    <row r="5" spans="1:25" s="5" customFormat="1" ht="12.75" x14ac:dyDescent="0.2">
      <c r="A5" s="1"/>
      <c r="B5" s="2" t="s">
        <v>26</v>
      </c>
      <c r="C5" s="4"/>
      <c r="D5" s="1"/>
      <c r="E5" s="2"/>
      <c r="F5" s="1"/>
      <c r="G5" s="1"/>
      <c r="H5" s="1"/>
      <c r="I5" s="1"/>
      <c r="J5" s="1"/>
      <c r="K5" s="1"/>
      <c r="M5" s="61"/>
      <c r="N5" s="61"/>
      <c r="O5" s="61"/>
      <c r="P5" s="61"/>
      <c r="Q5" s="65"/>
      <c r="R5" s="66"/>
      <c r="S5" s="66"/>
      <c r="T5" s="62"/>
      <c r="U5" s="62"/>
      <c r="V5" s="62"/>
      <c r="W5" s="63"/>
      <c r="X5" s="64"/>
      <c r="Y5" s="62"/>
    </row>
    <row r="6" spans="1:25" s="5" customFormat="1" ht="12.75" x14ac:dyDescent="0.2">
      <c r="A6" s="1"/>
      <c r="B6" s="1" t="s">
        <v>7</v>
      </c>
      <c r="C6" s="13"/>
      <c r="D6" s="1"/>
      <c r="E6" s="1"/>
      <c r="F6" s="1"/>
      <c r="G6" s="1"/>
      <c r="H6" s="1"/>
      <c r="I6" s="1"/>
      <c r="J6" s="1"/>
      <c r="K6" s="1"/>
      <c r="M6" s="61"/>
      <c r="N6" s="61"/>
      <c r="O6" s="61"/>
      <c r="P6" s="61"/>
      <c r="Q6" s="65"/>
      <c r="R6" s="66"/>
      <c r="S6" s="66"/>
      <c r="T6" s="62"/>
      <c r="U6" s="62"/>
      <c r="V6" s="62"/>
      <c r="W6" s="63"/>
      <c r="X6" s="64"/>
      <c r="Y6" s="62"/>
    </row>
    <row r="7" spans="1:25" s="5" customFormat="1" ht="12.75" x14ac:dyDescent="0.2">
      <c r="A7" s="1"/>
      <c r="B7" s="1"/>
      <c r="C7" s="1"/>
      <c r="D7" s="1"/>
      <c r="E7" s="1"/>
      <c r="F7" s="1"/>
      <c r="G7" s="1"/>
      <c r="H7" s="1"/>
      <c r="I7" s="1"/>
      <c r="J7" s="1"/>
      <c r="K7" s="1"/>
      <c r="M7" s="61"/>
      <c r="N7" s="61"/>
      <c r="O7" s="61"/>
      <c r="P7" s="61"/>
      <c r="Q7" s="65"/>
      <c r="R7" s="66"/>
      <c r="S7" s="66"/>
      <c r="T7" s="62"/>
      <c r="U7" s="62"/>
      <c r="V7" s="62"/>
      <c r="W7" s="63"/>
      <c r="X7" s="64"/>
      <c r="Y7" s="62"/>
    </row>
    <row r="8" spans="1:25" s="5" customFormat="1" ht="12.75" x14ac:dyDescent="0.2">
      <c r="A8" s="14"/>
      <c r="E8" s="7"/>
      <c r="F8" s="8"/>
      <c r="H8" s="15"/>
      <c r="I8" s="7"/>
      <c r="J8" s="16"/>
      <c r="K8" s="17"/>
      <c r="L8" s="18"/>
      <c r="M8" s="61"/>
      <c r="N8" s="61"/>
      <c r="O8" s="61"/>
      <c r="P8" s="61"/>
      <c r="Q8" s="65"/>
      <c r="R8" s="66"/>
      <c r="S8" s="66"/>
      <c r="T8" s="62"/>
      <c r="U8" s="62"/>
      <c r="V8" s="62"/>
      <c r="W8" s="62"/>
      <c r="X8" s="62"/>
      <c r="Y8" s="62"/>
    </row>
    <row r="9" spans="1:25" s="5" customFormat="1" ht="12.75" x14ac:dyDescent="0.2">
      <c r="E9" s="7"/>
      <c r="F9" s="15"/>
      <c r="H9" s="15"/>
      <c r="I9" s="7"/>
      <c r="J9" s="17"/>
      <c r="K9" s="17"/>
      <c r="L9" s="18"/>
      <c r="M9" s="61"/>
      <c r="N9" s="61"/>
      <c r="O9" s="61"/>
      <c r="P9" s="61"/>
      <c r="Q9" s="65"/>
      <c r="R9" s="66"/>
      <c r="S9" s="66"/>
      <c r="T9" s="62"/>
      <c r="U9" s="62"/>
      <c r="V9" s="62"/>
      <c r="W9" s="62"/>
      <c r="X9" s="62"/>
      <c r="Y9" s="62"/>
    </row>
    <row r="10" spans="1:25" s="5" customFormat="1" ht="12.75" x14ac:dyDescent="0.2">
      <c r="E10" s="7"/>
      <c r="F10" s="15"/>
      <c r="H10" s="15"/>
      <c r="I10" s="7"/>
      <c r="J10" s="8"/>
      <c r="K10" s="15"/>
      <c r="L10" s="18"/>
      <c r="M10" s="61"/>
      <c r="N10" s="61"/>
      <c r="O10" s="61"/>
      <c r="P10" s="61"/>
      <c r="Q10" s="65"/>
      <c r="R10" s="66"/>
      <c r="S10" s="66"/>
      <c r="T10" s="62"/>
      <c r="U10" s="62"/>
      <c r="V10" s="62"/>
      <c r="W10" s="62"/>
      <c r="X10" s="62"/>
      <c r="Y10" s="62"/>
    </row>
    <row r="11" spans="1:25" s="5" customFormat="1" ht="12.75" x14ac:dyDescent="0.2">
      <c r="E11" s="7"/>
      <c r="F11" s="15"/>
      <c r="I11" s="19"/>
      <c r="J11" s="8"/>
      <c r="M11" s="61"/>
      <c r="N11" s="61"/>
      <c r="O11" s="61"/>
      <c r="P11" s="61"/>
      <c r="Q11" s="61"/>
      <c r="R11" s="61"/>
      <c r="S11" s="61"/>
      <c r="T11" s="62"/>
      <c r="U11" s="62"/>
      <c r="V11" s="62"/>
      <c r="W11" s="62"/>
      <c r="X11" s="62"/>
      <c r="Y11" s="62"/>
    </row>
    <row r="12" spans="1:25" x14ac:dyDescent="0.25">
      <c r="C12" s="21" t="str">
        <f>G4</f>
        <v>IMPORTANT INFORMATION</v>
      </c>
      <c r="M12" s="61"/>
      <c r="N12" s="61"/>
      <c r="O12" s="61"/>
      <c r="P12" s="61"/>
      <c r="Q12" s="67"/>
      <c r="R12" s="67"/>
      <c r="S12" s="67"/>
    </row>
    <row r="13" spans="1:25" s="5" customFormat="1" ht="12.75" x14ac:dyDescent="0.2">
      <c r="M13" s="61"/>
      <c r="N13" s="61"/>
      <c r="O13" s="61"/>
      <c r="P13" s="61"/>
      <c r="Q13" s="61"/>
      <c r="R13" s="61"/>
      <c r="S13" s="61"/>
      <c r="T13" s="62"/>
      <c r="U13" s="62"/>
      <c r="V13" s="62"/>
      <c r="W13" s="62"/>
      <c r="X13" s="62"/>
      <c r="Y13" s="62"/>
    </row>
    <row r="14" spans="1:25" s="5" customFormat="1" ht="12.75" x14ac:dyDescent="0.2">
      <c r="B14" s="22" t="s">
        <v>30</v>
      </c>
      <c r="M14" s="61"/>
      <c r="N14" s="61"/>
      <c r="O14" s="61"/>
      <c r="P14" s="61"/>
      <c r="Q14" s="61"/>
      <c r="R14" s="61"/>
      <c r="S14" s="61"/>
      <c r="T14" s="62"/>
      <c r="U14" s="62"/>
      <c r="V14" s="62"/>
      <c r="W14" s="62"/>
      <c r="X14" s="62"/>
      <c r="Y14" s="62"/>
    </row>
    <row r="15" spans="1:25" s="5" customFormat="1" ht="12.75" x14ac:dyDescent="0.2">
      <c r="A15" s="23"/>
      <c r="K15" s="23"/>
      <c r="M15" s="65"/>
      <c r="N15" s="65"/>
      <c r="O15" s="65"/>
      <c r="P15" s="65"/>
      <c r="Q15" s="65"/>
      <c r="R15" s="66"/>
      <c r="S15" s="66"/>
      <c r="T15" s="62"/>
      <c r="U15" s="62"/>
      <c r="V15" s="62"/>
      <c r="W15" s="62"/>
      <c r="X15" s="62"/>
      <c r="Y15" s="62"/>
    </row>
    <row r="16" spans="1:25" s="5" customFormat="1" ht="12.75" customHeight="1" x14ac:dyDescent="0.2">
      <c r="B16" s="114" t="s">
        <v>36</v>
      </c>
      <c r="C16" s="114"/>
      <c r="D16" s="114"/>
      <c r="E16" s="114"/>
      <c r="F16" s="114"/>
      <c r="G16" s="114"/>
      <c r="H16" s="114"/>
      <c r="I16" s="114"/>
      <c r="J16" s="114"/>
      <c r="M16" s="65"/>
      <c r="N16" s="65"/>
      <c r="O16" s="65"/>
      <c r="P16" s="65"/>
      <c r="Q16" s="65"/>
      <c r="R16" s="66"/>
      <c r="S16" s="66"/>
      <c r="T16" s="62"/>
      <c r="U16" s="62"/>
      <c r="V16" s="62"/>
      <c r="W16" s="62"/>
      <c r="X16" s="62"/>
      <c r="Y16" s="62"/>
    </row>
    <row r="17" spans="1:25" s="5" customFormat="1" ht="12.75" x14ac:dyDescent="0.2">
      <c r="B17" s="114"/>
      <c r="C17" s="114"/>
      <c r="D17" s="114"/>
      <c r="E17" s="114"/>
      <c r="F17" s="114"/>
      <c r="G17" s="114"/>
      <c r="H17" s="114"/>
      <c r="I17" s="114"/>
      <c r="J17" s="114"/>
      <c r="M17" s="65"/>
      <c r="N17" s="65"/>
      <c r="O17" s="65"/>
      <c r="P17" s="65"/>
      <c r="Q17" s="65"/>
      <c r="R17" s="66"/>
      <c r="S17" s="66"/>
      <c r="T17" s="62"/>
      <c r="U17" s="62"/>
      <c r="V17" s="62"/>
      <c r="W17" s="62"/>
      <c r="X17" s="62"/>
      <c r="Y17" s="62"/>
    </row>
    <row r="18" spans="1:25" s="5" customFormat="1" ht="12.75" x14ac:dyDescent="0.2">
      <c r="B18" s="114"/>
      <c r="C18" s="114"/>
      <c r="D18" s="114"/>
      <c r="E18" s="114"/>
      <c r="F18" s="114"/>
      <c r="G18" s="114"/>
      <c r="H18" s="114"/>
      <c r="I18" s="114"/>
      <c r="J18" s="114"/>
      <c r="M18" s="65"/>
      <c r="N18" s="65"/>
      <c r="O18" s="65"/>
      <c r="P18" s="65"/>
      <c r="Q18" s="65"/>
      <c r="R18" s="66"/>
      <c r="S18" s="66"/>
      <c r="T18" s="62"/>
      <c r="U18" s="62"/>
      <c r="V18" s="62"/>
      <c r="W18" s="62"/>
      <c r="X18" s="62"/>
      <c r="Y18" s="62"/>
    </row>
    <row r="19" spans="1:25" s="5" customFormat="1" ht="12.75" x14ac:dyDescent="0.2">
      <c r="B19" s="114"/>
      <c r="C19" s="114"/>
      <c r="D19" s="114"/>
      <c r="E19" s="114"/>
      <c r="F19" s="114"/>
      <c r="G19" s="114"/>
      <c r="H19" s="114"/>
      <c r="I19" s="114"/>
      <c r="J19" s="114"/>
      <c r="M19" s="65"/>
      <c r="N19" s="65"/>
      <c r="O19" s="65"/>
      <c r="P19" s="65"/>
      <c r="Q19" s="65"/>
      <c r="R19" s="66"/>
      <c r="S19" s="66"/>
      <c r="T19" s="62"/>
      <c r="U19" s="62"/>
      <c r="V19" s="62"/>
      <c r="W19" s="62"/>
      <c r="X19" s="62"/>
      <c r="Y19" s="62"/>
    </row>
    <row r="20" spans="1:25" s="5" customFormat="1" ht="12.75" customHeight="1" x14ac:dyDescent="0.2">
      <c r="A20" s="23"/>
      <c r="B20" s="24" t="s">
        <v>34</v>
      </c>
      <c r="C20" s="23"/>
      <c r="D20" s="23"/>
      <c r="E20" s="23"/>
      <c r="F20" s="23"/>
      <c r="G20" s="23"/>
      <c r="H20" s="23"/>
      <c r="I20" s="23"/>
      <c r="J20" s="23"/>
      <c r="K20" s="23"/>
      <c r="M20" s="65"/>
      <c r="N20" s="65"/>
      <c r="O20" s="65"/>
      <c r="P20" s="65"/>
      <c r="Q20" s="65"/>
      <c r="R20" s="66"/>
      <c r="S20" s="66"/>
      <c r="T20" s="62"/>
      <c r="U20" s="62"/>
      <c r="V20" s="62"/>
      <c r="W20" s="62"/>
      <c r="X20" s="62"/>
      <c r="Y20" s="62"/>
    </row>
    <row r="21" spans="1:25" s="5" customFormat="1" ht="12.75" x14ac:dyDescent="0.2">
      <c r="A21" s="23"/>
      <c r="B21" s="24"/>
      <c r="C21" s="23"/>
      <c r="D21" s="23"/>
      <c r="E21" s="23"/>
      <c r="F21" s="23"/>
      <c r="G21" s="23"/>
      <c r="H21" s="23"/>
      <c r="I21" s="23"/>
      <c r="J21" s="23"/>
      <c r="K21" s="23"/>
      <c r="M21" s="65"/>
      <c r="N21" s="65"/>
      <c r="O21" s="65"/>
      <c r="P21" s="65"/>
      <c r="Q21" s="65"/>
      <c r="R21" s="66"/>
      <c r="S21" s="66"/>
      <c r="T21" s="62"/>
      <c r="U21" s="62"/>
      <c r="V21" s="62"/>
      <c r="W21" s="62"/>
      <c r="X21" s="62"/>
      <c r="Y21" s="62"/>
    </row>
    <row r="22" spans="1:25" s="5" customFormat="1" ht="12.75" x14ac:dyDescent="0.2">
      <c r="A22" s="23"/>
      <c r="B22" s="114" t="s">
        <v>37</v>
      </c>
      <c r="C22" s="114"/>
      <c r="D22" s="114"/>
      <c r="E22" s="114"/>
      <c r="F22" s="114"/>
      <c r="G22" s="114"/>
      <c r="H22" s="114"/>
      <c r="I22" s="114"/>
      <c r="J22" s="114"/>
      <c r="K22" s="23"/>
      <c r="M22" s="65"/>
      <c r="N22" s="65"/>
      <c r="O22" s="65"/>
      <c r="P22" s="65"/>
      <c r="Q22" s="65"/>
      <c r="R22" s="66"/>
      <c r="S22" s="66"/>
      <c r="T22" s="62"/>
      <c r="U22" s="62"/>
      <c r="V22" s="62"/>
      <c r="W22" s="62"/>
      <c r="X22" s="62"/>
      <c r="Y22" s="62"/>
    </row>
    <row r="23" spans="1:25" s="5" customFormat="1" ht="12.75" x14ac:dyDescent="0.2">
      <c r="A23" s="23"/>
      <c r="B23" s="114"/>
      <c r="C23" s="114"/>
      <c r="D23" s="114"/>
      <c r="E23" s="114"/>
      <c r="F23" s="114"/>
      <c r="G23" s="114"/>
      <c r="H23" s="114"/>
      <c r="I23" s="114"/>
      <c r="J23" s="114"/>
      <c r="K23" s="23"/>
      <c r="M23" s="65"/>
      <c r="N23" s="65"/>
      <c r="O23" s="65"/>
      <c r="P23" s="65"/>
      <c r="Q23" s="65"/>
      <c r="R23" s="66"/>
      <c r="S23" s="69"/>
      <c r="T23" s="62"/>
      <c r="U23" s="62"/>
      <c r="V23" s="62"/>
      <c r="W23" s="62"/>
      <c r="X23" s="62"/>
      <c r="Y23" s="62"/>
    </row>
    <row r="24" spans="1:25" s="5" customFormat="1" ht="12.75" x14ac:dyDescent="0.2">
      <c r="A24" s="23"/>
      <c r="B24" s="114"/>
      <c r="C24" s="114"/>
      <c r="D24" s="114"/>
      <c r="E24" s="114"/>
      <c r="F24" s="114"/>
      <c r="G24" s="114"/>
      <c r="H24" s="114"/>
      <c r="I24" s="114"/>
      <c r="J24" s="114"/>
      <c r="K24" s="23"/>
      <c r="M24" s="65"/>
      <c r="N24" s="65"/>
      <c r="O24" s="65"/>
      <c r="P24" s="65"/>
      <c r="Q24" s="65"/>
      <c r="R24" s="66"/>
      <c r="S24" s="69"/>
      <c r="T24" s="62"/>
      <c r="U24" s="62"/>
      <c r="V24" s="62"/>
      <c r="W24" s="62"/>
      <c r="X24" s="62"/>
      <c r="Y24" s="62"/>
    </row>
    <row r="25" spans="1:25" s="5" customFormat="1" ht="12.75" customHeight="1" x14ac:dyDescent="0.2">
      <c r="A25" s="23"/>
      <c r="B25" s="71"/>
      <c r="C25" s="71"/>
      <c r="D25" s="71"/>
      <c r="E25" s="71"/>
      <c r="F25" s="95" t="s">
        <v>48</v>
      </c>
      <c r="G25" s="71"/>
      <c r="H25" s="71"/>
      <c r="I25" s="71"/>
      <c r="J25" s="71"/>
      <c r="K25" s="23"/>
      <c r="M25" s="65"/>
      <c r="N25" s="65"/>
      <c r="O25" s="65"/>
      <c r="P25" s="65"/>
      <c r="Q25" s="65"/>
      <c r="R25" s="66"/>
      <c r="S25" s="66"/>
      <c r="T25" s="62"/>
      <c r="U25" s="62"/>
      <c r="V25" s="62"/>
      <c r="W25" s="62"/>
      <c r="X25" s="62"/>
      <c r="Y25" s="62"/>
    </row>
    <row r="26" spans="1:25" s="5" customFormat="1" ht="12.75" x14ac:dyDescent="0.2">
      <c r="A26" s="23"/>
      <c r="B26" s="114" t="s">
        <v>38</v>
      </c>
      <c r="C26" s="114"/>
      <c r="D26" s="114"/>
      <c r="E26" s="114"/>
      <c r="F26" s="114"/>
      <c r="G26" s="114"/>
      <c r="H26" s="114"/>
      <c r="I26" s="114"/>
      <c r="J26" s="114"/>
      <c r="K26" s="23"/>
      <c r="M26" s="65"/>
      <c r="N26" s="65"/>
      <c r="O26" s="65"/>
      <c r="P26" s="65"/>
      <c r="Q26" s="65"/>
      <c r="R26" s="66"/>
      <c r="S26" s="66"/>
      <c r="T26" s="62"/>
      <c r="U26" s="62"/>
      <c r="V26" s="62"/>
      <c r="W26" s="62"/>
      <c r="X26" s="62"/>
      <c r="Y26" s="62"/>
    </row>
    <row r="27" spans="1:25" s="5" customFormat="1" ht="12.75" x14ac:dyDescent="0.2">
      <c r="A27" s="23"/>
      <c r="B27" s="114"/>
      <c r="C27" s="114"/>
      <c r="D27" s="114"/>
      <c r="E27" s="114"/>
      <c r="F27" s="114"/>
      <c r="G27" s="114"/>
      <c r="H27" s="114"/>
      <c r="I27" s="114"/>
      <c r="J27" s="114"/>
      <c r="K27" s="23"/>
      <c r="M27" s="65"/>
      <c r="N27" s="65"/>
      <c r="O27" s="65"/>
      <c r="P27" s="65"/>
      <c r="Q27" s="65"/>
      <c r="R27" s="66"/>
      <c r="S27" s="66"/>
      <c r="T27" s="62"/>
      <c r="U27" s="62"/>
      <c r="V27" s="62"/>
      <c r="W27" s="62"/>
      <c r="X27" s="62"/>
      <c r="Y27" s="62"/>
    </row>
    <row r="28" spans="1:25" s="5" customFormat="1" ht="12.75" x14ac:dyDescent="0.2">
      <c r="A28" s="23"/>
      <c r="B28" s="71"/>
      <c r="C28" s="71"/>
      <c r="D28" s="71"/>
      <c r="E28" s="71"/>
      <c r="F28" s="71"/>
      <c r="G28" s="71"/>
      <c r="H28" s="71"/>
      <c r="I28" s="71"/>
      <c r="J28" s="71"/>
      <c r="K28" s="23"/>
      <c r="M28" s="65"/>
      <c r="N28" s="65"/>
      <c r="O28" s="65"/>
      <c r="P28" s="65"/>
      <c r="Q28" s="65"/>
      <c r="R28" s="66"/>
      <c r="S28" s="66"/>
      <c r="T28" s="62"/>
      <c r="U28" s="62"/>
      <c r="V28" s="62"/>
      <c r="W28" s="62"/>
      <c r="X28" s="62"/>
      <c r="Y28" s="62"/>
    </row>
    <row r="29" spans="1:25" s="5" customFormat="1" ht="12.75" x14ac:dyDescent="0.2">
      <c r="A29" s="23"/>
      <c r="B29" s="114" t="s">
        <v>39</v>
      </c>
      <c r="C29" s="114"/>
      <c r="D29" s="114"/>
      <c r="E29" s="114"/>
      <c r="F29" s="114"/>
      <c r="G29" s="114"/>
      <c r="H29" s="114"/>
      <c r="I29" s="114"/>
      <c r="J29" s="114"/>
      <c r="K29" s="23"/>
      <c r="M29" s="65"/>
      <c r="N29" s="65"/>
      <c r="O29" s="65"/>
      <c r="P29" s="65"/>
      <c r="Q29" s="65"/>
      <c r="R29" s="66"/>
      <c r="S29" s="66"/>
      <c r="T29" s="62"/>
      <c r="U29" s="62"/>
      <c r="V29" s="62"/>
      <c r="W29" s="62"/>
      <c r="X29" s="62"/>
      <c r="Y29" s="62"/>
    </row>
    <row r="30" spans="1:25" s="5" customFormat="1" ht="12.75" x14ac:dyDescent="0.2">
      <c r="A30" s="23"/>
      <c r="B30" s="114"/>
      <c r="C30" s="114"/>
      <c r="D30" s="114"/>
      <c r="E30" s="114"/>
      <c r="F30" s="114"/>
      <c r="G30" s="114"/>
      <c r="H30" s="114"/>
      <c r="I30" s="114"/>
      <c r="J30" s="114"/>
      <c r="K30" s="23"/>
      <c r="M30" s="65"/>
      <c r="N30" s="65"/>
      <c r="O30" s="65"/>
      <c r="P30" s="65"/>
      <c r="Q30" s="65"/>
      <c r="R30" s="66"/>
      <c r="S30" s="66"/>
      <c r="T30" s="62"/>
      <c r="U30" s="62"/>
      <c r="V30" s="62"/>
      <c r="W30" s="62"/>
      <c r="X30" s="62"/>
      <c r="Y30" s="62"/>
    </row>
    <row r="31" spans="1:25" s="5" customFormat="1" ht="12.75" customHeight="1" x14ac:dyDescent="0.2">
      <c r="A31" s="23"/>
      <c r="B31" s="114"/>
      <c r="C31" s="114"/>
      <c r="D31" s="114"/>
      <c r="E31" s="114"/>
      <c r="F31" s="114"/>
      <c r="G31" s="114"/>
      <c r="H31" s="114"/>
      <c r="I31" s="114"/>
      <c r="J31" s="114"/>
      <c r="K31" s="23"/>
      <c r="M31" s="65"/>
      <c r="N31" s="65"/>
      <c r="O31" s="65"/>
      <c r="P31" s="65"/>
      <c r="Q31" s="65"/>
      <c r="R31" s="66"/>
      <c r="S31" s="66"/>
      <c r="T31" s="62"/>
      <c r="U31" s="62"/>
      <c r="V31" s="62"/>
      <c r="W31" s="62"/>
      <c r="X31" s="62"/>
      <c r="Y31" s="62"/>
    </row>
    <row r="32" spans="1:25" s="5" customFormat="1" ht="12.75" x14ac:dyDescent="0.2">
      <c r="A32" s="23"/>
      <c r="B32" s="114"/>
      <c r="C32" s="114"/>
      <c r="D32" s="114"/>
      <c r="E32" s="114"/>
      <c r="F32" s="114"/>
      <c r="G32" s="114"/>
      <c r="H32" s="114"/>
      <c r="I32" s="114"/>
      <c r="J32" s="114"/>
      <c r="K32" s="23"/>
      <c r="M32" s="65"/>
      <c r="N32" s="65"/>
      <c r="O32" s="65"/>
      <c r="P32" s="65"/>
      <c r="Q32" s="65"/>
      <c r="R32" s="66"/>
      <c r="S32" s="66"/>
      <c r="T32" s="62"/>
      <c r="U32" s="62"/>
      <c r="V32" s="62"/>
      <c r="W32" s="62"/>
      <c r="X32" s="62"/>
      <c r="Y32" s="62"/>
    </row>
    <row r="33" spans="1:25" s="5" customFormat="1" ht="12.75" customHeight="1" x14ac:dyDescent="0.2">
      <c r="A33" s="23"/>
      <c r="B33" s="114"/>
      <c r="C33" s="114"/>
      <c r="D33" s="114"/>
      <c r="E33" s="114"/>
      <c r="F33" s="114"/>
      <c r="G33" s="114"/>
      <c r="H33" s="114"/>
      <c r="I33" s="114"/>
      <c r="J33" s="114"/>
      <c r="K33" s="23"/>
      <c r="M33" s="65"/>
      <c r="N33" s="65"/>
      <c r="O33" s="65"/>
      <c r="P33" s="65"/>
      <c r="Q33" s="65"/>
      <c r="R33" s="66"/>
      <c r="S33" s="66"/>
      <c r="T33" s="62"/>
      <c r="U33" s="62"/>
      <c r="V33" s="62"/>
      <c r="W33" s="62"/>
      <c r="X33" s="62"/>
      <c r="Y33" s="62"/>
    </row>
    <row r="34" spans="1:25" s="5" customFormat="1" ht="12.75" x14ac:dyDescent="0.2">
      <c r="A34" s="23"/>
      <c r="B34" s="71"/>
      <c r="C34" s="71"/>
      <c r="D34" s="116" t="s">
        <v>31</v>
      </c>
      <c r="E34" s="116"/>
      <c r="F34" s="116"/>
      <c r="G34" s="116"/>
      <c r="H34" s="116"/>
      <c r="I34" s="71"/>
      <c r="J34" s="71"/>
      <c r="K34" s="23"/>
      <c r="M34" s="65"/>
      <c r="N34" s="65"/>
      <c r="O34" s="65"/>
      <c r="P34" s="65"/>
      <c r="Q34" s="65"/>
      <c r="R34" s="66"/>
      <c r="S34" s="69"/>
      <c r="T34" s="62"/>
      <c r="U34" s="62"/>
      <c r="V34" s="62"/>
      <c r="W34" s="62"/>
      <c r="X34" s="62"/>
      <c r="Y34" s="62"/>
    </row>
    <row r="35" spans="1:25" s="5" customFormat="1" ht="12.75" x14ac:dyDescent="0.2">
      <c r="A35" s="23"/>
      <c r="B35" s="23"/>
      <c r="C35" s="23"/>
      <c r="I35" s="23"/>
      <c r="J35" s="23"/>
      <c r="K35" s="23"/>
      <c r="M35" s="65"/>
      <c r="N35" s="65"/>
      <c r="O35" s="65"/>
      <c r="P35" s="65"/>
      <c r="Q35" s="65"/>
      <c r="R35" s="66"/>
      <c r="S35" s="69"/>
      <c r="T35" s="62"/>
      <c r="U35" s="62"/>
      <c r="V35" s="62"/>
      <c r="W35" s="62"/>
      <c r="X35" s="62"/>
      <c r="Y35" s="62"/>
    </row>
    <row r="36" spans="1:25" s="5" customFormat="1" ht="12.75" customHeight="1" x14ac:dyDescent="0.2">
      <c r="A36" s="23"/>
      <c r="B36" s="24" t="s">
        <v>32</v>
      </c>
      <c r="C36" s="23"/>
      <c r="D36" s="23"/>
      <c r="E36" s="23"/>
      <c r="F36" s="70"/>
      <c r="G36" s="23"/>
      <c r="H36" s="23"/>
      <c r="I36" s="23"/>
      <c r="J36" s="23"/>
      <c r="K36" s="23"/>
      <c r="M36" s="65"/>
      <c r="N36" s="65"/>
      <c r="O36" s="65"/>
      <c r="P36" s="65"/>
      <c r="Q36" s="65"/>
      <c r="R36" s="66"/>
      <c r="S36" s="66"/>
      <c r="T36" s="62"/>
      <c r="U36" s="62"/>
      <c r="V36" s="62"/>
      <c r="W36" s="62"/>
      <c r="X36" s="62"/>
      <c r="Y36" s="62"/>
    </row>
    <row r="37" spans="1:25" s="5" customFormat="1" ht="12.75" x14ac:dyDescent="0.2">
      <c r="A37" s="23"/>
      <c r="B37" s="24"/>
      <c r="C37" s="23"/>
      <c r="D37" s="23"/>
      <c r="E37" s="23"/>
      <c r="F37" s="70"/>
      <c r="G37" s="23"/>
      <c r="H37" s="23"/>
      <c r="I37" s="23"/>
      <c r="J37" s="23"/>
      <c r="K37" s="23"/>
      <c r="M37" s="65"/>
      <c r="N37" s="65"/>
      <c r="O37" s="65"/>
      <c r="P37" s="65"/>
      <c r="Q37" s="65"/>
      <c r="R37" s="66"/>
      <c r="S37" s="66"/>
      <c r="T37" s="62"/>
      <c r="U37" s="62"/>
      <c r="V37" s="62"/>
      <c r="W37" s="62"/>
      <c r="X37" s="62"/>
      <c r="Y37" s="62"/>
    </row>
    <row r="38" spans="1:25" s="5" customFormat="1" ht="12.75" x14ac:dyDescent="0.2">
      <c r="A38" s="23"/>
      <c r="B38" s="114" t="s">
        <v>40</v>
      </c>
      <c r="C38" s="114"/>
      <c r="D38" s="114"/>
      <c r="E38" s="114"/>
      <c r="F38" s="114"/>
      <c r="G38" s="114"/>
      <c r="H38" s="114"/>
      <c r="I38" s="114"/>
      <c r="J38" s="114"/>
      <c r="K38" s="23"/>
      <c r="M38" s="65"/>
      <c r="N38" s="65"/>
      <c r="O38" s="65"/>
      <c r="P38" s="65"/>
      <c r="Q38" s="65"/>
      <c r="R38" s="66"/>
      <c r="S38" s="66"/>
      <c r="T38" s="62"/>
      <c r="U38" s="62"/>
      <c r="V38" s="62"/>
      <c r="W38" s="62"/>
      <c r="X38" s="62"/>
      <c r="Y38" s="62"/>
    </row>
    <row r="39" spans="1:25" s="5" customFormat="1" ht="12.75" x14ac:dyDescent="0.2">
      <c r="A39" s="23"/>
      <c r="B39" s="114"/>
      <c r="C39" s="114"/>
      <c r="D39" s="114"/>
      <c r="E39" s="114"/>
      <c r="F39" s="114"/>
      <c r="G39" s="114"/>
      <c r="H39" s="114"/>
      <c r="I39" s="114"/>
      <c r="J39" s="114"/>
      <c r="K39" s="23"/>
      <c r="M39" s="65"/>
      <c r="N39" s="65"/>
      <c r="O39" s="65"/>
      <c r="P39" s="65"/>
      <c r="Q39" s="65"/>
      <c r="R39" s="66"/>
      <c r="S39" s="66"/>
      <c r="T39" s="62"/>
      <c r="U39" s="62"/>
      <c r="V39" s="62"/>
      <c r="W39" s="62"/>
      <c r="X39" s="62"/>
      <c r="Y39" s="62"/>
    </row>
    <row r="40" spans="1:25" s="5" customFormat="1" ht="12.75" x14ac:dyDescent="0.2">
      <c r="A40" s="23"/>
      <c r="B40" s="71"/>
      <c r="C40" s="71"/>
      <c r="D40" s="71"/>
      <c r="E40" s="71"/>
      <c r="F40" s="71"/>
      <c r="G40" s="71"/>
      <c r="H40" s="71"/>
      <c r="I40" s="71"/>
      <c r="J40" s="71"/>
      <c r="K40" s="23"/>
      <c r="M40" s="65"/>
      <c r="N40" s="65"/>
      <c r="O40" s="65"/>
      <c r="P40" s="65"/>
      <c r="Q40" s="65"/>
      <c r="R40" s="66"/>
      <c r="S40" s="66"/>
      <c r="T40" s="62"/>
      <c r="U40" s="62"/>
      <c r="V40" s="62"/>
      <c r="W40" s="62"/>
      <c r="X40" s="62"/>
      <c r="Y40" s="62"/>
    </row>
    <row r="41" spans="1:25" s="5" customFormat="1" ht="12.75" x14ac:dyDescent="0.2">
      <c r="A41" s="23"/>
      <c r="B41" s="114" t="s">
        <v>41</v>
      </c>
      <c r="C41" s="114"/>
      <c r="D41" s="114"/>
      <c r="E41" s="114"/>
      <c r="F41" s="114"/>
      <c r="G41" s="114"/>
      <c r="H41" s="114"/>
      <c r="I41" s="114"/>
      <c r="J41" s="114"/>
      <c r="K41" s="23"/>
      <c r="M41" s="65"/>
      <c r="N41" s="65"/>
      <c r="O41" s="65"/>
      <c r="P41" s="65"/>
      <c r="Q41" s="65"/>
      <c r="R41" s="66"/>
      <c r="S41" s="66"/>
      <c r="T41" s="62"/>
      <c r="U41" s="62"/>
      <c r="V41" s="62"/>
      <c r="W41" s="62"/>
      <c r="X41" s="62"/>
      <c r="Y41" s="62"/>
    </row>
    <row r="42" spans="1:25" s="5" customFormat="1" ht="12.75" x14ac:dyDescent="0.2">
      <c r="A42" s="23"/>
      <c r="B42" s="114"/>
      <c r="C42" s="114"/>
      <c r="D42" s="114"/>
      <c r="E42" s="114"/>
      <c r="F42" s="114"/>
      <c r="G42" s="114"/>
      <c r="H42" s="114"/>
      <c r="I42" s="114"/>
      <c r="J42" s="114"/>
      <c r="K42" s="23"/>
      <c r="M42" s="65"/>
      <c r="N42" s="65"/>
      <c r="O42" s="65"/>
      <c r="P42" s="65"/>
      <c r="Q42" s="65"/>
      <c r="R42" s="66"/>
      <c r="S42" s="66"/>
      <c r="T42" s="62"/>
      <c r="U42" s="62"/>
      <c r="V42" s="62"/>
      <c r="W42" s="62"/>
      <c r="X42" s="62"/>
      <c r="Y42" s="62"/>
    </row>
    <row r="43" spans="1:25" s="5" customFormat="1" ht="12.75" x14ac:dyDescent="0.2">
      <c r="A43" s="23"/>
      <c r="B43" s="114"/>
      <c r="C43" s="114"/>
      <c r="D43" s="114"/>
      <c r="E43" s="114"/>
      <c r="F43" s="114"/>
      <c r="G43" s="114"/>
      <c r="H43" s="114"/>
      <c r="I43" s="114"/>
      <c r="J43" s="114"/>
      <c r="K43" s="23"/>
      <c r="M43" s="65"/>
      <c r="N43" s="65"/>
      <c r="O43" s="65"/>
      <c r="P43" s="65"/>
      <c r="Q43" s="65"/>
      <c r="R43" s="66"/>
      <c r="S43" s="66"/>
      <c r="T43" s="62"/>
      <c r="U43" s="62"/>
      <c r="V43" s="62"/>
      <c r="W43" s="62"/>
      <c r="X43" s="62"/>
      <c r="Y43" s="62"/>
    </row>
    <row r="44" spans="1:25" s="5" customFormat="1" ht="12.75" x14ac:dyDescent="0.2">
      <c r="A44" s="23"/>
      <c r="B44" s="71"/>
      <c r="C44" s="71"/>
      <c r="D44" s="71"/>
      <c r="E44" s="71"/>
      <c r="F44" s="71"/>
      <c r="G44" s="71"/>
      <c r="H44" s="71"/>
      <c r="I44" s="71"/>
      <c r="J44" s="71"/>
      <c r="K44" s="23"/>
      <c r="M44" s="65"/>
      <c r="N44" s="65"/>
      <c r="O44" s="65"/>
      <c r="P44" s="65"/>
      <c r="Q44" s="65"/>
      <c r="R44" s="66"/>
      <c r="S44" s="66"/>
      <c r="T44" s="62"/>
      <c r="U44" s="62"/>
      <c r="V44" s="62"/>
      <c r="W44" s="62"/>
      <c r="X44" s="62"/>
      <c r="Y44" s="62"/>
    </row>
    <row r="45" spans="1:25" s="5" customFormat="1" ht="12.75" customHeight="1" x14ac:dyDescent="0.2">
      <c r="A45" s="23"/>
      <c r="B45" s="114" t="s">
        <v>35</v>
      </c>
      <c r="C45" s="114"/>
      <c r="D45" s="114"/>
      <c r="E45" s="114"/>
      <c r="F45" s="114"/>
      <c r="G45" s="114"/>
      <c r="H45" s="114"/>
      <c r="I45" s="114"/>
      <c r="J45" s="114"/>
      <c r="K45" s="23"/>
      <c r="M45" s="65"/>
      <c r="N45" s="65"/>
      <c r="O45" s="65"/>
      <c r="P45" s="65"/>
      <c r="Q45" s="65"/>
      <c r="R45" s="66"/>
      <c r="S45" s="66"/>
      <c r="T45" s="62"/>
      <c r="U45" s="62"/>
      <c r="V45" s="62"/>
      <c r="W45" s="62"/>
      <c r="X45" s="62"/>
      <c r="Y45" s="62"/>
    </row>
    <row r="46" spans="1:25" s="5" customFormat="1" ht="12.75" x14ac:dyDescent="0.2">
      <c r="A46" s="23"/>
      <c r="B46" s="114"/>
      <c r="C46" s="114"/>
      <c r="D46" s="114"/>
      <c r="E46" s="114"/>
      <c r="F46" s="114"/>
      <c r="G46" s="114"/>
      <c r="H46" s="114"/>
      <c r="I46" s="114"/>
      <c r="J46" s="114"/>
      <c r="K46" s="23"/>
      <c r="M46" s="65"/>
      <c r="N46" s="65"/>
      <c r="O46" s="65"/>
      <c r="P46" s="65"/>
      <c r="Q46" s="65"/>
      <c r="R46" s="66"/>
      <c r="S46" s="66"/>
      <c r="T46" s="62"/>
      <c r="U46" s="62"/>
      <c r="V46" s="62"/>
      <c r="W46" s="62"/>
      <c r="X46" s="62"/>
      <c r="Y46" s="62"/>
    </row>
    <row r="47" spans="1:25" s="5" customFormat="1" ht="12.75" x14ac:dyDescent="0.2">
      <c r="A47" s="23"/>
      <c r="B47" s="114"/>
      <c r="C47" s="114"/>
      <c r="D47" s="114"/>
      <c r="E47" s="114"/>
      <c r="F47" s="114"/>
      <c r="G47" s="114"/>
      <c r="H47" s="114"/>
      <c r="I47" s="114"/>
      <c r="J47" s="114"/>
      <c r="K47" s="23"/>
      <c r="M47" s="65"/>
      <c r="N47" s="65"/>
      <c r="O47" s="65"/>
      <c r="P47" s="65"/>
      <c r="Q47" s="65"/>
      <c r="R47" s="66"/>
      <c r="S47" s="66"/>
      <c r="T47" s="62"/>
      <c r="U47" s="62"/>
      <c r="V47" s="62"/>
      <c r="W47" s="62"/>
      <c r="X47" s="62"/>
      <c r="Y47" s="62"/>
    </row>
    <row r="48" spans="1:25" s="5" customFormat="1" ht="12.75" customHeight="1" x14ac:dyDescent="0.2">
      <c r="A48" s="23"/>
      <c r="B48" s="114"/>
      <c r="C48" s="114"/>
      <c r="D48" s="114"/>
      <c r="E48" s="114"/>
      <c r="F48" s="114"/>
      <c r="G48" s="114"/>
      <c r="H48" s="114"/>
      <c r="I48" s="114"/>
      <c r="J48" s="114"/>
      <c r="K48" s="23"/>
      <c r="M48" s="65"/>
      <c r="N48" s="65"/>
      <c r="O48" s="65"/>
      <c r="P48" s="65"/>
      <c r="Q48" s="65"/>
      <c r="R48" s="66"/>
      <c r="S48" s="66"/>
      <c r="T48" s="62"/>
      <c r="U48" s="62"/>
      <c r="V48" s="62"/>
      <c r="W48" s="62"/>
      <c r="X48" s="62"/>
      <c r="Y48" s="62"/>
    </row>
    <row r="49" spans="1:25" s="5" customFormat="1" ht="12.75" x14ac:dyDescent="0.2">
      <c r="A49" s="23"/>
      <c r="B49" s="23" t="s">
        <v>42</v>
      </c>
      <c r="C49" s="23"/>
      <c r="D49" s="23"/>
      <c r="E49" s="23"/>
      <c r="F49" s="23"/>
      <c r="G49" s="23"/>
      <c r="H49" s="23"/>
      <c r="I49" s="23"/>
      <c r="J49" s="23"/>
      <c r="K49" s="23"/>
      <c r="M49" s="65"/>
      <c r="N49" s="65"/>
      <c r="O49" s="65"/>
      <c r="P49" s="65"/>
      <c r="Q49" s="65"/>
      <c r="R49" s="66"/>
      <c r="S49" s="66"/>
      <c r="T49" s="62"/>
      <c r="U49" s="62"/>
      <c r="V49" s="62"/>
      <c r="W49" s="62"/>
      <c r="X49" s="62"/>
      <c r="Y49" s="62"/>
    </row>
    <row r="50" spans="1:25" s="5" customFormat="1" ht="12.75" x14ac:dyDescent="0.2">
      <c r="A50" s="23"/>
      <c r="B50" s="23"/>
      <c r="C50" s="23"/>
      <c r="D50" s="23"/>
      <c r="F50" s="95" t="s">
        <v>47</v>
      </c>
      <c r="G50" s="70"/>
      <c r="H50" s="23"/>
      <c r="I50" s="23"/>
      <c r="J50" s="23"/>
      <c r="K50" s="23"/>
      <c r="M50" s="65"/>
      <c r="N50" s="65"/>
      <c r="O50" s="65"/>
      <c r="P50" s="65"/>
      <c r="Q50" s="65"/>
      <c r="R50" s="66"/>
      <c r="S50" s="66"/>
      <c r="T50" s="62"/>
      <c r="U50" s="62"/>
      <c r="V50" s="62"/>
      <c r="W50" s="62"/>
      <c r="X50" s="62"/>
      <c r="Y50" s="62"/>
    </row>
    <row r="51" spans="1:25" s="5" customFormat="1" ht="12.75" x14ac:dyDescent="0.2">
      <c r="A51" s="23"/>
      <c r="B51" s="23"/>
      <c r="C51" s="23"/>
      <c r="D51" s="23"/>
      <c r="E51" s="23"/>
      <c r="F51" s="23"/>
      <c r="G51" s="23"/>
      <c r="H51" s="23"/>
      <c r="I51" s="23"/>
      <c r="J51" s="23"/>
      <c r="K51" s="23"/>
      <c r="M51" s="65"/>
      <c r="N51" s="65"/>
      <c r="O51" s="65"/>
      <c r="P51" s="65"/>
      <c r="Q51" s="65"/>
      <c r="R51" s="66"/>
      <c r="S51" s="66"/>
      <c r="T51" s="62"/>
      <c r="U51" s="62"/>
      <c r="V51" s="62"/>
      <c r="W51" s="62"/>
      <c r="X51" s="62"/>
      <c r="Y51" s="62"/>
    </row>
    <row r="52" spans="1:25" s="5" customFormat="1" ht="12.75" customHeight="1" x14ac:dyDescent="0.2">
      <c r="A52" s="23"/>
      <c r="B52" s="24" t="s">
        <v>43</v>
      </c>
      <c r="C52" s="23"/>
      <c r="D52" s="23"/>
      <c r="E52" s="23"/>
      <c r="F52" s="23"/>
      <c r="G52" s="23"/>
      <c r="H52" s="23"/>
      <c r="I52" s="23"/>
      <c r="J52" s="23"/>
      <c r="K52" s="23"/>
      <c r="M52" s="65"/>
      <c r="N52" s="65"/>
      <c r="O52" s="65"/>
      <c r="P52" s="65"/>
      <c r="Q52" s="65"/>
      <c r="R52" s="66"/>
      <c r="S52" s="66"/>
      <c r="T52" s="62"/>
      <c r="U52" s="62"/>
      <c r="V52" s="62"/>
      <c r="W52" s="62"/>
      <c r="X52" s="62"/>
      <c r="Y52" s="62"/>
    </row>
    <row r="53" spans="1:25" s="5" customFormat="1" ht="12.75" x14ac:dyDescent="0.2">
      <c r="A53" s="23"/>
      <c r="B53" s="23"/>
      <c r="C53" s="23"/>
      <c r="D53" s="23"/>
      <c r="E53" s="23"/>
      <c r="F53" s="23"/>
      <c r="G53" s="23"/>
      <c r="H53" s="23"/>
      <c r="I53" s="23"/>
      <c r="J53" s="23"/>
      <c r="K53" s="23"/>
      <c r="M53" s="65"/>
      <c r="N53" s="65"/>
      <c r="O53" s="65"/>
      <c r="P53" s="65"/>
      <c r="Q53" s="65"/>
      <c r="R53" s="66"/>
      <c r="S53" s="66"/>
      <c r="T53" s="62"/>
      <c r="U53" s="62"/>
      <c r="V53" s="62"/>
      <c r="W53" s="62"/>
      <c r="X53" s="62"/>
      <c r="Y53" s="62"/>
    </row>
    <row r="54" spans="1:25" s="5" customFormat="1" ht="12.75" x14ac:dyDescent="0.2">
      <c r="A54" s="23"/>
      <c r="B54" s="115" t="s">
        <v>44</v>
      </c>
      <c r="C54" s="115"/>
      <c r="D54" s="115"/>
      <c r="E54" s="115"/>
      <c r="F54" s="115"/>
      <c r="G54" s="115"/>
      <c r="H54" s="115"/>
      <c r="I54" s="115"/>
      <c r="J54" s="115"/>
      <c r="K54" s="23"/>
      <c r="M54" s="65"/>
      <c r="N54" s="65"/>
      <c r="O54" s="65"/>
      <c r="P54" s="65"/>
      <c r="Q54" s="65"/>
      <c r="R54" s="66"/>
      <c r="S54" s="66"/>
      <c r="T54" s="62"/>
      <c r="U54" s="62"/>
      <c r="V54" s="62"/>
      <c r="W54" s="62"/>
      <c r="X54" s="62"/>
      <c r="Y54" s="62"/>
    </row>
    <row r="55" spans="1:25" s="5" customFormat="1" ht="12.75" x14ac:dyDescent="0.2">
      <c r="A55" s="23"/>
      <c r="B55" s="115"/>
      <c r="C55" s="115"/>
      <c r="D55" s="115"/>
      <c r="E55" s="115"/>
      <c r="F55" s="115"/>
      <c r="G55" s="115"/>
      <c r="H55" s="115"/>
      <c r="I55" s="115"/>
      <c r="J55" s="115"/>
      <c r="K55" s="23"/>
      <c r="M55" s="65"/>
      <c r="N55" s="65"/>
      <c r="O55" s="65"/>
      <c r="P55" s="65"/>
      <c r="Q55" s="65"/>
      <c r="R55" s="66"/>
      <c r="S55" s="66"/>
      <c r="T55" s="62"/>
      <c r="U55" s="62"/>
      <c r="V55" s="62"/>
      <c r="W55" s="62"/>
      <c r="X55" s="62"/>
      <c r="Y55" s="62"/>
    </row>
    <row r="56" spans="1:25" s="5" customFormat="1" ht="12.75" x14ac:dyDescent="0.2">
      <c r="A56" s="23"/>
      <c r="B56" s="115"/>
      <c r="C56" s="115"/>
      <c r="D56" s="115"/>
      <c r="E56" s="115"/>
      <c r="F56" s="115"/>
      <c r="G56" s="115"/>
      <c r="H56" s="115"/>
      <c r="I56" s="115"/>
      <c r="J56" s="115"/>
      <c r="K56" s="23"/>
      <c r="M56" s="65"/>
      <c r="N56" s="65"/>
      <c r="O56"/>
      <c r="P56" s="65"/>
      <c r="Q56" s="65"/>
      <c r="R56" s="66"/>
      <c r="S56" s="66"/>
      <c r="T56" s="62"/>
      <c r="U56" s="62"/>
      <c r="V56" s="62"/>
      <c r="W56" s="62"/>
      <c r="X56" s="62"/>
      <c r="Y56" s="62"/>
    </row>
    <row r="57" spans="1:25" s="5" customFormat="1" ht="12.75" x14ac:dyDescent="0.2">
      <c r="A57" s="23"/>
      <c r="B57" s="23"/>
      <c r="C57" s="23"/>
      <c r="D57" s="23"/>
      <c r="F57" s="70"/>
      <c r="G57" s="23"/>
      <c r="H57" s="23"/>
      <c r="I57" s="23"/>
      <c r="J57" s="23"/>
      <c r="K57" s="23"/>
      <c r="M57" s="65"/>
      <c r="N57" s="65"/>
      <c r="O57" s="65"/>
      <c r="P57" s="65"/>
      <c r="Q57" s="65"/>
      <c r="R57" s="66"/>
      <c r="S57" s="66"/>
      <c r="T57" s="62"/>
      <c r="U57" s="62"/>
      <c r="V57" s="62"/>
      <c r="W57" s="62"/>
      <c r="X57" s="62"/>
      <c r="Y57" s="62"/>
    </row>
    <row r="58" spans="1:25" s="5" customFormat="1" ht="12.75" x14ac:dyDescent="0.2">
      <c r="A58" s="23"/>
      <c r="B58" s="23"/>
      <c r="C58" s="23"/>
      <c r="D58" s="23"/>
      <c r="E58" s="23"/>
      <c r="F58" s="23"/>
      <c r="G58" s="23"/>
      <c r="H58" s="23"/>
      <c r="I58" s="23"/>
      <c r="J58" s="23"/>
      <c r="K58" s="23"/>
      <c r="M58" s="65"/>
      <c r="N58" s="65"/>
      <c r="O58" s="65"/>
      <c r="P58" s="65"/>
      <c r="Q58" s="65"/>
      <c r="R58" s="66"/>
      <c r="S58" s="66"/>
      <c r="T58" s="62"/>
      <c r="U58" s="62"/>
      <c r="V58" s="62"/>
      <c r="W58" s="62"/>
      <c r="X58" s="62"/>
      <c r="Y58" s="62"/>
    </row>
    <row r="59" spans="1:25" s="5" customFormat="1" ht="12.75" x14ac:dyDescent="0.2">
      <c r="K59" s="23"/>
      <c r="M59" s="65"/>
      <c r="N59" s="65"/>
      <c r="O59" s="96"/>
      <c r="P59" s="65"/>
      <c r="Q59" s="65"/>
      <c r="R59" s="66"/>
      <c r="S59" s="66"/>
      <c r="T59" s="62"/>
      <c r="U59" s="62"/>
      <c r="V59" s="62"/>
      <c r="W59" s="62"/>
      <c r="X59" s="62"/>
      <c r="Y59" s="62"/>
    </row>
    <row r="60" spans="1:25" s="5" customFormat="1" ht="12.75" x14ac:dyDescent="0.2">
      <c r="A60" s="23"/>
      <c r="B60" s="23" t="s">
        <v>45</v>
      </c>
      <c r="C60" s="23"/>
      <c r="D60" s="23"/>
      <c r="E60" s="23"/>
      <c r="F60" s="23"/>
      <c r="G60" s="23"/>
      <c r="H60" s="23"/>
      <c r="I60" s="23"/>
      <c r="J60" s="23"/>
      <c r="K60" s="23"/>
      <c r="M60" s="65"/>
      <c r="N60" s="65"/>
      <c r="O60" s="65"/>
      <c r="P60" s="65"/>
      <c r="Q60" s="65"/>
      <c r="R60" s="66"/>
      <c r="S60" s="66"/>
      <c r="T60" s="62"/>
      <c r="U60" s="62"/>
      <c r="V60" s="62"/>
      <c r="W60" s="62"/>
      <c r="X60" s="62"/>
      <c r="Y60" s="62"/>
    </row>
    <row r="61" spans="1:25" s="5" customFormat="1" ht="12.75" x14ac:dyDescent="0.2">
      <c r="A61" s="23"/>
      <c r="C61" s="23"/>
      <c r="D61" s="23"/>
      <c r="F61" s="95" t="s">
        <v>46</v>
      </c>
      <c r="G61" s="57"/>
      <c r="H61" s="23"/>
      <c r="I61" s="23"/>
      <c r="J61" s="23"/>
      <c r="K61" s="23"/>
      <c r="M61" s="65"/>
      <c r="N61" s="65"/>
      <c r="O61" s="65"/>
      <c r="P61" s="65"/>
      <c r="Q61" s="65"/>
      <c r="R61" s="66"/>
      <c r="S61" s="66"/>
      <c r="T61" s="62"/>
      <c r="U61" s="62"/>
      <c r="V61" s="62"/>
      <c r="W61" s="62"/>
      <c r="X61" s="62"/>
      <c r="Y61" s="62"/>
    </row>
    <row r="62" spans="1:25" s="5" customFormat="1" ht="12.75" x14ac:dyDescent="0.2">
      <c r="A62" s="23"/>
      <c r="B62" s="23"/>
      <c r="C62" s="23"/>
      <c r="D62" s="23"/>
      <c r="E62" s="23"/>
      <c r="F62" s="23"/>
      <c r="G62" s="23"/>
      <c r="H62" s="23"/>
      <c r="I62" s="23"/>
      <c r="J62" s="23"/>
      <c r="K62" s="23"/>
      <c r="M62" s="65"/>
      <c r="N62" s="65"/>
      <c r="O62" s="65"/>
      <c r="P62" s="65"/>
      <c r="Q62" s="65"/>
      <c r="R62" s="66"/>
      <c r="S62" s="66"/>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60"/>
  <sheetViews>
    <sheetView tabSelected="1" view="pageBreakPreview" zoomScale="85" zoomScaleNormal="100" zoomScaleSheetLayoutView="85" workbookViewId="0">
      <selection activeCell="F26" sqref="F26"/>
    </sheetView>
  </sheetViews>
  <sheetFormatPr defaultColWidth="9.140625" defaultRowHeight="15.75" x14ac:dyDescent="0.25"/>
  <cols>
    <col min="1" max="1" width="9.140625" style="25"/>
    <col min="2" max="2" width="9.28515625" style="25" bestFit="1" customWidth="1"/>
    <col min="3" max="3" width="9.5703125" style="25" bestFit="1" customWidth="1"/>
    <col min="4" max="7" width="9.140625" style="25"/>
    <col min="8" max="8" width="9.140625" style="25" customWidth="1"/>
    <col min="9" max="11" width="9.140625" style="25"/>
    <col min="12" max="12" width="5.42578125" style="26" customWidth="1"/>
    <col min="13" max="20" width="4.140625" style="27" customWidth="1"/>
    <col min="21" max="16384" width="9.140625" style="25"/>
  </cols>
  <sheetData>
    <row r="1" spans="1:35" s="5" customFormat="1" ht="12.75" x14ac:dyDescent="0.2">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2.75" x14ac:dyDescent="0.2">
      <c r="A2" s="1"/>
      <c r="B2" s="2" t="s">
        <v>2</v>
      </c>
      <c r="C2" s="3" t="s">
        <v>10</v>
      </c>
      <c r="D2" s="1"/>
      <c r="E2" s="1"/>
      <c r="F2" s="2" t="s">
        <v>5</v>
      </c>
      <c r="G2" s="3" t="s">
        <v>50</v>
      </c>
      <c r="H2" s="1"/>
      <c r="I2" s="1"/>
      <c r="J2" s="1"/>
      <c r="K2" s="1"/>
      <c r="M2" s="9" t="s">
        <v>19</v>
      </c>
      <c r="N2" s="9" t="s">
        <v>19</v>
      </c>
      <c r="O2" s="9" t="s">
        <v>13</v>
      </c>
      <c r="P2" s="9" t="s">
        <v>13</v>
      </c>
      <c r="Q2" s="9" t="s">
        <v>13</v>
      </c>
      <c r="R2" s="9" t="s">
        <v>19</v>
      </c>
      <c r="S2" s="34" t="s">
        <v>19</v>
      </c>
      <c r="T2" s="35"/>
      <c r="W2" s="7" t="s">
        <v>20</v>
      </c>
      <c r="X2" s="8">
        <f>SUM(N:N)</f>
        <v>0</v>
      </c>
    </row>
    <row r="3" spans="1:35" s="5" customFormat="1" ht="12.75" x14ac:dyDescent="0.2">
      <c r="A3" s="1"/>
      <c r="B3" s="2" t="s">
        <v>3</v>
      </c>
      <c r="C3" s="10" t="s">
        <v>49</v>
      </c>
      <c r="D3" s="1"/>
      <c r="E3" s="1"/>
      <c r="F3" s="2" t="s">
        <v>4</v>
      </c>
      <c r="G3" s="3" t="s">
        <v>21</v>
      </c>
      <c r="H3" s="1"/>
      <c r="I3" s="1"/>
      <c r="J3" s="1"/>
      <c r="K3" s="1"/>
      <c r="M3" s="9"/>
      <c r="N3" s="9"/>
      <c r="O3" s="9"/>
      <c r="P3" s="9"/>
      <c r="Q3" s="9"/>
      <c r="R3" s="9"/>
      <c r="S3" s="34"/>
      <c r="T3" s="35"/>
      <c r="W3" s="7" t="s">
        <v>22</v>
      </c>
      <c r="X3" s="8">
        <f>SUM(O:O)</f>
        <v>0</v>
      </c>
    </row>
    <row r="4" spans="1:35" s="5" customFormat="1" ht="12.75" x14ac:dyDescent="0.2">
      <c r="A4" s="1"/>
      <c r="B4" s="2" t="s">
        <v>23</v>
      </c>
      <c r="C4" s="4"/>
      <c r="D4" s="1"/>
      <c r="E4" s="1"/>
      <c r="F4" s="2" t="s">
        <v>24</v>
      </c>
      <c r="G4" s="3" t="s">
        <v>51</v>
      </c>
      <c r="H4" s="1"/>
      <c r="I4" s="1"/>
      <c r="J4" s="1"/>
      <c r="K4" s="1"/>
      <c r="M4" s="9"/>
      <c r="N4" s="9"/>
      <c r="O4" s="9"/>
      <c r="P4" s="9"/>
      <c r="Q4" s="11"/>
      <c r="R4" s="12"/>
      <c r="S4" s="36"/>
      <c r="T4" s="35"/>
      <c r="W4" s="7" t="s">
        <v>22</v>
      </c>
      <c r="X4" s="8">
        <f>SUM(P:P)</f>
        <v>0</v>
      </c>
    </row>
    <row r="5" spans="1:35" s="5" customFormat="1" ht="12.75" x14ac:dyDescent="0.2">
      <c r="A5" s="1"/>
      <c r="B5" s="2" t="s">
        <v>26</v>
      </c>
      <c r="C5" s="4" t="s">
        <v>33</v>
      </c>
      <c r="D5" s="1"/>
      <c r="E5" s="2"/>
      <c r="F5" s="1"/>
      <c r="G5" s="1"/>
      <c r="H5" s="1"/>
      <c r="I5" s="1"/>
      <c r="J5" s="1"/>
      <c r="K5" s="1"/>
      <c r="M5" s="9"/>
      <c r="N5" s="9"/>
      <c r="O5" s="9"/>
      <c r="P5" s="9"/>
      <c r="Q5" s="11"/>
      <c r="R5" s="12"/>
      <c r="S5" s="36"/>
      <c r="T5" s="35"/>
      <c r="W5" s="7" t="s">
        <v>22</v>
      </c>
      <c r="X5" s="8">
        <f>SUM(Q:Q)</f>
        <v>0</v>
      </c>
    </row>
    <row r="6" spans="1:35" s="5" customFormat="1" ht="12.75" x14ac:dyDescent="0.2">
      <c r="A6" s="1"/>
      <c r="B6" s="1" t="s">
        <v>7</v>
      </c>
      <c r="C6" s="13"/>
      <c r="D6" s="1"/>
      <c r="E6" s="1"/>
      <c r="F6" s="1"/>
      <c r="G6" s="1"/>
      <c r="H6" s="1"/>
      <c r="I6" s="1"/>
      <c r="J6" s="1"/>
      <c r="K6" s="1"/>
      <c r="M6" s="9"/>
      <c r="N6" s="9"/>
      <c r="O6" s="9"/>
      <c r="P6" s="9"/>
      <c r="Q6" s="11"/>
      <c r="R6" s="12"/>
      <c r="S6" s="36"/>
      <c r="T6" s="35"/>
      <c r="W6" s="7" t="s">
        <v>27</v>
      </c>
      <c r="X6" s="8">
        <f>SUM(R:R)</f>
        <v>0</v>
      </c>
    </row>
    <row r="7" spans="1:35" s="5" customFormat="1" ht="12.75" x14ac:dyDescent="0.2">
      <c r="A7" s="1"/>
      <c r="B7" s="1"/>
      <c r="C7" s="1"/>
      <c r="D7" s="1"/>
      <c r="E7" s="1"/>
      <c r="F7" s="1"/>
      <c r="G7" s="1"/>
      <c r="H7" s="1"/>
      <c r="I7" s="1"/>
      <c r="J7" s="1"/>
      <c r="K7" s="1"/>
      <c r="M7" s="9"/>
      <c r="N7" s="9"/>
      <c r="O7" s="9"/>
      <c r="P7" s="9"/>
      <c r="Q7" s="11"/>
      <c r="R7" s="12"/>
      <c r="S7" s="36"/>
      <c r="T7" s="35"/>
      <c r="W7" s="7" t="s">
        <v>28</v>
      </c>
      <c r="X7" s="8">
        <f>SUM(S:S)</f>
        <v>0</v>
      </c>
    </row>
    <row r="8" spans="1:35" s="5" customFormat="1" ht="12.75" x14ac:dyDescent="0.2">
      <c r="A8" s="14"/>
      <c r="E8" s="7" t="s">
        <v>1</v>
      </c>
      <c r="F8" s="8" t="str">
        <f>$C$1</f>
        <v>R. Abbott</v>
      </c>
      <c r="H8" s="15"/>
      <c r="I8" s="7" t="s">
        <v>8</v>
      </c>
      <c r="J8" s="16" t="str">
        <f>$G$2</f>
        <v>AA-SM-002-019</v>
      </c>
      <c r="K8" s="17"/>
      <c r="L8" s="18"/>
      <c r="M8" s="9"/>
      <c r="N8" s="9"/>
      <c r="O8" s="9"/>
      <c r="P8" s="9"/>
      <c r="Q8" s="11"/>
      <c r="R8" s="12"/>
      <c r="S8" s="36"/>
      <c r="T8" s="35"/>
    </row>
    <row r="9" spans="1:35" s="5" customFormat="1" ht="12.75" x14ac:dyDescent="0.2">
      <c r="E9" s="7" t="s">
        <v>2</v>
      </c>
      <c r="F9" s="15" t="str">
        <f>$C$2</f>
        <v xml:space="preserve"> </v>
      </c>
      <c r="H9" s="15"/>
      <c r="I9" s="7" t="s">
        <v>9</v>
      </c>
      <c r="J9" s="17" t="str">
        <f>$G$3</f>
        <v>IR</v>
      </c>
      <c r="K9" s="17"/>
      <c r="L9" s="18"/>
      <c r="M9" s="9">
        <v>1</v>
      </c>
      <c r="N9" s="9"/>
      <c r="O9" s="9"/>
      <c r="P9" s="9"/>
      <c r="Q9" s="11"/>
      <c r="R9" s="12"/>
      <c r="S9" s="36"/>
      <c r="T9" s="35"/>
    </row>
    <row r="10" spans="1:35" s="5" customFormat="1" ht="12.75" x14ac:dyDescent="0.2">
      <c r="E10" s="7" t="s">
        <v>3</v>
      </c>
      <c r="F10" s="15" t="str">
        <f>$C$3</f>
        <v>10/6/2017</v>
      </c>
      <c r="H10" s="15"/>
      <c r="I10" s="7" t="s">
        <v>6</v>
      </c>
      <c r="J10" s="8" t="str">
        <f>L10&amp;" of "&amp;$G$1</f>
        <v>1 of 1</v>
      </c>
      <c r="K10" s="15"/>
      <c r="L10" s="18">
        <f>SUM($M$1:M9)</f>
        <v>1</v>
      </c>
      <c r="M10" s="9"/>
      <c r="N10" s="9"/>
      <c r="O10" s="9"/>
      <c r="P10" s="9"/>
      <c r="Q10" s="11"/>
      <c r="R10" s="12"/>
      <c r="S10" s="36"/>
      <c r="T10" s="35"/>
    </row>
    <row r="11" spans="1:35" s="5" customFormat="1" ht="12.75" x14ac:dyDescent="0.2">
      <c r="A11" s="26"/>
      <c r="B11" s="26"/>
      <c r="C11" s="26"/>
      <c r="D11" s="26"/>
      <c r="E11" s="7" t="s">
        <v>29</v>
      </c>
      <c r="F11" s="15" t="str">
        <f>$C$5</f>
        <v>STANDARD SPREADSHEET METHOD</v>
      </c>
      <c r="I11" s="19"/>
      <c r="J11" s="8"/>
      <c r="M11" s="9"/>
      <c r="N11" s="9"/>
      <c r="O11" s="9"/>
      <c r="P11" s="9"/>
      <c r="Q11" s="9"/>
      <c r="R11" s="9"/>
      <c r="S11" s="34"/>
      <c r="T11" s="35"/>
    </row>
    <row r="12" spans="1:35" s="28" customFormat="1" x14ac:dyDescent="0.25">
      <c r="A12" s="72"/>
      <c r="B12" s="21" t="str">
        <f>$G$4</f>
        <v>TORSION - REGULAR SECTIONS - SOLID TRIANGULAR ROD</v>
      </c>
      <c r="C12" s="73"/>
      <c r="D12" s="73"/>
      <c r="E12" s="74"/>
      <c r="F12" s="73"/>
      <c r="G12" s="73"/>
      <c r="H12" s="73"/>
      <c r="I12" s="73"/>
      <c r="J12" s="73"/>
      <c r="K12" s="73"/>
      <c r="L12" s="30"/>
      <c r="M12" s="37"/>
      <c r="N12" s="38"/>
      <c r="O12" s="38"/>
      <c r="P12" s="38"/>
      <c r="Q12" s="38"/>
      <c r="R12" s="37"/>
      <c r="S12" s="37"/>
      <c r="T12" s="39"/>
    </row>
    <row r="13" spans="1:35" s="26" customFormat="1" ht="12.75" x14ac:dyDescent="0.2">
      <c r="A13" s="28"/>
      <c r="B13" s="132" t="s">
        <v>62</v>
      </c>
      <c r="C13" s="132"/>
      <c r="D13" s="132"/>
      <c r="E13" s="28"/>
      <c r="F13" s="28"/>
      <c r="G13" s="28"/>
      <c r="H13" s="28"/>
      <c r="I13" s="28"/>
      <c r="J13" s="28"/>
      <c r="L13" s="29"/>
      <c r="M13" s="27"/>
      <c r="N13" s="27"/>
      <c r="O13" s="27"/>
      <c r="P13" s="27"/>
      <c r="Q13" s="27"/>
      <c r="R13" s="27"/>
      <c r="S13" s="27"/>
      <c r="T13" s="27"/>
    </row>
    <row r="14" spans="1:35" s="26" customFormat="1" ht="12.75" x14ac:dyDescent="0.2">
      <c r="A14" s="133"/>
      <c r="B14" s="134" t="s">
        <v>63</v>
      </c>
      <c r="C14" s="134"/>
      <c r="D14" s="134"/>
      <c r="E14" s="134"/>
      <c r="F14" s="134"/>
      <c r="G14" s="134"/>
      <c r="H14" s="134"/>
      <c r="I14" s="134"/>
      <c r="J14" s="134"/>
      <c r="K14" s="75"/>
      <c r="M14" s="27"/>
      <c r="N14" s="27"/>
      <c r="O14" s="27"/>
      <c r="P14" s="27"/>
      <c r="Q14" s="27"/>
      <c r="R14" s="27"/>
      <c r="S14" s="27"/>
      <c r="T14" s="27"/>
    </row>
    <row r="15" spans="1:35" s="26" customFormat="1" ht="12.75" x14ac:dyDescent="0.2">
      <c r="A15" s="133"/>
      <c r="B15" s="134"/>
      <c r="C15" s="134"/>
      <c r="D15" s="134"/>
      <c r="E15" s="134"/>
      <c r="F15" s="134"/>
      <c r="G15" s="134"/>
      <c r="H15" s="134"/>
      <c r="I15" s="134"/>
      <c r="J15" s="134"/>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2">
      <c r="A16" s="75"/>
      <c r="B16" s="97"/>
      <c r="C16" s="102"/>
      <c r="D16" s="26"/>
      <c r="E16" s="26"/>
      <c r="F16" s="26"/>
      <c r="G16" s="77"/>
      <c r="H16" s="98"/>
      <c r="I16" s="75"/>
      <c r="J16" s="75"/>
      <c r="K16" s="75"/>
      <c r="L16" s="30"/>
      <c r="M16" s="27"/>
      <c r="N16" s="27"/>
      <c r="O16" s="27"/>
      <c r="P16" s="27"/>
      <c r="Q16" s="27"/>
      <c r="R16" s="27"/>
      <c r="S16" s="27"/>
      <c r="T16" s="27"/>
      <c r="U16" s="30"/>
      <c r="V16" s="40"/>
      <c r="W16" s="40"/>
      <c r="X16" s="30"/>
      <c r="Y16" s="5"/>
      <c r="Z16" s="18"/>
      <c r="AA16" s="46"/>
      <c r="AB16" s="46"/>
      <c r="AC16" s="5"/>
      <c r="AD16" s="5"/>
      <c r="AE16" s="5"/>
      <c r="AF16" s="5"/>
      <c r="AG16" s="5"/>
      <c r="AH16" s="5"/>
      <c r="AI16" s="5"/>
    </row>
    <row r="17" spans="1:35" s="28" customFormat="1" ht="12.75" x14ac:dyDescent="0.2">
      <c r="A17" s="117"/>
      <c r="B17" s="118"/>
      <c r="C17" s="118"/>
      <c r="D17" s="118"/>
      <c r="E17" s="118"/>
      <c r="F17" s="118"/>
      <c r="G17" s="118"/>
      <c r="H17" s="118"/>
      <c r="I17" s="118"/>
      <c r="J17" s="118"/>
      <c r="K17" s="117"/>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35" s="28" customFormat="1" ht="12.75" x14ac:dyDescent="0.2">
      <c r="A18" s="117"/>
      <c r="B18" s="118"/>
      <c r="C18" s="118"/>
      <c r="D18" s="118"/>
      <c r="E18" s="119" t="s">
        <v>52</v>
      </c>
      <c r="F18" s="120">
        <v>10000</v>
      </c>
      <c r="G18" s="129" t="s">
        <v>67</v>
      </c>
      <c r="H18" s="118"/>
      <c r="I18" s="118"/>
      <c r="J18" s="118"/>
      <c r="K18" s="117"/>
      <c r="L18" s="30"/>
      <c r="M18" s="27"/>
      <c r="N18" s="27"/>
      <c r="O18" s="27"/>
      <c r="P18" s="27"/>
      <c r="Q18" s="27"/>
      <c r="R18" s="27"/>
      <c r="S18" s="27"/>
      <c r="T18" s="27"/>
      <c r="U18" s="30"/>
      <c r="V18" s="40"/>
      <c r="W18" s="40"/>
      <c r="X18" s="30"/>
      <c r="Y18" s="5"/>
      <c r="Z18" s="46"/>
      <c r="AA18" s="29"/>
      <c r="AB18" s="31"/>
      <c r="AC18" s="47"/>
      <c r="AD18" s="5"/>
      <c r="AE18" s="48"/>
      <c r="AF18" s="47"/>
      <c r="AG18" s="47"/>
      <c r="AH18" s="47"/>
      <c r="AI18" s="5"/>
    </row>
    <row r="19" spans="1:35" s="28" customFormat="1" ht="12.75" x14ac:dyDescent="0.2">
      <c r="A19" s="117"/>
      <c r="B19" s="117"/>
      <c r="E19" s="119" t="s">
        <v>54</v>
      </c>
      <c r="F19" s="125">
        <v>1.5</v>
      </c>
      <c r="G19" s="121" t="s">
        <v>70</v>
      </c>
      <c r="I19" s="119"/>
      <c r="J19" s="119"/>
      <c r="K19" s="117"/>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2.75" x14ac:dyDescent="0.2">
      <c r="A20" s="117"/>
      <c r="B20" s="118"/>
      <c r="E20" s="122" t="s">
        <v>53</v>
      </c>
      <c r="F20" s="123">
        <v>6</v>
      </c>
      <c r="G20" s="124" t="s">
        <v>68</v>
      </c>
      <c r="I20" s="124"/>
      <c r="J20" s="124"/>
      <c r="K20" s="118"/>
      <c r="L20" s="30"/>
      <c r="M20" s="27"/>
      <c r="N20" s="27"/>
      <c r="O20" s="27"/>
      <c r="P20" s="27"/>
      <c r="Q20" s="27"/>
      <c r="R20" s="27"/>
      <c r="S20" s="27"/>
      <c r="T20" s="27"/>
      <c r="U20" s="30"/>
      <c r="V20" s="40"/>
      <c r="W20" s="40"/>
      <c r="X20" s="30"/>
      <c r="Y20" s="23"/>
      <c r="Z20" s="50"/>
      <c r="AA20" s="29"/>
      <c r="AB20" s="31"/>
      <c r="AC20" s="51"/>
      <c r="AD20" s="51"/>
      <c r="AE20" s="51"/>
      <c r="AF20" s="51"/>
      <c r="AG20" s="51"/>
      <c r="AH20" s="51"/>
      <c r="AI20" s="23"/>
    </row>
    <row r="21" spans="1:35" s="28" customFormat="1" ht="12.75" x14ac:dyDescent="0.2">
      <c r="A21" s="117"/>
      <c r="B21" s="118"/>
      <c r="E21" s="122" t="s">
        <v>55</v>
      </c>
      <c r="F21" s="126">
        <v>3900000</v>
      </c>
      <c r="G21" s="127" t="s">
        <v>69</v>
      </c>
      <c r="I21" s="119"/>
      <c r="J21" s="119"/>
      <c r="K21" s="118"/>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35" s="28" customFormat="1" ht="12.75" x14ac:dyDescent="0.2">
      <c r="A22" s="117"/>
      <c r="B22" s="117"/>
      <c r="I22" s="119"/>
      <c r="J22" s="119"/>
      <c r="K22" s="117"/>
      <c r="L22" s="30"/>
      <c r="M22" s="27"/>
      <c r="N22" s="27"/>
      <c r="O22" s="27"/>
      <c r="P22" s="27"/>
      <c r="Q22" s="27"/>
      <c r="R22" s="27"/>
      <c r="S22" s="27"/>
      <c r="T22" s="27"/>
      <c r="U22" s="30"/>
      <c r="V22" s="40"/>
      <c r="W22" s="40"/>
      <c r="X22" s="30"/>
      <c r="Y22" s="23"/>
      <c r="Z22" s="5"/>
      <c r="AA22" s="51"/>
      <c r="AB22" s="5"/>
      <c r="AC22" s="5"/>
      <c r="AD22" s="5"/>
      <c r="AE22" s="5"/>
      <c r="AF22" s="5"/>
      <c r="AG22" s="5"/>
      <c r="AH22" s="51"/>
      <c r="AI22" s="5"/>
    </row>
    <row r="23" spans="1:35" s="28" customFormat="1" ht="12.75" x14ac:dyDescent="0.2">
      <c r="A23" s="117"/>
      <c r="B23" s="117"/>
      <c r="I23" s="117"/>
      <c r="J23" s="117"/>
      <c r="K23" s="117"/>
      <c r="L23" s="30"/>
      <c r="M23" s="27"/>
      <c r="N23" s="27"/>
      <c r="O23" s="27"/>
      <c r="P23" s="27"/>
      <c r="Q23" s="27"/>
      <c r="R23" s="27"/>
      <c r="S23" s="27"/>
      <c r="T23" s="27"/>
      <c r="U23" s="30"/>
      <c r="V23" s="40"/>
      <c r="W23" s="40"/>
      <c r="X23" s="30"/>
      <c r="Y23" s="5"/>
      <c r="Z23" s="5"/>
      <c r="AA23" s="18"/>
      <c r="AB23" s="18"/>
      <c r="AC23" s="18"/>
      <c r="AD23" s="18"/>
      <c r="AE23" s="18"/>
      <c r="AF23" s="18"/>
      <c r="AG23" s="18"/>
      <c r="AH23" s="51"/>
      <c r="AI23" s="5"/>
    </row>
    <row r="24" spans="1:35" s="28" customFormat="1" ht="12.75" x14ac:dyDescent="0.2">
      <c r="A24" s="117"/>
      <c r="B24" s="117"/>
      <c r="I24" s="117"/>
      <c r="J24" s="117"/>
      <c r="K24" s="117"/>
      <c r="L24" s="30"/>
      <c r="M24" s="27"/>
      <c r="N24" s="27"/>
      <c r="O24" s="27"/>
      <c r="P24" s="27"/>
      <c r="Q24" s="27"/>
      <c r="R24" s="27"/>
      <c r="S24" s="27"/>
      <c r="T24" s="27"/>
      <c r="U24" s="30"/>
      <c r="V24" s="40"/>
      <c r="W24" s="40"/>
      <c r="X24" s="30"/>
      <c r="Y24" s="5"/>
      <c r="Z24" s="5"/>
      <c r="AA24" s="52"/>
      <c r="AB24" s="18"/>
      <c r="AC24" s="18"/>
      <c r="AD24" s="18"/>
      <c r="AE24" s="18"/>
      <c r="AF24" s="18"/>
      <c r="AG24" s="18"/>
      <c r="AH24" s="51"/>
      <c r="AI24" s="5"/>
    </row>
    <row r="25" spans="1:35" s="28" customFormat="1" ht="12.75" x14ac:dyDescent="0.2">
      <c r="A25" s="117"/>
      <c r="B25" s="117"/>
      <c r="I25" s="117"/>
      <c r="J25" s="117"/>
      <c r="K25" s="117"/>
      <c r="L25" s="30"/>
      <c r="M25" s="27"/>
      <c r="N25" s="27"/>
      <c r="O25" s="27"/>
      <c r="P25" s="27"/>
      <c r="Q25" s="27"/>
      <c r="R25" s="27"/>
      <c r="S25" s="27"/>
      <c r="T25" s="27"/>
      <c r="U25" s="30"/>
      <c r="V25" s="40"/>
      <c r="W25" s="40"/>
      <c r="X25" s="30"/>
      <c r="Y25" s="5"/>
      <c r="Z25" s="5"/>
      <c r="AA25" s="52"/>
      <c r="AB25" s="18"/>
      <c r="AC25" s="18"/>
      <c r="AD25" s="18"/>
      <c r="AE25" s="18"/>
      <c r="AF25" s="18"/>
      <c r="AG25" s="18"/>
      <c r="AH25" s="5"/>
      <c r="AI25" s="5"/>
    </row>
    <row r="26" spans="1:35" s="28" customFormat="1" ht="12.75" x14ac:dyDescent="0.2">
      <c r="A26" s="117"/>
      <c r="B26" s="117"/>
      <c r="I26" s="117"/>
      <c r="J26" s="117"/>
      <c r="K26" s="117"/>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2.75" x14ac:dyDescent="0.2">
      <c r="A27" s="117"/>
      <c r="B27" s="28" t="s">
        <v>64</v>
      </c>
      <c r="I27" s="117"/>
      <c r="J27" s="117"/>
      <c r="K27" s="117"/>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2.75" x14ac:dyDescent="0.2">
      <c r="A28" s="117"/>
      <c r="B28" s="122" t="s">
        <v>57</v>
      </c>
      <c r="C28" s="28" t="str">
        <f ca="1">[1]!xlv(C30)</f>
        <v>A⁴ × √[3] / 80</v>
      </c>
      <c r="I28" s="117"/>
      <c r="J28" s="117"/>
      <c r="K28" s="117"/>
      <c r="L28" s="30"/>
      <c r="M28" s="27"/>
      <c r="N28" s="27"/>
      <c r="O28" s="27"/>
      <c r="P28" s="27"/>
      <c r="Q28" s="27"/>
      <c r="R28" s="27"/>
      <c r="S28" s="27"/>
      <c r="T28" s="27"/>
      <c r="U28" s="30"/>
      <c r="V28" s="40"/>
      <c r="W28" s="40"/>
      <c r="X28" s="30"/>
      <c r="Y28" s="23"/>
      <c r="Z28" s="5"/>
      <c r="AA28" s="5"/>
      <c r="AB28" s="5"/>
      <c r="AC28" s="51"/>
      <c r="AD28" s="51"/>
      <c r="AE28" s="51"/>
      <c r="AF28" s="51"/>
      <c r="AG28" s="51"/>
      <c r="AH28" s="51"/>
      <c r="AI28" s="23"/>
    </row>
    <row r="29" spans="1:35" s="28" customFormat="1" ht="12.75" x14ac:dyDescent="0.2">
      <c r="A29" s="117"/>
      <c r="B29" s="122" t="s">
        <v>57</v>
      </c>
      <c r="C29" s="28" t="str">
        <f>[1]!xln(C30)</f>
        <v>1.5⁴ × √[3] / 80</v>
      </c>
      <c r="F29" s="117"/>
      <c r="G29" s="117"/>
      <c r="I29" s="117"/>
      <c r="J29" s="117"/>
      <c r="K29" s="117"/>
      <c r="L29" s="30"/>
      <c r="M29" s="27"/>
      <c r="N29" s="27"/>
      <c r="O29" s="27"/>
      <c r="P29" s="27"/>
      <c r="Q29" s="27"/>
      <c r="R29" s="27"/>
      <c r="S29" s="27"/>
      <c r="T29" s="27"/>
      <c r="U29" s="30"/>
      <c r="V29" s="40"/>
      <c r="W29" s="40"/>
      <c r="X29" s="30"/>
      <c r="Y29" s="18"/>
      <c r="Z29" s="18"/>
      <c r="AA29" s="18"/>
      <c r="AB29" s="18"/>
      <c r="AC29" s="18"/>
      <c r="AD29" s="5"/>
      <c r="AE29" s="45"/>
      <c r="AF29" s="45"/>
      <c r="AG29" s="45"/>
      <c r="AH29" s="45"/>
      <c r="AI29" s="44"/>
    </row>
    <row r="30" spans="1:35" s="28" customFormat="1" ht="12.75" x14ac:dyDescent="0.2">
      <c r="A30" s="117"/>
      <c r="B30" s="122" t="s">
        <v>57</v>
      </c>
      <c r="C30" s="128">
        <f>F19^4*SQRT(3)/80</f>
        <v>0.10960634016646802</v>
      </c>
      <c r="D30" s="129" t="s">
        <v>58</v>
      </c>
      <c r="E30" s="117"/>
      <c r="F30" s="117"/>
      <c r="G30" s="117"/>
      <c r="I30" s="117"/>
      <c r="J30" s="117"/>
      <c r="K30" s="117"/>
      <c r="L30" s="30"/>
      <c r="M30" s="27"/>
      <c r="N30" s="27"/>
      <c r="O30" s="27"/>
      <c r="P30" s="27"/>
      <c r="Q30" s="27"/>
      <c r="R30" s="27"/>
      <c r="S30" s="27"/>
      <c r="T30" s="27"/>
      <c r="U30" s="30"/>
      <c r="V30" s="40"/>
      <c r="W30" s="40"/>
      <c r="X30" s="30"/>
      <c r="Y30" s="18"/>
      <c r="Z30" s="18"/>
      <c r="AA30" s="18"/>
      <c r="AB30" s="18"/>
      <c r="AC30" s="18"/>
      <c r="AD30" s="18"/>
      <c r="AE30" s="45"/>
      <c r="AF30" s="45"/>
      <c r="AG30" s="45"/>
      <c r="AH30" s="45"/>
      <c r="AI30" s="44"/>
    </row>
    <row r="31" spans="1:35" s="28" customFormat="1" ht="12.75" x14ac:dyDescent="0.2">
      <c r="A31" s="117"/>
      <c r="E31" s="117"/>
      <c r="F31" s="117"/>
      <c r="G31" s="117"/>
      <c r="I31" s="117"/>
      <c r="J31" s="117"/>
      <c r="K31" s="117"/>
      <c r="L31" s="30"/>
      <c r="M31" s="27"/>
      <c r="N31" s="27"/>
      <c r="O31" s="27"/>
      <c r="P31" s="27"/>
      <c r="Q31" s="27"/>
      <c r="R31" s="27"/>
      <c r="S31" s="27"/>
      <c r="T31" s="27"/>
      <c r="U31" s="30"/>
      <c r="V31" s="40"/>
      <c r="W31" s="40"/>
      <c r="X31" s="30"/>
      <c r="Y31" s="18"/>
      <c r="Z31" s="18"/>
      <c r="AA31" s="18"/>
      <c r="AB31" s="18"/>
      <c r="AC31" s="18"/>
      <c r="AD31" s="18"/>
      <c r="AE31" s="45"/>
      <c r="AF31" s="45"/>
      <c r="AG31" s="45"/>
      <c r="AH31" s="45"/>
      <c r="AI31" s="44"/>
    </row>
    <row r="32" spans="1:35" s="28" customFormat="1" ht="12.75" x14ac:dyDescent="0.2">
      <c r="A32" s="117"/>
      <c r="B32" s="28" t="s">
        <v>66</v>
      </c>
      <c r="F32" s="117"/>
      <c r="G32" s="117"/>
      <c r="I32" s="117"/>
      <c r="J32" s="117"/>
      <c r="K32" s="117"/>
      <c r="L32" s="30"/>
      <c r="M32" s="27"/>
      <c r="N32" s="27"/>
      <c r="O32" s="27"/>
      <c r="P32" s="27"/>
      <c r="Q32" s="27"/>
      <c r="R32" s="27"/>
      <c r="S32" s="27"/>
      <c r="T32" s="27"/>
      <c r="U32" s="30"/>
      <c r="V32" s="40"/>
      <c r="W32" s="40"/>
      <c r="X32" s="30"/>
      <c r="Y32" s="18"/>
      <c r="Z32" s="18"/>
      <c r="AA32" s="18"/>
      <c r="AB32" s="18"/>
      <c r="AC32" s="18"/>
      <c r="AD32" s="5"/>
      <c r="AE32" s="45"/>
      <c r="AF32" s="45"/>
      <c r="AG32" s="45"/>
      <c r="AH32" s="45"/>
      <c r="AI32" s="44"/>
    </row>
    <row r="33" spans="1:35" s="28" customFormat="1" ht="12.75" x14ac:dyDescent="0.2">
      <c r="A33" s="78"/>
      <c r="B33" s="122" t="s">
        <v>59</v>
      </c>
      <c r="C33" s="28" t="str">
        <f ca="1">[1]!xlv(C35)</f>
        <v>T × L / (J × G)</v>
      </c>
      <c r="E33" s="117"/>
      <c r="F33" s="117"/>
      <c r="G33" s="117"/>
      <c r="H33" s="100"/>
      <c r="I33" s="78"/>
      <c r="J33" s="78"/>
      <c r="K33" s="78"/>
      <c r="L33" s="30"/>
      <c r="M33" s="27"/>
      <c r="N33" s="27"/>
      <c r="O33" s="27"/>
      <c r="P33" s="27"/>
      <c r="Q33" s="27"/>
      <c r="R33" s="27"/>
      <c r="S33" s="27"/>
      <c r="T33" s="27"/>
      <c r="U33" s="30"/>
      <c r="V33" s="40"/>
      <c r="W33" s="40"/>
      <c r="X33" s="30"/>
      <c r="Y33" s="18"/>
      <c r="Z33" s="18"/>
      <c r="AA33" s="18"/>
      <c r="AB33" s="18"/>
      <c r="AC33" s="18"/>
      <c r="AD33" s="5"/>
      <c r="AE33" s="45"/>
      <c r="AF33" s="45"/>
      <c r="AG33" s="45"/>
      <c r="AH33" s="45"/>
      <c r="AI33" s="44"/>
    </row>
    <row r="34" spans="1:35" s="28" customFormat="1" ht="12.75" x14ac:dyDescent="0.2">
      <c r="A34" s="75"/>
      <c r="B34" s="122" t="s">
        <v>59</v>
      </c>
      <c r="C34" s="28" t="str">
        <f>[1]!xln(C35)</f>
        <v>10000 × 6 / (0.11 × 3900000)</v>
      </c>
      <c r="E34" s="117"/>
      <c r="F34" s="117"/>
      <c r="G34" s="117"/>
      <c r="H34" s="75"/>
      <c r="I34" s="75"/>
      <c r="J34" s="75"/>
      <c r="K34" s="75"/>
      <c r="L34" s="30"/>
      <c r="M34" s="27"/>
      <c r="N34" s="27"/>
      <c r="O34" s="27"/>
      <c r="P34" s="27"/>
      <c r="Q34" s="27"/>
      <c r="R34" s="27"/>
      <c r="S34" s="27"/>
      <c r="T34" s="27"/>
      <c r="U34" s="30"/>
      <c r="V34" s="40"/>
      <c r="W34" s="40"/>
      <c r="X34" s="30"/>
      <c r="Y34" s="5"/>
      <c r="Z34" s="5"/>
      <c r="AA34" s="5"/>
      <c r="AB34" s="5"/>
      <c r="AC34" s="5"/>
      <c r="AD34" s="40"/>
      <c r="AE34" s="43"/>
      <c r="AF34" s="54"/>
      <c r="AG34" s="42"/>
      <c r="AH34" s="5"/>
      <c r="AI34" s="5"/>
    </row>
    <row r="35" spans="1:35" s="28" customFormat="1" ht="12.75" x14ac:dyDescent="0.2">
      <c r="A35" s="75"/>
      <c r="B35" s="122" t="s">
        <v>59</v>
      </c>
      <c r="C35" s="130">
        <f>F18*F20/(C30*F21)</f>
        <v>0.14036245860640473</v>
      </c>
      <c r="D35" s="28" t="s">
        <v>60</v>
      </c>
      <c r="E35" s="117"/>
      <c r="F35" s="117"/>
      <c r="G35" s="117"/>
      <c r="I35" s="75"/>
      <c r="J35" s="75"/>
      <c r="K35" s="75"/>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2.75" x14ac:dyDescent="0.2">
      <c r="A36" s="79"/>
      <c r="B36" s="117"/>
      <c r="C36" s="117"/>
      <c r="D36" s="117"/>
      <c r="E36" s="117"/>
      <c r="F36" s="117"/>
      <c r="G36" s="117"/>
      <c r="I36" s="75"/>
      <c r="J36" s="75"/>
      <c r="K36" s="75"/>
      <c r="L36" s="30"/>
      <c r="M36" s="27"/>
      <c r="N36" s="27"/>
      <c r="O36" s="27"/>
      <c r="P36" s="27"/>
      <c r="Q36" s="27"/>
      <c r="R36" s="27"/>
      <c r="S36" s="27"/>
      <c r="T36" s="27"/>
      <c r="U36" s="30"/>
      <c r="V36" s="40"/>
      <c r="W36" s="40"/>
      <c r="X36" s="30"/>
      <c r="Y36" s="18"/>
      <c r="Z36" s="18"/>
      <c r="AA36" s="18"/>
      <c r="AB36" s="18"/>
      <c r="AC36" s="18"/>
      <c r="AD36" s="18"/>
      <c r="AE36" s="41"/>
      <c r="AF36" s="41"/>
      <c r="AG36" s="41"/>
      <c r="AH36" s="41"/>
      <c r="AI36" s="41"/>
    </row>
    <row r="37" spans="1:35" s="28" customFormat="1" ht="12.75" x14ac:dyDescent="0.2">
      <c r="A37" s="79"/>
      <c r="B37" s="28" t="s">
        <v>65</v>
      </c>
      <c r="F37" s="117"/>
      <c r="G37" s="117"/>
      <c r="H37" s="101"/>
      <c r="I37" s="78"/>
      <c r="J37" s="78"/>
      <c r="K37" s="75"/>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4.25" x14ac:dyDescent="0.2">
      <c r="A38" s="79"/>
      <c r="B38" s="122" t="s">
        <v>61</v>
      </c>
      <c r="C38" s="28" t="str">
        <f ca="1">[1]!xlv(C40)</f>
        <v>20 × T / A³</v>
      </c>
      <c r="D38" s="121"/>
      <c r="E38" s="117"/>
      <c r="F38" s="82"/>
      <c r="G38" s="77"/>
      <c r="H38" s="101"/>
      <c r="I38" s="78"/>
      <c r="J38" s="78"/>
      <c r="K38" s="75"/>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4.25" x14ac:dyDescent="0.2">
      <c r="A39" s="79"/>
      <c r="B39" s="122" t="s">
        <v>61</v>
      </c>
      <c r="C39" s="28" t="str">
        <f>[1]!xln(C40)</f>
        <v>20 × 10000 / 1.5³</v>
      </c>
      <c r="E39" s="117"/>
      <c r="F39" s="82"/>
      <c r="G39" s="77"/>
      <c r="H39" s="101"/>
      <c r="I39" s="78"/>
      <c r="J39" s="78"/>
      <c r="K39" s="75"/>
      <c r="L39" s="30"/>
      <c r="M39" s="27"/>
      <c r="N39" s="27"/>
      <c r="O39" s="27"/>
      <c r="P39" s="27"/>
      <c r="Q39" s="27"/>
      <c r="R39" s="27"/>
      <c r="S39" s="27"/>
      <c r="T39" s="27"/>
      <c r="U39" s="30"/>
      <c r="V39" s="40"/>
      <c r="W39" s="40"/>
      <c r="X39" s="30"/>
      <c r="Y39" s="18"/>
      <c r="Z39" s="18"/>
      <c r="AA39" s="18"/>
      <c r="AB39" s="18"/>
      <c r="AC39" s="18"/>
      <c r="AD39" s="5"/>
      <c r="AE39" s="41"/>
      <c r="AF39" s="41"/>
      <c r="AG39" s="41"/>
      <c r="AH39" s="41"/>
      <c r="AI39" s="41"/>
    </row>
    <row r="40" spans="1:35" s="28" customFormat="1" ht="14.25" x14ac:dyDescent="0.2">
      <c r="A40" s="79"/>
      <c r="B40" s="122" t="s">
        <v>61</v>
      </c>
      <c r="C40" s="131">
        <f>20*F18/F19^3</f>
        <v>59259.259259259263</v>
      </c>
      <c r="D40" s="121" t="s">
        <v>56</v>
      </c>
      <c r="E40" s="117"/>
      <c r="F40" s="82"/>
      <c r="G40" s="77"/>
      <c r="H40" s="101"/>
      <c r="I40" s="78"/>
      <c r="J40" s="78"/>
      <c r="K40" s="75"/>
      <c r="L40" s="30"/>
      <c r="M40" s="27"/>
      <c r="N40" s="27"/>
      <c r="O40" s="27"/>
      <c r="P40" s="27"/>
      <c r="Q40" s="27"/>
      <c r="R40" s="27"/>
      <c r="S40" s="27"/>
      <c r="T40" s="27"/>
      <c r="U40" s="30"/>
      <c r="V40" s="40"/>
      <c r="W40" s="40"/>
      <c r="X40" s="30"/>
      <c r="Y40" s="18"/>
      <c r="Z40" s="18"/>
      <c r="AA40" s="18"/>
      <c r="AB40" s="18"/>
      <c r="AC40" s="18"/>
      <c r="AD40" s="5"/>
      <c r="AE40" s="41"/>
      <c r="AF40" s="41"/>
      <c r="AG40" s="41"/>
      <c r="AH40" s="41"/>
      <c r="AI40" s="41"/>
    </row>
    <row r="41" spans="1:35" s="28" customFormat="1" ht="12.75" x14ac:dyDescent="0.2">
      <c r="A41" s="79"/>
      <c r="B41" s="81"/>
      <c r="C41" s="79"/>
      <c r="D41" s="77"/>
      <c r="E41" s="75"/>
      <c r="F41" s="82"/>
      <c r="G41" s="77"/>
      <c r="H41" s="101"/>
      <c r="I41" s="78"/>
      <c r="J41" s="78"/>
      <c r="K41" s="75"/>
      <c r="L41" s="30"/>
      <c r="M41" s="27"/>
      <c r="N41" s="27"/>
      <c r="O41" s="27"/>
      <c r="P41" s="27"/>
      <c r="Q41" s="27"/>
      <c r="R41" s="27"/>
      <c r="S41" s="27"/>
      <c r="T41" s="27"/>
      <c r="U41" s="30"/>
      <c r="V41" s="40"/>
      <c r="W41" s="40"/>
      <c r="X41" s="30"/>
      <c r="Y41" s="18"/>
      <c r="Z41" s="18"/>
      <c r="AA41" s="18"/>
      <c r="AB41" s="18"/>
      <c r="AC41" s="18"/>
      <c r="AD41" s="5"/>
      <c r="AE41" s="41"/>
      <c r="AF41" s="41"/>
      <c r="AG41" s="41"/>
      <c r="AH41" s="41"/>
      <c r="AI41" s="41"/>
    </row>
    <row r="42" spans="1:35" s="28" customFormat="1" ht="12.75" x14ac:dyDescent="0.2">
      <c r="A42" s="79"/>
      <c r="B42" s="81"/>
      <c r="C42" s="79"/>
      <c r="D42" s="77"/>
      <c r="E42" s="75"/>
      <c r="F42" s="82"/>
      <c r="G42" s="77"/>
      <c r="H42" s="101"/>
      <c r="I42" s="78"/>
      <c r="J42" s="78"/>
      <c r="K42" s="75"/>
      <c r="L42" s="30"/>
      <c r="M42" s="27"/>
      <c r="N42" s="27"/>
      <c r="O42" s="27"/>
      <c r="P42" s="27"/>
      <c r="Q42" s="27"/>
      <c r="R42" s="27"/>
      <c r="S42" s="27"/>
      <c r="T42" s="27"/>
      <c r="U42" s="30"/>
      <c r="V42" s="40"/>
      <c r="W42" s="40"/>
      <c r="X42" s="30"/>
      <c r="Y42" s="18"/>
      <c r="Z42" s="18"/>
      <c r="AA42" s="18"/>
      <c r="AB42" s="18"/>
      <c r="AC42" s="18"/>
      <c r="AD42" s="5"/>
      <c r="AE42" s="41"/>
      <c r="AF42" s="41"/>
      <c r="AG42" s="41"/>
      <c r="AH42" s="41"/>
      <c r="AI42" s="41"/>
    </row>
    <row r="43" spans="1:35" s="28" customFormat="1" ht="12.75" x14ac:dyDescent="0.2">
      <c r="A43" s="79"/>
      <c r="B43" s="81"/>
      <c r="C43" s="79"/>
      <c r="D43" s="77"/>
      <c r="E43" s="75"/>
      <c r="F43" s="82"/>
      <c r="G43" s="77"/>
      <c r="H43" s="101"/>
      <c r="I43" s="78"/>
      <c r="J43" s="78"/>
      <c r="K43" s="75"/>
      <c r="L43" s="30"/>
      <c r="M43" s="27"/>
      <c r="N43" s="27"/>
      <c r="O43" s="27"/>
      <c r="P43" s="27"/>
      <c r="Q43" s="27"/>
      <c r="R43" s="27"/>
      <c r="S43" s="27"/>
      <c r="T43" s="27"/>
      <c r="U43" s="30"/>
      <c r="V43" s="40"/>
      <c r="W43" s="40"/>
      <c r="X43" s="30"/>
      <c r="Y43" s="18"/>
      <c r="Z43" s="18"/>
      <c r="AA43" s="18"/>
      <c r="AB43" s="18"/>
      <c r="AC43" s="18"/>
      <c r="AD43" s="5"/>
      <c r="AE43" s="41"/>
      <c r="AF43" s="41"/>
      <c r="AG43" s="41"/>
      <c r="AH43" s="41"/>
      <c r="AI43" s="41"/>
    </row>
    <row r="44" spans="1:35" s="28" customFormat="1" ht="12.75" x14ac:dyDescent="0.2">
      <c r="A44" s="79"/>
      <c r="B44" s="81"/>
      <c r="C44" s="79"/>
      <c r="D44" s="77"/>
      <c r="E44" s="75"/>
      <c r="F44" s="82"/>
      <c r="G44" s="77"/>
      <c r="H44" s="101"/>
      <c r="I44" s="78"/>
      <c r="J44" s="78"/>
      <c r="K44" s="75"/>
      <c r="L44" s="30"/>
      <c r="M44" s="27"/>
      <c r="N44" s="27"/>
      <c r="O44" s="27"/>
      <c r="P44" s="27"/>
      <c r="Q44" s="27"/>
      <c r="R44" s="27"/>
      <c r="S44" s="27"/>
      <c r="T44" s="27"/>
      <c r="U44" s="30"/>
      <c r="V44" s="40"/>
      <c r="W44" s="40"/>
      <c r="X44" s="30"/>
      <c r="Y44" s="18"/>
      <c r="Z44" s="18"/>
      <c r="AA44" s="18"/>
      <c r="AB44" s="18"/>
      <c r="AC44" s="18"/>
      <c r="AD44" s="5"/>
      <c r="AE44" s="41"/>
      <c r="AF44" s="41"/>
      <c r="AG44" s="41"/>
      <c r="AH44" s="41"/>
      <c r="AI44" s="41"/>
    </row>
    <row r="45" spans="1:35" s="28" customFormat="1" ht="12.75" x14ac:dyDescent="0.2">
      <c r="A45" s="79"/>
      <c r="B45" s="81"/>
      <c r="C45" s="79"/>
      <c r="D45" s="77"/>
      <c r="E45" s="75"/>
      <c r="F45" s="82"/>
      <c r="G45" s="77"/>
      <c r="H45" s="101"/>
      <c r="I45" s="78"/>
      <c r="J45" s="78"/>
      <c r="K45" s="75"/>
      <c r="L45" s="30"/>
      <c r="M45" s="27"/>
      <c r="N45" s="27"/>
      <c r="O45" s="27"/>
      <c r="P45" s="27"/>
      <c r="Q45" s="27"/>
      <c r="R45" s="27"/>
      <c r="S45" s="27"/>
      <c r="T45" s="27"/>
      <c r="U45" s="30"/>
      <c r="V45" s="40"/>
      <c r="W45" s="40"/>
      <c r="X45" s="30"/>
      <c r="Y45" s="18"/>
      <c r="Z45" s="18"/>
      <c r="AA45" s="18"/>
      <c r="AB45" s="18"/>
      <c r="AC45" s="18"/>
      <c r="AD45" s="5"/>
      <c r="AE45" s="41"/>
      <c r="AF45" s="41"/>
      <c r="AG45" s="41"/>
      <c r="AH45" s="41"/>
      <c r="AI45" s="41"/>
    </row>
    <row r="46" spans="1:35" s="28" customFormat="1" ht="12.75" x14ac:dyDescent="0.2">
      <c r="A46" s="79"/>
      <c r="B46" s="81"/>
      <c r="C46" s="79"/>
      <c r="D46" s="77"/>
      <c r="E46" s="75"/>
      <c r="F46" s="82"/>
      <c r="G46" s="77"/>
      <c r="H46" s="101"/>
      <c r="I46" s="78"/>
      <c r="J46" s="78"/>
      <c r="K46" s="75"/>
      <c r="L46" s="30"/>
      <c r="M46" s="27"/>
      <c r="N46" s="27"/>
      <c r="O46" s="27"/>
      <c r="P46" s="27"/>
      <c r="Q46" s="27"/>
      <c r="R46" s="27"/>
      <c r="S46" s="27"/>
      <c r="T46" s="27"/>
      <c r="U46" s="30"/>
      <c r="V46" s="40"/>
      <c r="W46" s="40"/>
      <c r="X46" s="30"/>
      <c r="Y46" s="18"/>
      <c r="Z46" s="18"/>
      <c r="AA46" s="18"/>
      <c r="AB46" s="18"/>
      <c r="AC46" s="18"/>
      <c r="AD46" s="5"/>
      <c r="AE46" s="41"/>
      <c r="AF46" s="41"/>
      <c r="AG46" s="41"/>
      <c r="AH46" s="41"/>
      <c r="AI46" s="41"/>
    </row>
    <row r="47" spans="1:35" s="28" customFormat="1" ht="12.75" x14ac:dyDescent="0.2">
      <c r="A47" s="79"/>
      <c r="B47" s="79"/>
      <c r="C47" s="83"/>
      <c r="D47" s="84"/>
      <c r="E47" s="75"/>
      <c r="F47" s="84"/>
      <c r="G47" s="77"/>
      <c r="H47" s="99"/>
      <c r="I47" s="75"/>
      <c r="J47" s="78"/>
      <c r="K47" s="79"/>
      <c r="L47" s="30"/>
      <c r="M47" s="27"/>
      <c r="N47" s="27"/>
      <c r="O47" s="27"/>
      <c r="P47" s="27"/>
      <c r="Q47" s="27"/>
      <c r="R47" s="27"/>
      <c r="S47" s="27"/>
      <c r="T47" s="27"/>
      <c r="U47" s="30"/>
      <c r="V47" s="40"/>
      <c r="W47" s="40"/>
      <c r="X47" s="30"/>
      <c r="Y47" s="18"/>
      <c r="Z47" s="18"/>
      <c r="AA47" s="40"/>
      <c r="AB47" s="5"/>
      <c r="AC47" s="5"/>
      <c r="AD47" s="5"/>
      <c r="AE47" s="5"/>
      <c r="AF47" s="5"/>
      <c r="AG47" s="5"/>
      <c r="AH47" s="5"/>
      <c r="AI47" s="51"/>
    </row>
    <row r="48" spans="1:35" s="28" customFormat="1" ht="12.75" x14ac:dyDescent="0.2">
      <c r="A48" s="80"/>
      <c r="B48" s="77"/>
      <c r="C48" s="88"/>
      <c r="D48" s="75"/>
      <c r="E48" s="75"/>
      <c r="F48" s="80"/>
      <c r="G48" s="86"/>
      <c r="H48" s="75"/>
      <c r="I48" s="75"/>
      <c r="J48" s="75"/>
      <c r="K48" s="75"/>
      <c r="L48" s="30"/>
      <c r="M48" s="27"/>
      <c r="N48" s="27"/>
      <c r="O48" s="27"/>
      <c r="P48" s="27"/>
      <c r="Q48" s="27"/>
      <c r="R48" s="27"/>
      <c r="S48" s="27"/>
      <c r="T48" s="27"/>
      <c r="U48" s="30"/>
      <c r="V48" s="40"/>
      <c r="W48" s="40"/>
      <c r="X48" s="30"/>
      <c r="Y48" s="18"/>
      <c r="Z48" s="5"/>
      <c r="AA48" s="40"/>
      <c r="AB48" s="5"/>
      <c r="AC48" s="5"/>
      <c r="AD48" s="5"/>
      <c r="AE48" s="5"/>
      <c r="AF48" s="5"/>
      <c r="AG48" s="5"/>
      <c r="AH48" s="5"/>
      <c r="AI48" s="51"/>
    </row>
    <row r="49" spans="1:35" s="28" customFormat="1" ht="12.75" x14ac:dyDescent="0.2">
      <c r="A49" s="75"/>
      <c r="B49" s="78"/>
      <c r="C49" s="89"/>
      <c r="D49" s="85"/>
      <c r="E49" s="83"/>
      <c r="F49" s="75"/>
      <c r="G49" s="89"/>
      <c r="H49" s="78"/>
      <c r="I49" s="90"/>
      <c r="J49" s="75"/>
      <c r="K49" s="75"/>
      <c r="L49" s="30"/>
      <c r="M49" s="27"/>
      <c r="N49" s="27"/>
      <c r="O49" s="27"/>
      <c r="P49" s="27"/>
      <c r="Q49" s="27"/>
      <c r="R49" s="27"/>
      <c r="S49" s="27"/>
      <c r="T49" s="27"/>
      <c r="U49" s="30"/>
      <c r="V49" s="40"/>
      <c r="W49" s="40"/>
      <c r="X49" s="30"/>
      <c r="Y49" s="18"/>
      <c r="Z49" s="5"/>
      <c r="AA49" s="40"/>
      <c r="AB49" s="5"/>
      <c r="AC49" s="5"/>
      <c r="AD49" s="5"/>
      <c r="AE49" s="5"/>
      <c r="AF49" s="5"/>
      <c r="AG49" s="5"/>
      <c r="AH49" s="5"/>
      <c r="AI49" s="5"/>
    </row>
    <row r="50" spans="1:35" s="28" customFormat="1" ht="12.75" x14ac:dyDescent="0.2">
      <c r="A50" s="75"/>
      <c r="B50" s="87"/>
      <c r="C50" s="88"/>
      <c r="D50" s="75"/>
      <c r="E50" s="75"/>
      <c r="F50" s="75"/>
      <c r="G50" s="75"/>
      <c r="H50" s="75"/>
      <c r="I50" s="75"/>
      <c r="J50" s="75"/>
      <c r="K50" s="75"/>
      <c r="L50" s="30"/>
      <c r="M50" s="27"/>
      <c r="N50" s="27"/>
      <c r="O50" s="27"/>
      <c r="P50" s="27"/>
      <c r="Q50" s="27"/>
      <c r="R50" s="27"/>
      <c r="S50" s="27"/>
      <c r="T50" s="27"/>
      <c r="U50" s="30"/>
      <c r="V50" s="40"/>
      <c r="W50" s="40"/>
      <c r="X50" s="30"/>
      <c r="Y50" s="5"/>
      <c r="Z50" s="5"/>
      <c r="AA50" s="5"/>
      <c r="AB50" s="5"/>
      <c r="AC50" s="5"/>
      <c r="AD50" s="5"/>
      <c r="AE50" s="5"/>
      <c r="AF50" s="5"/>
      <c r="AG50" s="5"/>
      <c r="AH50" s="51"/>
      <c r="AI50" s="5"/>
    </row>
    <row r="51" spans="1:35" s="28" customFormat="1" ht="12.75" x14ac:dyDescent="0.2">
      <c r="A51" s="75"/>
      <c r="B51" s="77"/>
      <c r="C51" s="91"/>
      <c r="D51" s="75"/>
      <c r="E51" s="75"/>
      <c r="F51" s="82"/>
      <c r="G51" s="75"/>
      <c r="H51" s="75"/>
      <c r="I51" s="82"/>
      <c r="J51" s="75"/>
      <c r="K51" s="75"/>
      <c r="L51" s="30"/>
      <c r="M51" s="27"/>
      <c r="N51" s="27"/>
      <c r="O51" s="27"/>
      <c r="P51" s="27"/>
      <c r="Q51" s="27"/>
      <c r="R51" s="27"/>
      <c r="S51" s="27"/>
      <c r="T51" s="27"/>
      <c r="U51" s="30"/>
      <c r="V51" s="40"/>
      <c r="W51" s="40"/>
      <c r="X51" s="30"/>
      <c r="Y51" s="18"/>
      <c r="Z51" s="5"/>
      <c r="AA51" s="55"/>
      <c r="AB51" s="5"/>
      <c r="AC51" s="5"/>
      <c r="AD51" s="5"/>
      <c r="AE51" s="5"/>
      <c r="AF51" s="5"/>
      <c r="AG51" s="5"/>
      <c r="AH51" s="5"/>
      <c r="AI51" s="5"/>
    </row>
    <row r="52" spans="1:35" s="28" customFormat="1" ht="12.75" x14ac:dyDescent="0.2">
      <c r="A52" s="75"/>
      <c r="B52" s="77"/>
      <c r="C52" s="92"/>
      <c r="D52" s="75"/>
      <c r="E52" s="76"/>
      <c r="F52" s="82"/>
      <c r="G52" s="75"/>
      <c r="H52" s="75"/>
      <c r="I52" s="82"/>
      <c r="J52" s="75"/>
      <c r="K52" s="75"/>
      <c r="L52" s="30"/>
      <c r="M52" s="27"/>
      <c r="N52" s="27"/>
      <c r="O52" s="27"/>
      <c r="P52" s="27"/>
      <c r="Q52" s="27"/>
      <c r="R52" s="27"/>
      <c r="S52" s="27"/>
      <c r="T52" s="27"/>
      <c r="U52" s="30"/>
      <c r="V52" s="40"/>
      <c r="W52" s="40"/>
      <c r="X52" s="30"/>
      <c r="Y52" s="52"/>
      <c r="Z52" s="5"/>
      <c r="AA52" s="41"/>
      <c r="AB52" s="5"/>
      <c r="AC52" s="5"/>
      <c r="AD52" s="5"/>
      <c r="AE52" s="5"/>
      <c r="AF52" s="5"/>
      <c r="AG52" s="5"/>
      <c r="AH52" s="5"/>
      <c r="AI52" s="5"/>
    </row>
    <row r="53" spans="1:35" s="28" customFormat="1" ht="12.75" x14ac:dyDescent="0.2">
      <c r="A53" s="75"/>
      <c r="B53" s="76"/>
      <c r="C53" s="76"/>
      <c r="D53" s="82"/>
      <c r="E53" s="76"/>
      <c r="F53" s="82"/>
      <c r="G53" s="75"/>
      <c r="H53" s="75"/>
      <c r="I53" s="82"/>
      <c r="J53" s="75"/>
      <c r="K53" s="75"/>
      <c r="L53" s="30"/>
      <c r="M53" s="27"/>
      <c r="N53" s="27"/>
      <c r="O53" s="27"/>
      <c r="P53" s="27"/>
      <c r="Q53" s="27"/>
      <c r="R53" s="27"/>
      <c r="S53" s="27"/>
      <c r="T53" s="27"/>
      <c r="U53" s="30"/>
      <c r="V53" s="40"/>
      <c r="W53" s="40"/>
      <c r="X53" s="30"/>
      <c r="Y53" s="52"/>
      <c r="Z53" s="18"/>
      <c r="AA53" s="41"/>
      <c r="AB53" s="5"/>
      <c r="AC53" s="5"/>
      <c r="AD53" s="5"/>
      <c r="AE53" s="5"/>
      <c r="AF53" s="5"/>
      <c r="AG53" s="5"/>
      <c r="AH53" s="5"/>
      <c r="AI53" s="5"/>
    </row>
    <row r="54" spans="1:35" s="28" customFormat="1" ht="12.75" x14ac:dyDescent="0.2">
      <c r="A54" s="75"/>
      <c r="B54" s="93"/>
      <c r="C54" s="82"/>
      <c r="D54" s="82"/>
      <c r="E54" s="76"/>
      <c r="F54" s="82"/>
      <c r="G54" s="75"/>
      <c r="H54" s="75"/>
      <c r="I54" s="82"/>
      <c r="J54" s="75"/>
      <c r="K54" s="75"/>
      <c r="L54" s="30"/>
      <c r="M54" s="27"/>
      <c r="N54" s="27"/>
      <c r="O54" s="27"/>
      <c r="P54" s="27"/>
      <c r="Q54" s="27"/>
      <c r="R54" s="27"/>
      <c r="S54" s="27"/>
      <c r="T54" s="27"/>
      <c r="U54" s="30"/>
      <c r="V54" s="40"/>
      <c r="W54" s="40"/>
      <c r="X54" s="30"/>
      <c r="Y54" s="18"/>
      <c r="Z54" s="51"/>
      <c r="AA54" s="55"/>
      <c r="AB54" s="51"/>
      <c r="AC54" s="5"/>
      <c r="AD54" s="5"/>
      <c r="AE54" s="5"/>
      <c r="AF54" s="5"/>
      <c r="AG54" s="5"/>
      <c r="AH54" s="5"/>
      <c r="AI54" s="5"/>
    </row>
    <row r="55" spans="1:35" s="28" customFormat="1" ht="12.75" x14ac:dyDescent="0.2">
      <c r="A55" s="5"/>
      <c r="B55" s="5"/>
      <c r="C55" s="46"/>
      <c r="D55" s="46"/>
      <c r="E55" s="46"/>
      <c r="F55" s="46"/>
      <c r="G55" s="5"/>
      <c r="H55" s="46"/>
      <c r="I55" s="46"/>
      <c r="J55" s="5"/>
      <c r="K55" s="5"/>
      <c r="L55" s="30"/>
      <c r="M55" s="27"/>
      <c r="N55" s="27"/>
      <c r="O55" s="27"/>
      <c r="P55" s="27"/>
      <c r="Q55" s="27"/>
      <c r="R55" s="27"/>
      <c r="S55" s="27"/>
      <c r="T55" s="27"/>
      <c r="U55" s="30"/>
      <c r="V55" s="40"/>
      <c r="W55" s="40"/>
      <c r="X55" s="30"/>
      <c r="Y55" s="5"/>
      <c r="Z55" s="5"/>
      <c r="AA55" s="5"/>
      <c r="AB55" s="5"/>
      <c r="AC55" s="5"/>
      <c r="AD55" s="5"/>
      <c r="AE55" s="5"/>
      <c r="AF55" s="5"/>
      <c r="AG55" s="5"/>
      <c r="AH55" s="5"/>
      <c r="AI55" s="5"/>
    </row>
    <row r="56" spans="1:35" s="28" customFormat="1" ht="12.75" x14ac:dyDescent="0.2">
      <c r="A56" s="5"/>
      <c r="B56" s="46"/>
      <c r="C56" s="53"/>
      <c r="D56" s="43"/>
      <c r="E56" s="49"/>
      <c r="F56" s="40"/>
      <c r="G56" s="5"/>
      <c r="H56" s="49"/>
      <c r="I56" s="40"/>
      <c r="J56" s="47"/>
      <c r="K56" s="47"/>
      <c r="L56" s="30"/>
      <c r="M56" s="27"/>
      <c r="N56" s="27"/>
      <c r="O56" s="27"/>
      <c r="P56" s="27"/>
      <c r="Q56" s="27"/>
      <c r="R56" s="27"/>
      <c r="S56" s="27"/>
      <c r="T56" s="27"/>
      <c r="U56" s="30"/>
      <c r="V56" s="40"/>
      <c r="W56" s="40"/>
      <c r="X56" s="30"/>
    </row>
    <row r="57" spans="1:35" s="28" customFormat="1" ht="12.75" x14ac:dyDescent="0.2">
      <c r="A57" s="5"/>
      <c r="B57" s="46"/>
      <c r="C57" s="53"/>
      <c r="D57" s="43"/>
      <c r="E57" s="49"/>
      <c r="F57" s="40"/>
      <c r="G57" s="5"/>
      <c r="H57" s="49"/>
      <c r="I57" s="40"/>
      <c r="J57" s="47"/>
      <c r="K57" s="47"/>
      <c r="L57" s="30"/>
      <c r="M57" s="27"/>
      <c r="N57" s="27"/>
      <c r="O57" s="27"/>
      <c r="P57" s="27"/>
      <c r="Q57" s="27"/>
      <c r="R57" s="27"/>
      <c r="S57" s="27"/>
      <c r="T57" s="27"/>
      <c r="U57" s="30"/>
      <c r="V57" s="40"/>
      <c r="W57" s="40"/>
      <c r="X57" s="30"/>
    </row>
    <row r="58" spans="1:35" s="28" customFormat="1" ht="12.75" x14ac:dyDescent="0.2">
      <c r="A58" s="5"/>
      <c r="B58" s="46"/>
      <c r="C58" s="53"/>
      <c r="D58" s="43"/>
      <c r="E58" s="49"/>
      <c r="F58" s="40"/>
      <c r="G58" s="5"/>
      <c r="H58" s="49"/>
      <c r="I58" s="40"/>
      <c r="J58" s="47"/>
      <c r="K58" s="47"/>
      <c r="L58" s="30"/>
      <c r="M58" s="27"/>
      <c r="N58" s="27"/>
      <c r="O58" s="27"/>
      <c r="P58" s="27"/>
      <c r="Q58" s="27"/>
      <c r="R58" s="27"/>
      <c r="S58" s="27"/>
      <c r="T58" s="27"/>
      <c r="U58" s="30"/>
      <c r="V58" s="56"/>
      <c r="W58" s="40"/>
      <c r="X58" s="30"/>
    </row>
    <row r="59" spans="1:35" s="28" customFormat="1" ht="12.75" x14ac:dyDescent="0.2">
      <c r="A59" s="5"/>
      <c r="B59" s="46"/>
      <c r="C59" s="53"/>
      <c r="D59" s="43"/>
      <c r="E59" s="49"/>
      <c r="F59" s="40"/>
      <c r="G59" s="5"/>
      <c r="H59" s="49"/>
      <c r="I59" s="40"/>
      <c r="J59" s="47"/>
      <c r="K59" s="47"/>
      <c r="L59" s="30"/>
      <c r="M59" s="27"/>
      <c r="N59" s="27"/>
      <c r="O59" s="27"/>
      <c r="P59" s="27"/>
      <c r="Q59" s="27"/>
      <c r="R59" s="27"/>
      <c r="S59" s="27"/>
      <c r="T59" s="27"/>
      <c r="U59" s="30"/>
      <c r="V59" s="5"/>
      <c r="W59" s="5"/>
      <c r="X59" s="30"/>
    </row>
    <row r="60" spans="1:35" s="28" customFormat="1" ht="12.75" x14ac:dyDescent="0.2">
      <c r="A60" s="58"/>
      <c r="B60" s="59"/>
      <c r="C60" s="60"/>
      <c r="D60" s="58"/>
      <c r="E60" s="58"/>
      <c r="F60" s="58"/>
      <c r="G60" s="60"/>
      <c r="H60" s="58"/>
      <c r="I60" s="58"/>
      <c r="J60" s="58"/>
      <c r="K60" s="58"/>
      <c r="L60" s="30"/>
      <c r="M60" s="27"/>
      <c r="N60" s="27"/>
      <c r="O60" s="27"/>
      <c r="P60" s="27"/>
      <c r="Q60" s="27"/>
      <c r="R60" s="27"/>
      <c r="S60" s="27"/>
      <c r="T60" s="27"/>
      <c r="U60" s="30"/>
      <c r="V60" s="30"/>
      <c r="W60" s="30"/>
      <c r="X60" s="30"/>
    </row>
    <row r="61" spans="1:35" s="28" customFormat="1" ht="12.75" x14ac:dyDescent="0.2">
      <c r="A61" s="112"/>
      <c r="B61" s="103"/>
      <c r="C61" s="103"/>
      <c r="D61" s="103"/>
      <c r="E61" s="103"/>
      <c r="F61" s="103"/>
      <c r="G61" s="104"/>
      <c r="H61" s="104"/>
      <c r="I61" s="104"/>
      <c r="J61" s="104"/>
      <c r="K61" s="105"/>
      <c r="L61" s="30"/>
      <c r="M61" s="27"/>
      <c r="N61" s="27"/>
      <c r="O61" s="27"/>
      <c r="P61" s="27"/>
      <c r="Q61" s="27"/>
      <c r="R61" s="27"/>
      <c r="S61" s="27"/>
      <c r="T61" s="27"/>
      <c r="U61" s="30"/>
      <c r="V61" s="30"/>
      <c r="W61" s="30"/>
      <c r="X61" s="30"/>
    </row>
    <row r="62" spans="1:35" s="28" customFormat="1" ht="12.75" x14ac:dyDescent="0.2">
      <c r="A62" s="106"/>
      <c r="B62" s="106"/>
      <c r="C62" s="106"/>
      <c r="D62" s="107"/>
      <c r="E62" s="107"/>
      <c r="F62" s="108"/>
      <c r="G62" s="113"/>
      <c r="H62" s="109"/>
      <c r="I62" s="110"/>
      <c r="J62" s="110"/>
      <c r="K62" s="111"/>
      <c r="L62" s="30"/>
      <c r="M62" s="27"/>
      <c r="N62" s="27"/>
      <c r="O62" s="27"/>
      <c r="P62" s="27"/>
      <c r="Q62" s="27"/>
      <c r="R62" s="27"/>
      <c r="S62" s="27"/>
      <c r="T62" s="27"/>
      <c r="U62" s="30"/>
      <c r="V62" s="30"/>
      <c r="W62" s="30"/>
      <c r="X62" s="30"/>
    </row>
    <row r="63" spans="1:35" s="26" customFormat="1" ht="12.75" x14ac:dyDescent="0.2">
      <c r="F63" s="94"/>
      <c r="M63" s="27"/>
      <c r="N63" s="27"/>
      <c r="O63" s="27"/>
      <c r="P63" s="27"/>
      <c r="Q63" s="27"/>
      <c r="R63" s="27"/>
      <c r="S63" s="27"/>
      <c r="T63" s="27"/>
    </row>
    <row r="64" spans="1:35" s="26" customFormat="1" ht="12.75" x14ac:dyDescent="0.2">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row r="7593" spans="13:20" s="26" customFormat="1" ht="12.75" x14ac:dyDescent="0.2">
      <c r="M7593" s="27"/>
      <c r="N7593" s="27"/>
      <c r="O7593" s="27"/>
      <c r="P7593" s="27"/>
      <c r="Q7593" s="27"/>
      <c r="R7593" s="27"/>
      <c r="S7593" s="27"/>
      <c r="T7593" s="27"/>
    </row>
    <row r="7594" spans="13:20" s="26" customFormat="1" ht="12.75" x14ac:dyDescent="0.2">
      <c r="M7594" s="27"/>
      <c r="N7594" s="27"/>
      <c r="O7594" s="27"/>
      <c r="P7594" s="27"/>
      <c r="Q7594" s="27"/>
      <c r="R7594" s="27"/>
      <c r="S7594" s="27"/>
      <c r="T7594" s="27"/>
    </row>
    <row r="7595" spans="13:20" s="26" customFormat="1" ht="12.75" x14ac:dyDescent="0.2">
      <c r="M7595" s="27"/>
      <c r="N7595" s="27"/>
      <c r="O7595" s="27"/>
      <c r="P7595" s="27"/>
      <c r="Q7595" s="27"/>
      <c r="R7595" s="27"/>
      <c r="S7595" s="27"/>
      <c r="T7595" s="27"/>
    </row>
    <row r="7596" spans="13:20" s="26" customFormat="1" ht="12.75" x14ac:dyDescent="0.2">
      <c r="M7596" s="27"/>
      <c r="N7596" s="27"/>
      <c r="O7596" s="27"/>
      <c r="P7596" s="27"/>
      <c r="Q7596" s="27"/>
      <c r="R7596" s="27"/>
      <c r="S7596" s="27"/>
      <c r="T7596" s="27"/>
    </row>
    <row r="7597" spans="13:20" s="26" customFormat="1" ht="12.75" x14ac:dyDescent="0.2">
      <c r="M7597" s="27"/>
      <c r="N7597" s="27"/>
      <c r="O7597" s="27"/>
      <c r="P7597" s="27"/>
      <c r="Q7597" s="27"/>
      <c r="R7597" s="27"/>
      <c r="S7597" s="27"/>
      <c r="T7597" s="27"/>
    </row>
    <row r="7598" spans="13:20" s="26" customFormat="1" ht="12.75" x14ac:dyDescent="0.2">
      <c r="M7598" s="27"/>
      <c r="N7598" s="27"/>
      <c r="O7598" s="27"/>
      <c r="P7598" s="27"/>
      <c r="Q7598" s="27"/>
      <c r="R7598" s="27"/>
      <c r="S7598" s="27"/>
      <c r="T7598" s="27"/>
    </row>
    <row r="7599" spans="13:20" s="26" customFormat="1" ht="12.75" x14ac:dyDescent="0.2">
      <c r="M7599" s="27"/>
      <c r="N7599" s="27"/>
      <c r="O7599" s="27"/>
      <c r="P7599" s="27"/>
      <c r="Q7599" s="27"/>
      <c r="R7599" s="27"/>
      <c r="S7599" s="27"/>
      <c r="T7599" s="27"/>
    </row>
    <row r="7600" spans="13:20" s="26" customFormat="1" ht="12.75" x14ac:dyDescent="0.2">
      <c r="M7600" s="27"/>
      <c r="N7600" s="27"/>
      <c r="O7600" s="27"/>
      <c r="P7600" s="27"/>
      <c r="Q7600" s="27"/>
      <c r="R7600" s="27"/>
      <c r="S7600" s="27"/>
      <c r="T7600" s="27"/>
    </row>
    <row r="7601" spans="13:20" s="26" customFormat="1" ht="12.75" x14ac:dyDescent="0.2">
      <c r="M7601" s="27"/>
      <c r="N7601" s="27"/>
      <c r="O7601" s="27"/>
      <c r="P7601" s="27"/>
      <c r="Q7601" s="27"/>
      <c r="R7601" s="27"/>
      <c r="S7601" s="27"/>
      <c r="T7601" s="27"/>
    </row>
    <row r="7602" spans="13:20" s="26" customFormat="1" ht="12.75" x14ac:dyDescent="0.2">
      <c r="M7602" s="27"/>
      <c r="N7602" s="27"/>
      <c r="O7602" s="27"/>
      <c r="P7602" s="27"/>
      <c r="Q7602" s="27"/>
      <c r="R7602" s="27"/>
      <c r="S7602" s="27"/>
      <c r="T7602" s="27"/>
    </row>
    <row r="7603" spans="13:20" s="26" customFormat="1" ht="12.75" x14ac:dyDescent="0.2">
      <c r="M7603" s="27"/>
      <c r="N7603" s="27"/>
      <c r="O7603" s="27"/>
      <c r="P7603" s="27"/>
      <c r="Q7603" s="27"/>
      <c r="R7603" s="27"/>
      <c r="S7603" s="27"/>
      <c r="T7603" s="27"/>
    </row>
    <row r="7604" spans="13:20" s="26" customFormat="1" ht="12.75" x14ac:dyDescent="0.2">
      <c r="M7604" s="27"/>
      <c r="N7604" s="27"/>
      <c r="O7604" s="27"/>
      <c r="P7604" s="27"/>
      <c r="Q7604" s="27"/>
      <c r="R7604" s="27"/>
      <c r="S7604" s="27"/>
      <c r="T7604" s="27"/>
    </row>
    <row r="7605" spans="13:20" s="26" customFormat="1" ht="12.75" x14ac:dyDescent="0.2">
      <c r="M7605" s="27"/>
      <c r="N7605" s="27"/>
      <c r="O7605" s="27"/>
      <c r="P7605" s="27"/>
      <c r="Q7605" s="27"/>
      <c r="R7605" s="27"/>
      <c r="S7605" s="27"/>
      <c r="T7605" s="27"/>
    </row>
    <row r="7606" spans="13:20" s="26" customFormat="1" ht="12.75" x14ac:dyDescent="0.2">
      <c r="M7606" s="27"/>
      <c r="N7606" s="27"/>
      <c r="O7606" s="27"/>
      <c r="P7606" s="27"/>
      <c r="Q7606" s="27"/>
      <c r="R7606" s="27"/>
      <c r="S7606" s="27"/>
      <c r="T7606" s="27"/>
    </row>
    <row r="7607" spans="13:20" s="26" customFormat="1" ht="12.75" x14ac:dyDescent="0.2">
      <c r="M7607" s="27"/>
      <c r="N7607" s="27"/>
      <c r="O7607" s="27"/>
      <c r="P7607" s="27"/>
      <c r="Q7607" s="27"/>
      <c r="R7607" s="27"/>
      <c r="S7607" s="27"/>
      <c r="T7607" s="27"/>
    </row>
    <row r="7608" spans="13:20" s="26" customFormat="1" ht="12.75" x14ac:dyDescent="0.2">
      <c r="M7608" s="27"/>
      <c r="N7608" s="27"/>
      <c r="O7608" s="27"/>
      <c r="P7608" s="27"/>
      <c r="Q7608" s="27"/>
      <c r="R7608" s="27"/>
      <c r="S7608" s="27"/>
      <c r="T7608" s="27"/>
    </row>
    <row r="7609" spans="13:20" s="26" customFormat="1" ht="12.75" x14ac:dyDescent="0.2">
      <c r="M7609" s="27"/>
      <c r="N7609" s="27"/>
      <c r="O7609" s="27"/>
      <c r="P7609" s="27"/>
      <c r="Q7609" s="27"/>
      <c r="R7609" s="27"/>
      <c r="S7609" s="27"/>
      <c r="T7609" s="27"/>
    </row>
    <row r="7610" spans="13:20" s="26" customFormat="1" ht="12.75" x14ac:dyDescent="0.2">
      <c r="M7610" s="27"/>
      <c r="N7610" s="27"/>
      <c r="O7610" s="27"/>
      <c r="P7610" s="27"/>
      <c r="Q7610" s="27"/>
      <c r="R7610" s="27"/>
      <c r="S7610" s="27"/>
      <c r="T7610" s="27"/>
    </row>
    <row r="7611" spans="13:20" s="26" customFormat="1" ht="12.75" x14ac:dyDescent="0.2">
      <c r="M7611" s="27"/>
      <c r="N7611" s="27"/>
      <c r="O7611" s="27"/>
      <c r="P7611" s="27"/>
      <c r="Q7611" s="27"/>
      <c r="R7611" s="27"/>
      <c r="S7611" s="27"/>
      <c r="T7611" s="27"/>
    </row>
    <row r="7612" spans="13:20" s="26" customFormat="1" ht="12.75" x14ac:dyDescent="0.2">
      <c r="M7612" s="27"/>
      <c r="N7612" s="27"/>
      <c r="O7612" s="27"/>
      <c r="P7612" s="27"/>
      <c r="Q7612" s="27"/>
      <c r="R7612" s="27"/>
      <c r="S7612" s="27"/>
      <c r="T7612" s="27"/>
    </row>
    <row r="7613" spans="13:20" s="26" customFormat="1" ht="12.75" x14ac:dyDescent="0.2">
      <c r="M7613" s="27"/>
      <c r="N7613" s="27"/>
      <c r="O7613" s="27"/>
      <c r="P7613" s="27"/>
      <c r="Q7613" s="27"/>
      <c r="R7613" s="27"/>
      <c r="S7613" s="27"/>
      <c r="T7613" s="27"/>
    </row>
    <row r="7614" spans="13:20" s="26" customFormat="1" ht="12.75" x14ac:dyDescent="0.2">
      <c r="M7614" s="27"/>
      <c r="N7614" s="27"/>
      <c r="O7614" s="27"/>
      <c r="P7614" s="27"/>
      <c r="Q7614" s="27"/>
      <c r="R7614" s="27"/>
      <c r="S7614" s="27"/>
      <c r="T7614" s="27"/>
    </row>
    <row r="7615" spans="13:20" s="26" customFormat="1" ht="12.75" x14ac:dyDescent="0.2">
      <c r="M7615" s="27"/>
      <c r="N7615" s="27"/>
      <c r="O7615" s="27"/>
      <c r="P7615" s="27"/>
      <c r="Q7615" s="27"/>
      <c r="R7615" s="27"/>
      <c r="S7615" s="27"/>
      <c r="T7615" s="27"/>
    </row>
    <row r="7616" spans="13:20" s="26" customFormat="1" ht="12.75" x14ac:dyDescent="0.2">
      <c r="M7616" s="27"/>
      <c r="N7616" s="27"/>
      <c r="O7616" s="27"/>
      <c r="P7616" s="27"/>
      <c r="Q7616" s="27"/>
      <c r="R7616" s="27"/>
      <c r="S7616" s="27"/>
      <c r="T7616" s="27"/>
    </row>
    <row r="7617" spans="13:20" s="26" customFormat="1" ht="12.75" x14ac:dyDescent="0.2">
      <c r="M7617" s="27"/>
      <c r="N7617" s="27"/>
      <c r="O7617" s="27"/>
      <c r="P7617" s="27"/>
      <c r="Q7617" s="27"/>
      <c r="R7617" s="27"/>
      <c r="S7617" s="27"/>
      <c r="T7617" s="27"/>
    </row>
    <row r="7618" spans="13:20" s="26" customFormat="1" ht="12.75" x14ac:dyDescent="0.2">
      <c r="M7618" s="27"/>
      <c r="N7618" s="27"/>
      <c r="O7618" s="27"/>
      <c r="P7618" s="27"/>
      <c r="Q7618" s="27"/>
      <c r="R7618" s="27"/>
      <c r="S7618" s="27"/>
      <c r="T7618" s="27"/>
    </row>
    <row r="7619" spans="13:20" s="26" customFormat="1" ht="12.75" x14ac:dyDescent="0.2">
      <c r="M7619" s="27"/>
      <c r="N7619" s="27"/>
      <c r="O7619" s="27"/>
      <c r="P7619" s="27"/>
      <c r="Q7619" s="27"/>
      <c r="R7619" s="27"/>
      <c r="S7619" s="27"/>
      <c r="T7619" s="27"/>
    </row>
    <row r="7620" spans="13:20" s="26" customFormat="1" ht="12.75" x14ac:dyDescent="0.2">
      <c r="M7620" s="27"/>
      <c r="N7620" s="27"/>
      <c r="O7620" s="27"/>
      <c r="P7620" s="27"/>
      <c r="Q7620" s="27"/>
      <c r="R7620" s="27"/>
      <c r="S7620" s="27"/>
      <c r="T7620" s="27"/>
    </row>
    <row r="7621" spans="13:20" s="26" customFormat="1" ht="12.75" x14ac:dyDescent="0.2">
      <c r="M7621" s="27"/>
      <c r="N7621" s="27"/>
      <c r="O7621" s="27"/>
      <c r="P7621" s="27"/>
      <c r="Q7621" s="27"/>
      <c r="R7621" s="27"/>
      <c r="S7621" s="27"/>
      <c r="T7621" s="27"/>
    </row>
    <row r="7622" spans="13:20" s="26" customFormat="1" ht="12.75" x14ac:dyDescent="0.2">
      <c r="M7622" s="27"/>
      <c r="N7622" s="27"/>
      <c r="O7622" s="27"/>
      <c r="P7622" s="27"/>
      <c r="Q7622" s="27"/>
      <c r="R7622" s="27"/>
      <c r="S7622" s="27"/>
      <c r="T7622" s="27"/>
    </row>
    <row r="7623" spans="13:20" s="26" customFormat="1" ht="12.75" x14ac:dyDescent="0.2">
      <c r="M7623" s="27"/>
      <c r="N7623" s="27"/>
      <c r="O7623" s="27"/>
      <c r="P7623" s="27"/>
      <c r="Q7623" s="27"/>
      <c r="R7623" s="27"/>
      <c r="S7623" s="27"/>
      <c r="T7623" s="27"/>
    </row>
    <row r="7624" spans="13:20" s="26" customFormat="1" ht="12.75" x14ac:dyDescent="0.2">
      <c r="M7624" s="27"/>
      <c r="N7624" s="27"/>
      <c r="O7624" s="27"/>
      <c r="P7624" s="27"/>
      <c r="Q7624" s="27"/>
      <c r="R7624" s="27"/>
      <c r="S7624" s="27"/>
      <c r="T7624" s="27"/>
    </row>
    <row r="7625" spans="13:20" s="26" customFormat="1" ht="12.75" x14ac:dyDescent="0.2">
      <c r="M7625" s="27"/>
      <c r="N7625" s="27"/>
      <c r="O7625" s="27"/>
      <c r="P7625" s="27"/>
      <c r="Q7625" s="27"/>
      <c r="R7625" s="27"/>
      <c r="S7625" s="27"/>
      <c r="T7625" s="27"/>
    </row>
    <row r="7626" spans="13:20" s="26" customFormat="1" ht="12.75" x14ac:dyDescent="0.2">
      <c r="M7626" s="27"/>
      <c r="N7626" s="27"/>
      <c r="O7626" s="27"/>
      <c r="P7626" s="27"/>
      <c r="Q7626" s="27"/>
      <c r="R7626" s="27"/>
      <c r="S7626" s="27"/>
      <c r="T7626" s="27"/>
    </row>
    <row r="7627" spans="13:20" s="26" customFormat="1" ht="12.75" x14ac:dyDescent="0.2">
      <c r="M7627" s="27"/>
      <c r="N7627" s="27"/>
      <c r="O7627" s="27"/>
      <c r="P7627" s="27"/>
      <c r="Q7627" s="27"/>
      <c r="R7627" s="27"/>
      <c r="S7627" s="27"/>
      <c r="T7627" s="27"/>
    </row>
    <row r="7628" spans="13:20" s="26" customFormat="1" ht="12.75" x14ac:dyDescent="0.2">
      <c r="M7628" s="27"/>
      <c r="N7628" s="27"/>
      <c r="O7628" s="27"/>
      <c r="P7628" s="27"/>
      <c r="Q7628" s="27"/>
      <c r="R7628" s="27"/>
      <c r="S7628" s="27"/>
      <c r="T7628" s="27"/>
    </row>
    <row r="7629" spans="13:20" s="26" customFormat="1" ht="12.75" x14ac:dyDescent="0.2">
      <c r="M7629" s="27"/>
      <c r="N7629" s="27"/>
      <c r="O7629" s="27"/>
      <c r="P7629" s="27"/>
      <c r="Q7629" s="27"/>
      <c r="R7629" s="27"/>
      <c r="S7629" s="27"/>
      <c r="T7629" s="27"/>
    </row>
    <row r="7630" spans="13:20" s="26" customFormat="1" ht="12.75" x14ac:dyDescent="0.2">
      <c r="M7630" s="27"/>
      <c r="N7630" s="27"/>
      <c r="O7630" s="27"/>
      <c r="P7630" s="27"/>
      <c r="Q7630" s="27"/>
      <c r="R7630" s="27"/>
      <c r="S7630" s="27"/>
      <c r="T7630" s="27"/>
    </row>
    <row r="7631" spans="13:20" s="26" customFormat="1" ht="12.75" x14ac:dyDescent="0.2">
      <c r="M7631" s="27"/>
      <c r="N7631" s="27"/>
      <c r="O7631" s="27"/>
      <c r="P7631" s="27"/>
      <c r="Q7631" s="27"/>
      <c r="R7631" s="27"/>
      <c r="S7631" s="27"/>
      <c r="T7631" s="27"/>
    </row>
    <row r="7632" spans="13:20" s="26" customFormat="1" ht="12.75" x14ac:dyDescent="0.2">
      <c r="M7632" s="27"/>
      <c r="N7632" s="27"/>
      <c r="O7632" s="27"/>
      <c r="P7632" s="27"/>
      <c r="Q7632" s="27"/>
      <c r="R7632" s="27"/>
      <c r="S7632" s="27"/>
      <c r="T7632" s="27"/>
    </row>
    <row r="7633" spans="13:20" s="26" customFormat="1" ht="12.75" x14ac:dyDescent="0.2">
      <c r="M7633" s="27"/>
      <c r="N7633" s="27"/>
      <c r="O7633" s="27"/>
      <c r="P7633" s="27"/>
      <c r="Q7633" s="27"/>
      <c r="R7633" s="27"/>
      <c r="S7633" s="27"/>
      <c r="T7633" s="27"/>
    </row>
    <row r="7634" spans="13:20" s="26" customFormat="1" ht="12.75" x14ac:dyDescent="0.2">
      <c r="M7634" s="27"/>
      <c r="N7634" s="27"/>
      <c r="O7634" s="27"/>
      <c r="P7634" s="27"/>
      <c r="Q7634" s="27"/>
      <c r="R7634" s="27"/>
      <c r="S7634" s="27"/>
      <c r="T7634" s="27"/>
    </row>
    <row r="7635" spans="13:20" s="26" customFormat="1" ht="12.75" x14ac:dyDescent="0.2">
      <c r="M7635" s="27"/>
      <c r="N7635" s="27"/>
      <c r="O7635" s="27"/>
      <c r="P7635" s="27"/>
      <c r="Q7635" s="27"/>
      <c r="R7635" s="27"/>
      <c r="S7635" s="27"/>
      <c r="T7635" s="27"/>
    </row>
    <row r="7636" spans="13:20" s="26" customFormat="1" ht="12.75" x14ac:dyDescent="0.2">
      <c r="M7636" s="27"/>
      <c r="N7636" s="27"/>
      <c r="O7636" s="27"/>
      <c r="P7636" s="27"/>
      <c r="Q7636" s="27"/>
      <c r="R7636" s="27"/>
      <c r="S7636" s="27"/>
      <c r="T7636" s="27"/>
    </row>
    <row r="7637" spans="13:20" s="26" customFormat="1" ht="12.75" x14ac:dyDescent="0.2">
      <c r="M7637" s="27"/>
      <c r="N7637" s="27"/>
      <c r="O7637" s="27"/>
      <c r="P7637" s="27"/>
      <c r="Q7637" s="27"/>
      <c r="R7637" s="27"/>
      <c r="S7637" s="27"/>
      <c r="T7637" s="27"/>
    </row>
    <row r="7638" spans="13:20" s="26" customFormat="1" ht="12.75" x14ac:dyDescent="0.2">
      <c r="M7638" s="27"/>
      <c r="N7638" s="27"/>
      <c r="O7638" s="27"/>
      <c r="P7638" s="27"/>
      <c r="Q7638" s="27"/>
      <c r="R7638" s="27"/>
      <c r="S7638" s="27"/>
      <c r="T7638" s="27"/>
    </row>
    <row r="7639" spans="13:20" s="26" customFormat="1" ht="12.75" x14ac:dyDescent="0.2">
      <c r="M7639" s="27"/>
      <c r="N7639" s="27"/>
      <c r="O7639" s="27"/>
      <c r="P7639" s="27"/>
      <c r="Q7639" s="27"/>
      <c r="R7639" s="27"/>
      <c r="S7639" s="27"/>
      <c r="T7639" s="27"/>
    </row>
    <row r="7640" spans="13:20" s="26" customFormat="1" ht="12.75" x14ac:dyDescent="0.2">
      <c r="M7640" s="27"/>
      <c r="N7640" s="27"/>
      <c r="O7640" s="27"/>
      <c r="P7640" s="27"/>
      <c r="Q7640" s="27"/>
      <c r="R7640" s="27"/>
      <c r="S7640" s="27"/>
      <c r="T7640" s="27"/>
    </row>
    <row r="7641" spans="13:20" s="26" customFormat="1" ht="12.75" x14ac:dyDescent="0.2">
      <c r="M7641" s="27"/>
      <c r="N7641" s="27"/>
      <c r="O7641" s="27"/>
      <c r="P7641" s="27"/>
      <c r="Q7641" s="27"/>
      <c r="R7641" s="27"/>
      <c r="S7641" s="27"/>
      <c r="T7641" s="27"/>
    </row>
    <row r="7642" spans="13:20" s="26" customFormat="1" ht="12.75" x14ac:dyDescent="0.2">
      <c r="M7642" s="27"/>
      <c r="N7642" s="27"/>
      <c r="O7642" s="27"/>
      <c r="P7642" s="27"/>
      <c r="Q7642" s="27"/>
      <c r="R7642" s="27"/>
      <c r="S7642" s="27"/>
      <c r="T7642" s="27"/>
    </row>
    <row r="7643" spans="13:20" s="26" customFormat="1" ht="12.75" x14ac:dyDescent="0.2">
      <c r="M7643" s="27"/>
      <c r="N7643" s="27"/>
      <c r="O7643" s="27"/>
      <c r="P7643" s="27"/>
      <c r="Q7643" s="27"/>
      <c r="R7643" s="27"/>
      <c r="S7643" s="27"/>
      <c r="T7643" s="27"/>
    </row>
    <row r="7644" spans="13:20" s="26" customFormat="1" ht="12.75" x14ac:dyDescent="0.2">
      <c r="M7644" s="27"/>
      <c r="N7644" s="27"/>
      <c r="O7644" s="27"/>
      <c r="P7644" s="27"/>
      <c r="Q7644" s="27"/>
      <c r="R7644" s="27"/>
      <c r="S7644" s="27"/>
      <c r="T7644" s="27"/>
    </row>
    <row r="7645" spans="13:20" s="26" customFormat="1" ht="12.75" x14ac:dyDescent="0.2">
      <c r="M7645" s="27"/>
      <c r="N7645" s="27"/>
      <c r="O7645" s="27"/>
      <c r="P7645" s="27"/>
      <c r="Q7645" s="27"/>
      <c r="R7645" s="27"/>
      <c r="S7645" s="27"/>
      <c r="T7645" s="27"/>
    </row>
    <row r="7646" spans="13:20" s="26" customFormat="1" ht="12.75" x14ac:dyDescent="0.2">
      <c r="M7646" s="27"/>
      <c r="N7646" s="27"/>
      <c r="O7646" s="27"/>
      <c r="P7646" s="27"/>
      <c r="Q7646" s="27"/>
      <c r="R7646" s="27"/>
      <c r="S7646" s="27"/>
      <c r="T7646" s="27"/>
    </row>
    <row r="7647" spans="13:20" s="26" customFormat="1" ht="12.75" x14ac:dyDescent="0.2">
      <c r="M7647" s="27"/>
      <c r="N7647" s="27"/>
      <c r="O7647" s="27"/>
      <c r="P7647" s="27"/>
      <c r="Q7647" s="27"/>
      <c r="R7647" s="27"/>
      <c r="S7647" s="27"/>
      <c r="T7647" s="27"/>
    </row>
    <row r="7648" spans="13:20" s="26" customFormat="1" ht="12.75" x14ac:dyDescent="0.2">
      <c r="M7648" s="27"/>
      <c r="N7648" s="27"/>
      <c r="O7648" s="27"/>
      <c r="P7648" s="27"/>
      <c r="Q7648" s="27"/>
      <c r="R7648" s="27"/>
      <c r="S7648" s="27"/>
      <c r="T7648" s="27"/>
    </row>
    <row r="7649" spans="13:20" s="26" customFormat="1" ht="12.75" x14ac:dyDescent="0.2">
      <c r="M7649" s="27"/>
      <c r="N7649" s="27"/>
      <c r="O7649" s="27"/>
      <c r="P7649" s="27"/>
      <c r="Q7649" s="27"/>
      <c r="R7649" s="27"/>
      <c r="S7649" s="27"/>
      <c r="T7649" s="27"/>
    </row>
    <row r="7650" spans="13:20" s="26" customFormat="1" ht="12.75" x14ac:dyDescent="0.2">
      <c r="M7650" s="27"/>
      <c r="N7650" s="27"/>
      <c r="O7650" s="27"/>
      <c r="P7650" s="27"/>
      <c r="Q7650" s="27"/>
      <c r="R7650" s="27"/>
      <c r="S7650" s="27"/>
      <c r="T7650" s="27"/>
    </row>
    <row r="7651" spans="13:20" s="26" customFormat="1" ht="12.75" x14ac:dyDescent="0.2">
      <c r="M7651" s="27"/>
      <c r="N7651" s="27"/>
      <c r="O7651" s="27"/>
      <c r="P7651" s="27"/>
      <c r="Q7651" s="27"/>
      <c r="R7651" s="27"/>
      <c r="S7651" s="27"/>
      <c r="T7651" s="27"/>
    </row>
    <row r="7652" spans="13:20" s="26" customFormat="1" ht="12.75" x14ac:dyDescent="0.2">
      <c r="M7652" s="27"/>
      <c r="N7652" s="27"/>
      <c r="O7652" s="27"/>
      <c r="P7652" s="27"/>
      <c r="Q7652" s="27"/>
      <c r="R7652" s="27"/>
      <c r="S7652" s="27"/>
      <c r="T7652" s="27"/>
    </row>
    <row r="7653" spans="13:20" s="26" customFormat="1" ht="12.75" x14ac:dyDescent="0.2">
      <c r="M7653" s="27"/>
      <c r="N7653" s="27"/>
      <c r="O7653" s="27"/>
      <c r="P7653" s="27"/>
      <c r="Q7653" s="27"/>
      <c r="R7653" s="27"/>
      <c r="S7653" s="27"/>
      <c r="T7653" s="27"/>
    </row>
    <row r="7654" spans="13:20" s="26" customFormat="1" ht="12.75" x14ac:dyDescent="0.2">
      <c r="M7654" s="27"/>
      <c r="N7654" s="27"/>
      <c r="O7654" s="27"/>
      <c r="P7654" s="27"/>
      <c r="Q7654" s="27"/>
      <c r="R7654" s="27"/>
      <c r="S7654" s="27"/>
      <c r="T7654" s="27"/>
    </row>
    <row r="7655" spans="13:20" s="26" customFormat="1" ht="12.75" x14ac:dyDescent="0.2">
      <c r="M7655" s="27"/>
      <c r="N7655" s="27"/>
      <c r="O7655" s="27"/>
      <c r="P7655" s="27"/>
      <c r="Q7655" s="27"/>
      <c r="R7655" s="27"/>
      <c r="S7655" s="27"/>
      <c r="T7655" s="27"/>
    </row>
    <row r="7656" spans="13:20" s="26" customFormat="1" ht="12.75" x14ac:dyDescent="0.2">
      <c r="M7656" s="27"/>
      <c r="N7656" s="27"/>
      <c r="O7656" s="27"/>
      <c r="P7656" s="27"/>
      <c r="Q7656" s="27"/>
      <c r="R7656" s="27"/>
      <c r="S7656" s="27"/>
      <c r="T7656" s="27"/>
    </row>
    <row r="7657" spans="13:20" s="26" customFormat="1" ht="12.75" x14ac:dyDescent="0.2">
      <c r="M7657" s="27"/>
      <c r="N7657" s="27"/>
      <c r="O7657" s="27"/>
      <c r="P7657" s="27"/>
      <c r="Q7657" s="27"/>
      <c r="R7657" s="27"/>
      <c r="S7657" s="27"/>
      <c r="T7657" s="27"/>
    </row>
    <row r="7658" spans="13:20" s="26" customFormat="1" ht="12.75" x14ac:dyDescent="0.2">
      <c r="M7658" s="27"/>
      <c r="N7658" s="27"/>
      <c r="O7658" s="27"/>
      <c r="P7658" s="27"/>
      <c r="Q7658" s="27"/>
      <c r="R7658" s="27"/>
      <c r="S7658" s="27"/>
      <c r="T7658" s="27"/>
    </row>
    <row r="7659" spans="13:20" s="26" customFormat="1" ht="12.75" x14ac:dyDescent="0.2">
      <c r="M7659" s="27"/>
      <c r="N7659" s="27"/>
      <c r="O7659" s="27"/>
      <c r="P7659" s="27"/>
      <c r="Q7659" s="27"/>
      <c r="R7659" s="27"/>
      <c r="S7659" s="27"/>
      <c r="T7659" s="27"/>
    </row>
    <row r="7660" spans="13:20" s="26" customFormat="1" ht="12.75" x14ac:dyDescent="0.2">
      <c r="M7660" s="27"/>
      <c r="N7660" s="27"/>
      <c r="O7660" s="27"/>
      <c r="P7660" s="27"/>
      <c r="Q7660" s="27"/>
      <c r="R7660" s="27"/>
      <c r="S7660" s="27"/>
      <c r="T7660" s="27"/>
    </row>
    <row r="7661" spans="13:20" s="26" customFormat="1" ht="12.75" x14ac:dyDescent="0.2">
      <c r="M7661" s="27"/>
      <c r="N7661" s="27"/>
      <c r="O7661" s="27"/>
      <c r="P7661" s="27"/>
      <c r="Q7661" s="27"/>
      <c r="R7661" s="27"/>
      <c r="S7661" s="27"/>
      <c r="T7661" s="27"/>
    </row>
    <row r="7662" spans="13:20" s="26" customFormat="1" ht="12.75" x14ac:dyDescent="0.2">
      <c r="M7662" s="27"/>
      <c r="N7662" s="27"/>
      <c r="O7662" s="27"/>
      <c r="P7662" s="27"/>
      <c r="Q7662" s="27"/>
      <c r="R7662" s="27"/>
      <c r="S7662" s="27"/>
      <c r="T7662" s="27"/>
    </row>
    <row r="7663" spans="13:20" s="26" customFormat="1" ht="12.75" x14ac:dyDescent="0.2">
      <c r="M7663" s="27"/>
      <c r="N7663" s="27"/>
      <c r="O7663" s="27"/>
      <c r="P7663" s="27"/>
      <c r="Q7663" s="27"/>
      <c r="R7663" s="27"/>
      <c r="S7663" s="27"/>
      <c r="T7663" s="27"/>
    </row>
    <row r="7664" spans="13:20" s="26" customFormat="1" ht="12.75" x14ac:dyDescent="0.2">
      <c r="M7664" s="27"/>
      <c r="N7664" s="27"/>
      <c r="O7664" s="27"/>
      <c r="P7664" s="27"/>
      <c r="Q7664" s="27"/>
      <c r="R7664" s="27"/>
      <c r="S7664" s="27"/>
      <c r="T7664" s="27"/>
    </row>
    <row r="7665" spans="13:20" s="26" customFormat="1" ht="12.75" x14ac:dyDescent="0.2">
      <c r="M7665" s="27"/>
      <c r="N7665" s="27"/>
      <c r="O7665" s="27"/>
      <c r="P7665" s="27"/>
      <c r="Q7665" s="27"/>
      <c r="R7665" s="27"/>
      <c r="S7665" s="27"/>
      <c r="T7665" s="27"/>
    </row>
    <row r="7666" spans="13:20" s="26" customFormat="1" ht="12.75" x14ac:dyDescent="0.2">
      <c r="M7666" s="27"/>
      <c r="N7666" s="27"/>
      <c r="O7666" s="27"/>
      <c r="P7666" s="27"/>
      <c r="Q7666" s="27"/>
      <c r="R7666" s="27"/>
      <c r="S7666" s="27"/>
      <c r="T7666" s="27"/>
    </row>
    <row r="7667" spans="13:20" s="26" customFormat="1" ht="12.75" x14ac:dyDescent="0.2">
      <c r="M7667" s="27"/>
      <c r="N7667" s="27"/>
      <c r="O7667" s="27"/>
      <c r="P7667" s="27"/>
      <c r="Q7667" s="27"/>
      <c r="R7667" s="27"/>
      <c r="S7667" s="27"/>
      <c r="T7667" s="27"/>
    </row>
    <row r="7668" spans="13:20" s="26" customFormat="1" ht="12.75" x14ac:dyDescent="0.2">
      <c r="M7668" s="27"/>
      <c r="N7668" s="27"/>
      <c r="O7668" s="27"/>
      <c r="P7668" s="27"/>
      <c r="Q7668" s="27"/>
      <c r="R7668" s="27"/>
      <c r="S7668" s="27"/>
      <c r="T7668" s="27"/>
    </row>
    <row r="7669" spans="13:20" s="26" customFormat="1" ht="12.75" x14ac:dyDescent="0.2">
      <c r="M7669" s="27"/>
      <c r="N7669" s="27"/>
      <c r="O7669" s="27"/>
      <c r="P7669" s="27"/>
      <c r="Q7669" s="27"/>
      <c r="R7669" s="27"/>
      <c r="S7669" s="27"/>
      <c r="T7669" s="27"/>
    </row>
    <row r="7670" spans="13:20" s="26" customFormat="1" ht="12.75" x14ac:dyDescent="0.2">
      <c r="M7670" s="27"/>
      <c r="N7670" s="27"/>
      <c r="O7670" s="27"/>
      <c r="P7670" s="27"/>
      <c r="Q7670" s="27"/>
      <c r="R7670" s="27"/>
      <c r="S7670" s="27"/>
      <c r="T7670" s="27"/>
    </row>
    <row r="7671" spans="13:20" s="26" customFormat="1" ht="12.75" x14ac:dyDescent="0.2">
      <c r="M7671" s="27"/>
      <c r="N7671" s="27"/>
      <c r="O7671" s="27"/>
      <c r="P7671" s="27"/>
      <c r="Q7671" s="27"/>
      <c r="R7671" s="27"/>
      <c r="S7671" s="27"/>
      <c r="T7671" s="27"/>
    </row>
    <row r="7672" spans="13:20" s="26" customFormat="1" ht="12.75" x14ac:dyDescent="0.2">
      <c r="M7672" s="27"/>
      <c r="N7672" s="27"/>
      <c r="O7672" s="27"/>
      <c r="P7672" s="27"/>
      <c r="Q7672" s="27"/>
      <c r="R7672" s="27"/>
      <c r="S7672" s="27"/>
      <c r="T7672" s="27"/>
    </row>
    <row r="7673" spans="13:20" s="26" customFormat="1" ht="12.75" x14ac:dyDescent="0.2">
      <c r="M7673" s="27"/>
      <c r="N7673" s="27"/>
      <c r="O7673" s="27"/>
      <c r="P7673" s="27"/>
      <c r="Q7673" s="27"/>
      <c r="R7673" s="27"/>
      <c r="S7673" s="27"/>
      <c r="T7673" s="27"/>
    </row>
    <row r="7674" spans="13:20" s="26" customFormat="1" ht="12.75" x14ac:dyDescent="0.2">
      <c r="M7674" s="27"/>
      <c r="N7674" s="27"/>
      <c r="O7674" s="27"/>
      <c r="P7674" s="27"/>
      <c r="Q7674" s="27"/>
      <c r="R7674" s="27"/>
      <c r="S7674" s="27"/>
      <c r="T7674" s="27"/>
    </row>
    <row r="7675" spans="13:20" s="26" customFormat="1" ht="12.75" x14ac:dyDescent="0.2">
      <c r="M7675" s="27"/>
      <c r="N7675" s="27"/>
      <c r="O7675" s="27"/>
      <c r="P7675" s="27"/>
      <c r="Q7675" s="27"/>
      <c r="R7675" s="27"/>
      <c r="S7675" s="27"/>
      <c r="T7675" s="27"/>
    </row>
    <row r="7676" spans="13:20" s="26" customFormat="1" ht="12.75" x14ac:dyDescent="0.2">
      <c r="M7676" s="27"/>
      <c r="N7676" s="27"/>
      <c r="O7676" s="27"/>
      <c r="P7676" s="27"/>
      <c r="Q7676" s="27"/>
      <c r="R7676" s="27"/>
      <c r="S7676" s="27"/>
      <c r="T7676" s="27"/>
    </row>
    <row r="7677" spans="13:20" s="26" customFormat="1" ht="12.75" x14ac:dyDescent="0.2">
      <c r="M7677" s="27"/>
      <c r="N7677" s="27"/>
      <c r="O7677" s="27"/>
      <c r="P7677" s="27"/>
      <c r="Q7677" s="27"/>
      <c r="R7677" s="27"/>
      <c r="S7677" s="27"/>
      <c r="T7677" s="27"/>
    </row>
    <row r="7678" spans="13:20" s="26" customFormat="1" ht="12.75" x14ac:dyDescent="0.2">
      <c r="M7678" s="27"/>
      <c r="N7678" s="27"/>
      <c r="O7678" s="27"/>
      <c r="P7678" s="27"/>
      <c r="Q7678" s="27"/>
      <c r="R7678" s="27"/>
      <c r="S7678" s="27"/>
      <c r="T7678" s="27"/>
    </row>
    <row r="7679" spans="13:20" s="26" customFormat="1" ht="12.75" x14ac:dyDescent="0.2">
      <c r="M7679" s="27"/>
      <c r="N7679" s="27"/>
      <c r="O7679" s="27"/>
      <c r="P7679" s="27"/>
      <c r="Q7679" s="27"/>
      <c r="R7679" s="27"/>
      <c r="S7679" s="27"/>
      <c r="T7679" s="27"/>
    </row>
    <row r="7680" spans="13:20" s="26" customFormat="1" ht="12.75" x14ac:dyDescent="0.2">
      <c r="M7680" s="27"/>
      <c r="N7680" s="27"/>
      <c r="O7680" s="27"/>
      <c r="P7680" s="27"/>
      <c r="Q7680" s="27"/>
      <c r="R7680" s="27"/>
      <c r="S7680" s="27"/>
      <c r="T7680" s="27"/>
    </row>
    <row r="7681" spans="13:20" s="26" customFormat="1" ht="12.75" x14ac:dyDescent="0.2">
      <c r="M7681" s="27"/>
      <c r="N7681" s="27"/>
      <c r="O7681" s="27"/>
      <c r="P7681" s="27"/>
      <c r="Q7681" s="27"/>
      <c r="R7681" s="27"/>
      <c r="S7681" s="27"/>
      <c r="T7681" s="27"/>
    </row>
    <row r="7682" spans="13:20" s="26" customFormat="1" ht="12.75" x14ac:dyDescent="0.2">
      <c r="M7682" s="27"/>
      <c r="N7682" s="27"/>
      <c r="O7682" s="27"/>
      <c r="P7682" s="27"/>
      <c r="Q7682" s="27"/>
      <c r="R7682" s="27"/>
      <c r="S7682" s="27"/>
      <c r="T7682" s="27"/>
    </row>
    <row r="7683" spans="13:20" s="26" customFormat="1" ht="12.75" x14ac:dyDescent="0.2">
      <c r="M7683" s="27"/>
      <c r="N7683" s="27"/>
      <c r="O7683" s="27"/>
      <c r="P7683" s="27"/>
      <c r="Q7683" s="27"/>
      <c r="R7683" s="27"/>
      <c r="S7683" s="27"/>
      <c r="T7683" s="27"/>
    </row>
    <row r="7684" spans="13:20" s="26" customFormat="1" ht="12.75" x14ac:dyDescent="0.2">
      <c r="M7684" s="27"/>
      <c r="N7684" s="27"/>
      <c r="O7684" s="27"/>
      <c r="P7684" s="27"/>
      <c r="Q7684" s="27"/>
      <c r="R7684" s="27"/>
      <c r="S7684" s="27"/>
      <c r="T7684" s="27"/>
    </row>
    <row r="7685" spans="13:20" s="26" customFormat="1" ht="12.75" x14ac:dyDescent="0.2">
      <c r="M7685" s="27"/>
      <c r="N7685" s="27"/>
      <c r="O7685" s="27"/>
      <c r="P7685" s="27"/>
      <c r="Q7685" s="27"/>
      <c r="R7685" s="27"/>
      <c r="S7685" s="27"/>
      <c r="T7685" s="27"/>
    </row>
    <row r="7686" spans="13:20" s="26" customFormat="1" ht="12.75" x14ac:dyDescent="0.2">
      <c r="M7686" s="27"/>
      <c r="N7686" s="27"/>
      <c r="O7686" s="27"/>
      <c r="P7686" s="27"/>
      <c r="Q7686" s="27"/>
      <c r="R7686" s="27"/>
      <c r="S7686" s="27"/>
      <c r="T7686" s="27"/>
    </row>
    <row r="7687" spans="13:20" s="26" customFormat="1" ht="12.75" x14ac:dyDescent="0.2">
      <c r="M7687" s="27"/>
      <c r="N7687" s="27"/>
      <c r="O7687" s="27"/>
      <c r="P7687" s="27"/>
      <c r="Q7687" s="27"/>
      <c r="R7687" s="27"/>
      <c r="S7687" s="27"/>
      <c r="T7687" s="27"/>
    </row>
    <row r="7688" spans="13:20" s="26" customFormat="1" ht="12.75" x14ac:dyDescent="0.2">
      <c r="M7688" s="27"/>
      <c r="N7688" s="27"/>
      <c r="O7688" s="27"/>
      <c r="P7688" s="27"/>
      <c r="Q7688" s="27"/>
      <c r="R7688" s="27"/>
      <c r="S7688" s="27"/>
      <c r="T7688" s="27"/>
    </row>
    <row r="7689" spans="13:20" s="26" customFormat="1" ht="12.75" x14ac:dyDescent="0.2">
      <c r="M7689" s="27"/>
      <c r="N7689" s="27"/>
      <c r="O7689" s="27"/>
      <c r="P7689" s="27"/>
      <c r="Q7689" s="27"/>
      <c r="R7689" s="27"/>
      <c r="S7689" s="27"/>
      <c r="T7689" s="27"/>
    </row>
    <row r="7690" spans="13:20" s="26" customFormat="1" ht="12.75" x14ac:dyDescent="0.2">
      <c r="M7690" s="27"/>
      <c r="N7690" s="27"/>
      <c r="O7690" s="27"/>
      <c r="P7690" s="27"/>
      <c r="Q7690" s="27"/>
      <c r="R7690" s="27"/>
      <c r="S7690" s="27"/>
      <c r="T7690" s="27"/>
    </row>
    <row r="7691" spans="13:20" s="26" customFormat="1" ht="12.75" x14ac:dyDescent="0.2">
      <c r="M7691" s="27"/>
      <c r="N7691" s="27"/>
      <c r="O7691" s="27"/>
      <c r="P7691" s="27"/>
      <c r="Q7691" s="27"/>
      <c r="R7691" s="27"/>
      <c r="S7691" s="27"/>
      <c r="T7691" s="27"/>
    </row>
    <row r="7692" spans="13:20" s="26" customFormat="1" ht="12.75" x14ac:dyDescent="0.2">
      <c r="M7692" s="27"/>
      <c r="N7692" s="27"/>
      <c r="O7692" s="27"/>
      <c r="P7692" s="27"/>
      <c r="Q7692" s="27"/>
      <c r="R7692" s="27"/>
      <c r="S7692" s="27"/>
      <c r="T7692" s="27"/>
    </row>
    <row r="7693" spans="13:20" s="26" customFormat="1" ht="12.75" x14ac:dyDescent="0.2">
      <c r="M7693" s="27"/>
      <c r="N7693" s="27"/>
      <c r="O7693" s="27"/>
      <c r="P7693" s="27"/>
      <c r="Q7693" s="27"/>
      <c r="R7693" s="27"/>
      <c r="S7693" s="27"/>
      <c r="T7693" s="27"/>
    </row>
    <row r="7694" spans="13:20" s="26" customFormat="1" ht="12.75" x14ac:dyDescent="0.2">
      <c r="M7694" s="27"/>
      <c r="N7694" s="27"/>
      <c r="O7694" s="27"/>
      <c r="P7694" s="27"/>
      <c r="Q7694" s="27"/>
      <c r="R7694" s="27"/>
      <c r="S7694" s="27"/>
      <c r="T7694" s="27"/>
    </row>
    <row r="7695" spans="13:20" s="26" customFormat="1" ht="12.75" x14ac:dyDescent="0.2">
      <c r="M7695" s="27"/>
      <c r="N7695" s="27"/>
      <c r="O7695" s="27"/>
      <c r="P7695" s="27"/>
      <c r="Q7695" s="27"/>
      <c r="R7695" s="27"/>
      <c r="S7695" s="27"/>
      <c r="T7695" s="27"/>
    </row>
    <row r="7696" spans="13:20" s="26" customFormat="1" ht="12.75" x14ac:dyDescent="0.2">
      <c r="M7696" s="27"/>
      <c r="N7696" s="27"/>
      <c r="O7696" s="27"/>
      <c r="P7696" s="27"/>
      <c r="Q7696" s="27"/>
      <c r="R7696" s="27"/>
      <c r="S7696" s="27"/>
      <c r="T7696" s="27"/>
    </row>
    <row r="7697" spans="13:20" s="26" customFormat="1" ht="12.75" x14ac:dyDescent="0.2">
      <c r="M7697" s="27"/>
      <c r="N7697" s="27"/>
      <c r="O7697" s="27"/>
      <c r="P7697" s="27"/>
      <c r="Q7697" s="27"/>
      <c r="R7697" s="27"/>
      <c r="S7697" s="27"/>
      <c r="T7697" s="27"/>
    </row>
    <row r="7698" spans="13:20" s="26" customFormat="1" ht="12.75" x14ac:dyDescent="0.2">
      <c r="M7698" s="27"/>
      <c r="N7698" s="27"/>
      <c r="O7698" s="27"/>
      <c r="P7698" s="27"/>
      <c r="Q7698" s="27"/>
      <c r="R7698" s="27"/>
      <c r="S7698" s="27"/>
      <c r="T7698" s="27"/>
    </row>
    <row r="7699" spans="13:20" s="26" customFormat="1" ht="12.75" x14ac:dyDescent="0.2">
      <c r="M7699" s="27"/>
      <c r="N7699" s="27"/>
      <c r="O7699" s="27"/>
      <c r="P7699" s="27"/>
      <c r="Q7699" s="27"/>
      <c r="R7699" s="27"/>
      <c r="S7699" s="27"/>
      <c r="T7699" s="27"/>
    </row>
    <row r="7700" spans="13:20" s="26" customFormat="1" ht="12.75" x14ac:dyDescent="0.2">
      <c r="M7700" s="27"/>
      <c r="N7700" s="27"/>
      <c r="O7700" s="27"/>
      <c r="P7700" s="27"/>
      <c r="Q7700" s="27"/>
      <c r="R7700" s="27"/>
      <c r="S7700" s="27"/>
      <c r="T7700" s="27"/>
    </row>
    <row r="7701" spans="13:20" s="26" customFormat="1" ht="12.75" x14ac:dyDescent="0.2">
      <c r="M7701" s="27"/>
      <c r="N7701" s="27"/>
      <c r="O7701" s="27"/>
      <c r="P7701" s="27"/>
      <c r="Q7701" s="27"/>
      <c r="R7701" s="27"/>
      <c r="S7701" s="27"/>
      <c r="T7701" s="27"/>
    </row>
    <row r="7702" spans="13:20" s="26" customFormat="1" ht="12.75" x14ac:dyDescent="0.2">
      <c r="M7702" s="27"/>
      <c r="N7702" s="27"/>
      <c r="O7702" s="27"/>
      <c r="P7702" s="27"/>
      <c r="Q7702" s="27"/>
      <c r="R7702" s="27"/>
      <c r="S7702" s="27"/>
      <c r="T7702" s="27"/>
    </row>
    <row r="7703" spans="13:20" s="26" customFormat="1" ht="12.75" x14ac:dyDescent="0.2">
      <c r="M7703" s="27"/>
      <c r="N7703" s="27"/>
      <c r="O7703" s="27"/>
      <c r="P7703" s="27"/>
      <c r="Q7703" s="27"/>
      <c r="R7703" s="27"/>
      <c r="S7703" s="27"/>
      <c r="T7703" s="27"/>
    </row>
    <row r="7704" spans="13:20" s="26" customFormat="1" ht="12.75" x14ac:dyDescent="0.2">
      <c r="M7704" s="27"/>
      <c r="N7704" s="27"/>
      <c r="O7704" s="27"/>
      <c r="P7704" s="27"/>
      <c r="Q7704" s="27"/>
      <c r="R7704" s="27"/>
      <c r="S7704" s="27"/>
      <c r="T7704" s="27"/>
    </row>
    <row r="7705" spans="13:20" s="26" customFormat="1" ht="12.75" x14ac:dyDescent="0.2">
      <c r="M7705" s="27"/>
      <c r="N7705" s="27"/>
      <c r="O7705" s="27"/>
      <c r="P7705" s="27"/>
      <c r="Q7705" s="27"/>
      <c r="R7705" s="27"/>
      <c r="S7705" s="27"/>
      <c r="T7705" s="27"/>
    </row>
    <row r="7706" spans="13:20" s="26" customFormat="1" ht="12.75" x14ac:dyDescent="0.2">
      <c r="M7706" s="27"/>
      <c r="N7706" s="27"/>
      <c r="O7706" s="27"/>
      <c r="P7706" s="27"/>
      <c r="Q7706" s="27"/>
      <c r="R7706" s="27"/>
      <c r="S7706" s="27"/>
      <c r="T7706" s="27"/>
    </row>
    <row r="7707" spans="13:20" s="26" customFormat="1" ht="12.75" x14ac:dyDescent="0.2">
      <c r="M7707" s="27"/>
      <c r="N7707" s="27"/>
      <c r="O7707" s="27"/>
      <c r="P7707" s="27"/>
      <c r="Q7707" s="27"/>
      <c r="R7707" s="27"/>
      <c r="S7707" s="27"/>
      <c r="T7707" s="27"/>
    </row>
    <row r="7708" spans="13:20" s="26" customFormat="1" ht="12.75" x14ac:dyDescent="0.2">
      <c r="M7708" s="27"/>
      <c r="N7708" s="27"/>
      <c r="O7708" s="27"/>
      <c r="P7708" s="27"/>
      <c r="Q7708" s="27"/>
      <c r="R7708" s="27"/>
      <c r="S7708" s="27"/>
      <c r="T7708" s="27"/>
    </row>
    <row r="7709" spans="13:20" s="26" customFormat="1" ht="12.75" x14ac:dyDescent="0.2">
      <c r="M7709" s="27"/>
      <c r="N7709" s="27"/>
      <c r="O7709" s="27"/>
      <c r="P7709" s="27"/>
      <c r="Q7709" s="27"/>
      <c r="R7709" s="27"/>
      <c r="S7709" s="27"/>
      <c r="T7709" s="27"/>
    </row>
    <row r="7710" spans="13:20" s="26" customFormat="1" ht="12.75" x14ac:dyDescent="0.2">
      <c r="M7710" s="27"/>
      <c r="N7710" s="27"/>
      <c r="O7710" s="27"/>
      <c r="P7710" s="27"/>
      <c r="Q7710" s="27"/>
      <c r="R7710" s="27"/>
      <c r="S7710" s="27"/>
      <c r="T7710" s="27"/>
    </row>
    <row r="7711" spans="13:20" s="26" customFormat="1" ht="12.75" x14ac:dyDescent="0.2">
      <c r="M7711" s="27"/>
      <c r="N7711" s="27"/>
      <c r="O7711" s="27"/>
      <c r="P7711" s="27"/>
      <c r="Q7711" s="27"/>
      <c r="R7711" s="27"/>
      <c r="S7711" s="27"/>
      <c r="T7711" s="27"/>
    </row>
    <row r="7712" spans="13:20" s="26" customFormat="1" ht="12.75" x14ac:dyDescent="0.2">
      <c r="M7712" s="27"/>
      <c r="N7712" s="27"/>
      <c r="O7712" s="27"/>
      <c r="P7712" s="27"/>
      <c r="Q7712" s="27"/>
      <c r="R7712" s="27"/>
      <c r="S7712" s="27"/>
      <c r="T7712" s="27"/>
    </row>
    <row r="7713" spans="13:20" s="26" customFormat="1" ht="12.75" x14ac:dyDescent="0.2">
      <c r="M7713" s="27"/>
      <c r="N7713" s="27"/>
      <c r="O7713" s="27"/>
      <c r="P7713" s="27"/>
      <c r="Q7713" s="27"/>
      <c r="R7713" s="27"/>
      <c r="S7713" s="27"/>
      <c r="T7713" s="27"/>
    </row>
    <row r="7714" spans="13:20" s="26" customFormat="1" ht="12.75" x14ac:dyDescent="0.2">
      <c r="M7714" s="27"/>
      <c r="N7714" s="27"/>
      <c r="O7714" s="27"/>
      <c r="P7714" s="27"/>
      <c r="Q7714" s="27"/>
      <c r="R7714" s="27"/>
      <c r="S7714" s="27"/>
      <c r="T7714" s="27"/>
    </row>
    <row r="7715" spans="13:20" s="26" customFormat="1" ht="12.75" x14ac:dyDescent="0.2">
      <c r="M7715" s="27"/>
      <c r="N7715" s="27"/>
      <c r="O7715" s="27"/>
      <c r="P7715" s="27"/>
      <c r="Q7715" s="27"/>
      <c r="R7715" s="27"/>
      <c r="S7715" s="27"/>
      <c r="T7715" s="27"/>
    </row>
    <row r="7716" spans="13:20" s="26" customFormat="1" ht="12.75" x14ac:dyDescent="0.2">
      <c r="M7716" s="27"/>
      <c r="N7716" s="27"/>
      <c r="O7716" s="27"/>
      <c r="P7716" s="27"/>
      <c r="Q7716" s="27"/>
      <c r="R7716" s="27"/>
      <c r="S7716" s="27"/>
      <c r="T7716" s="27"/>
    </row>
    <row r="7717" spans="13:20" s="26" customFormat="1" ht="12.75" x14ac:dyDescent="0.2">
      <c r="M7717" s="27"/>
      <c r="N7717" s="27"/>
      <c r="O7717" s="27"/>
      <c r="P7717" s="27"/>
      <c r="Q7717" s="27"/>
      <c r="R7717" s="27"/>
      <c r="S7717" s="27"/>
      <c r="T7717" s="27"/>
    </row>
    <row r="7718" spans="13:20" s="26" customFormat="1" ht="12.75" x14ac:dyDescent="0.2">
      <c r="M7718" s="27"/>
      <c r="N7718" s="27"/>
      <c r="O7718" s="27"/>
      <c r="P7718" s="27"/>
      <c r="Q7718" s="27"/>
      <c r="R7718" s="27"/>
      <c r="S7718" s="27"/>
      <c r="T7718" s="27"/>
    </row>
    <row r="7719" spans="13:20" s="26" customFormat="1" ht="12.75" x14ac:dyDescent="0.2">
      <c r="M7719" s="27"/>
      <c r="N7719" s="27"/>
      <c r="O7719" s="27"/>
      <c r="P7719" s="27"/>
      <c r="Q7719" s="27"/>
      <c r="R7719" s="27"/>
      <c r="S7719" s="27"/>
      <c r="T7719" s="27"/>
    </row>
    <row r="7720" spans="13:20" s="26" customFormat="1" ht="12.75" x14ac:dyDescent="0.2">
      <c r="M7720" s="27"/>
      <c r="N7720" s="27"/>
      <c r="O7720" s="27"/>
      <c r="P7720" s="27"/>
      <c r="Q7720" s="27"/>
      <c r="R7720" s="27"/>
      <c r="S7720" s="27"/>
      <c r="T7720" s="27"/>
    </row>
    <row r="7721" spans="13:20" s="26" customFormat="1" ht="12.75" x14ac:dyDescent="0.2">
      <c r="M7721" s="27"/>
      <c r="N7721" s="27"/>
      <c r="O7721" s="27"/>
      <c r="P7721" s="27"/>
      <c r="Q7721" s="27"/>
      <c r="R7721" s="27"/>
      <c r="S7721" s="27"/>
      <c r="T7721" s="27"/>
    </row>
    <row r="7722" spans="13:20" s="26" customFormat="1" ht="12.75" x14ac:dyDescent="0.2">
      <c r="M7722" s="27"/>
      <c r="N7722" s="27"/>
      <c r="O7722" s="27"/>
      <c r="P7722" s="27"/>
      <c r="Q7722" s="27"/>
      <c r="R7722" s="27"/>
      <c r="S7722" s="27"/>
      <c r="T7722" s="27"/>
    </row>
    <row r="7723" spans="13:20" s="26" customFormat="1" ht="12.75" x14ac:dyDescent="0.2">
      <c r="M7723" s="27"/>
      <c r="N7723" s="27"/>
      <c r="O7723" s="27"/>
      <c r="P7723" s="27"/>
      <c r="Q7723" s="27"/>
      <c r="R7723" s="27"/>
      <c r="S7723" s="27"/>
      <c r="T7723" s="27"/>
    </row>
    <row r="7724" spans="13:20" s="26" customFormat="1" ht="12.75" x14ac:dyDescent="0.2">
      <c r="M7724" s="27"/>
      <c r="N7724" s="27"/>
      <c r="O7724" s="27"/>
      <c r="P7724" s="27"/>
      <c r="Q7724" s="27"/>
      <c r="R7724" s="27"/>
      <c r="S7724" s="27"/>
      <c r="T7724" s="27"/>
    </row>
    <row r="7725" spans="13:20" s="26" customFormat="1" ht="12.75" x14ac:dyDescent="0.2">
      <c r="M7725" s="27"/>
      <c r="N7725" s="27"/>
      <c r="O7725" s="27"/>
      <c r="P7725" s="27"/>
      <c r="Q7725" s="27"/>
      <c r="R7725" s="27"/>
      <c r="S7725" s="27"/>
      <c r="T7725" s="27"/>
    </row>
    <row r="7726" spans="13:20" s="26" customFormat="1" ht="12.75" x14ac:dyDescent="0.2">
      <c r="M7726" s="27"/>
      <c r="N7726" s="27"/>
      <c r="O7726" s="27"/>
      <c r="P7726" s="27"/>
      <c r="Q7726" s="27"/>
      <c r="R7726" s="27"/>
      <c r="S7726" s="27"/>
      <c r="T7726" s="27"/>
    </row>
    <row r="7727" spans="13:20" s="26" customFormat="1" ht="12.75" x14ac:dyDescent="0.2">
      <c r="M7727" s="27"/>
      <c r="N7727" s="27"/>
      <c r="O7727" s="27"/>
      <c r="P7727" s="27"/>
      <c r="Q7727" s="27"/>
      <c r="R7727" s="27"/>
      <c r="S7727" s="27"/>
      <c r="T7727" s="27"/>
    </row>
    <row r="7728" spans="13:20" s="26" customFormat="1" ht="12.75" x14ac:dyDescent="0.2">
      <c r="M7728" s="27"/>
      <c r="N7728" s="27"/>
      <c r="O7728" s="27"/>
      <c r="P7728" s="27"/>
      <c r="Q7728" s="27"/>
      <c r="R7728" s="27"/>
      <c r="S7728" s="27"/>
      <c r="T7728" s="27"/>
    </row>
    <row r="7729" spans="13:20" s="26" customFormat="1" ht="12.75" x14ac:dyDescent="0.2">
      <c r="M7729" s="27"/>
      <c r="N7729" s="27"/>
      <c r="O7729" s="27"/>
      <c r="P7729" s="27"/>
      <c r="Q7729" s="27"/>
      <c r="R7729" s="27"/>
      <c r="S7729" s="27"/>
      <c r="T7729" s="27"/>
    </row>
    <row r="7730" spans="13:20" s="26" customFormat="1" ht="12.75" x14ac:dyDescent="0.2">
      <c r="M7730" s="27"/>
      <c r="N7730" s="27"/>
      <c r="O7730" s="27"/>
      <c r="P7730" s="27"/>
      <c r="Q7730" s="27"/>
      <c r="R7730" s="27"/>
      <c r="S7730" s="27"/>
      <c r="T7730" s="27"/>
    </row>
    <row r="7731" spans="13:20" s="26" customFormat="1" ht="12.75" x14ac:dyDescent="0.2">
      <c r="M7731" s="27"/>
      <c r="N7731" s="27"/>
      <c r="O7731" s="27"/>
      <c r="P7731" s="27"/>
      <c r="Q7731" s="27"/>
      <c r="R7731" s="27"/>
      <c r="S7731" s="27"/>
      <c r="T7731" s="27"/>
    </row>
    <row r="7732" spans="13:20" s="26" customFormat="1" ht="12.75" x14ac:dyDescent="0.2">
      <c r="M7732" s="27"/>
      <c r="N7732" s="27"/>
      <c r="O7732" s="27"/>
      <c r="P7732" s="27"/>
      <c r="Q7732" s="27"/>
      <c r="R7732" s="27"/>
      <c r="S7732" s="27"/>
      <c r="T7732" s="27"/>
    </row>
    <row r="7733" spans="13:20" s="26" customFormat="1" ht="12.75" x14ac:dyDescent="0.2">
      <c r="M7733" s="27"/>
      <c r="N7733" s="27"/>
      <c r="O7733" s="27"/>
      <c r="P7733" s="27"/>
      <c r="Q7733" s="27"/>
      <c r="R7733" s="27"/>
      <c r="S7733" s="27"/>
      <c r="T7733" s="27"/>
    </row>
    <row r="7734" spans="13:20" s="26" customFormat="1" ht="12.75" x14ac:dyDescent="0.2">
      <c r="M7734" s="27"/>
      <c r="N7734" s="27"/>
      <c r="O7734" s="27"/>
      <c r="P7734" s="27"/>
      <c r="Q7734" s="27"/>
      <c r="R7734" s="27"/>
      <c r="S7734" s="27"/>
      <c r="T7734" s="27"/>
    </row>
    <row r="7735" spans="13:20" s="26" customFormat="1" ht="12.75" x14ac:dyDescent="0.2">
      <c r="M7735" s="27"/>
      <c r="N7735" s="27"/>
      <c r="O7735" s="27"/>
      <c r="P7735" s="27"/>
      <c r="Q7735" s="27"/>
      <c r="R7735" s="27"/>
      <c r="S7735" s="27"/>
      <c r="T7735" s="27"/>
    </row>
    <row r="7736" spans="13:20" s="26" customFormat="1" ht="12.75" x14ac:dyDescent="0.2">
      <c r="M7736" s="27"/>
      <c r="N7736" s="27"/>
      <c r="O7736" s="27"/>
      <c r="P7736" s="27"/>
      <c r="Q7736" s="27"/>
      <c r="R7736" s="27"/>
      <c r="S7736" s="27"/>
      <c r="T7736" s="27"/>
    </row>
    <row r="7737" spans="13:20" s="26" customFormat="1" ht="12.75" x14ac:dyDescent="0.2">
      <c r="M7737" s="27"/>
      <c r="N7737" s="27"/>
      <c r="O7737" s="27"/>
      <c r="P7737" s="27"/>
      <c r="Q7737" s="27"/>
      <c r="R7737" s="27"/>
      <c r="S7737" s="27"/>
      <c r="T7737" s="27"/>
    </row>
    <row r="7738" spans="13:20" s="26" customFormat="1" ht="12.75" x14ac:dyDescent="0.2">
      <c r="M7738" s="27"/>
      <c r="N7738" s="27"/>
      <c r="O7738" s="27"/>
      <c r="P7738" s="27"/>
      <c r="Q7738" s="27"/>
      <c r="R7738" s="27"/>
      <c r="S7738" s="27"/>
      <c r="T7738" s="27"/>
    </row>
    <row r="7739" spans="13:20" s="26" customFormat="1" ht="12.75" x14ac:dyDescent="0.2">
      <c r="M7739" s="27"/>
      <c r="N7739" s="27"/>
      <c r="O7739" s="27"/>
      <c r="P7739" s="27"/>
      <c r="Q7739" s="27"/>
      <c r="R7739" s="27"/>
      <c r="S7739" s="27"/>
      <c r="T7739" s="27"/>
    </row>
    <row r="7740" spans="13:20" s="26" customFormat="1" ht="12.75" x14ac:dyDescent="0.2">
      <c r="M7740" s="27"/>
      <c r="N7740" s="27"/>
      <c r="O7740" s="27"/>
      <c r="P7740" s="27"/>
      <c r="Q7740" s="27"/>
      <c r="R7740" s="27"/>
      <c r="S7740" s="27"/>
      <c r="T7740" s="27"/>
    </row>
    <row r="7741" spans="13:20" s="26" customFormat="1" ht="12.75" x14ac:dyDescent="0.2">
      <c r="M7741" s="27"/>
      <c r="N7741" s="27"/>
      <c r="O7741" s="27"/>
      <c r="P7741" s="27"/>
      <c r="Q7741" s="27"/>
      <c r="R7741" s="27"/>
      <c r="S7741" s="27"/>
      <c r="T7741" s="27"/>
    </row>
    <row r="7742" spans="13:20" s="26" customFormat="1" ht="12.75" x14ac:dyDescent="0.2">
      <c r="M7742" s="27"/>
      <c r="N7742" s="27"/>
      <c r="O7742" s="27"/>
      <c r="P7742" s="27"/>
      <c r="Q7742" s="27"/>
      <c r="R7742" s="27"/>
      <c r="S7742" s="27"/>
      <c r="T7742" s="27"/>
    </row>
    <row r="7743" spans="13:20" s="26" customFormat="1" ht="12.75" x14ac:dyDescent="0.2">
      <c r="M7743" s="27"/>
      <c r="N7743" s="27"/>
      <c r="O7743" s="27"/>
      <c r="P7743" s="27"/>
      <c r="Q7743" s="27"/>
      <c r="R7743" s="27"/>
      <c r="S7743" s="27"/>
      <c r="T7743" s="27"/>
    </row>
    <row r="7744" spans="13:20" s="26" customFormat="1" ht="12.75" x14ac:dyDescent="0.2">
      <c r="M7744" s="27"/>
      <c r="N7744" s="27"/>
      <c r="O7744" s="27"/>
      <c r="P7744" s="27"/>
      <c r="Q7744" s="27"/>
      <c r="R7744" s="27"/>
      <c r="S7744" s="27"/>
      <c r="T7744" s="27"/>
    </row>
    <row r="7745" spans="13:20" s="26" customFormat="1" ht="12.75" x14ac:dyDescent="0.2">
      <c r="M7745" s="27"/>
      <c r="N7745" s="27"/>
      <c r="O7745" s="27"/>
      <c r="P7745" s="27"/>
      <c r="Q7745" s="27"/>
      <c r="R7745" s="27"/>
      <c r="S7745" s="27"/>
      <c r="T7745" s="27"/>
    </row>
    <row r="7746" spans="13:20" s="26" customFormat="1" ht="12.75" x14ac:dyDescent="0.2">
      <c r="M7746" s="27"/>
      <c r="N7746" s="27"/>
      <c r="O7746" s="27"/>
      <c r="P7746" s="27"/>
      <c r="Q7746" s="27"/>
      <c r="R7746" s="27"/>
      <c r="S7746" s="27"/>
      <c r="T7746" s="27"/>
    </row>
    <row r="7747" spans="13:20" s="26" customFormat="1" ht="12.75" x14ac:dyDescent="0.2">
      <c r="M7747" s="27"/>
      <c r="N7747" s="27"/>
      <c r="O7747" s="27"/>
      <c r="P7747" s="27"/>
      <c r="Q7747" s="27"/>
      <c r="R7747" s="27"/>
      <c r="S7747" s="27"/>
      <c r="T7747" s="27"/>
    </row>
    <row r="7748" spans="13:20" s="26" customFormat="1" ht="12.75" x14ac:dyDescent="0.2">
      <c r="M7748" s="27"/>
      <c r="N7748" s="27"/>
      <c r="O7748" s="27"/>
      <c r="P7748" s="27"/>
      <c r="Q7748" s="27"/>
      <c r="R7748" s="27"/>
      <c r="S7748" s="27"/>
      <c r="T7748" s="27"/>
    </row>
    <row r="7749" spans="13:20" s="26" customFormat="1" ht="12.75" x14ac:dyDescent="0.2">
      <c r="M7749" s="27"/>
      <c r="N7749" s="27"/>
      <c r="O7749" s="27"/>
      <c r="P7749" s="27"/>
      <c r="Q7749" s="27"/>
      <c r="R7749" s="27"/>
      <c r="S7749" s="27"/>
      <c r="T7749" s="27"/>
    </row>
    <row r="7750" spans="13:20" s="26" customFormat="1" ht="12.75" x14ac:dyDescent="0.2">
      <c r="M7750" s="27"/>
      <c r="N7750" s="27"/>
      <c r="O7750" s="27"/>
      <c r="P7750" s="27"/>
      <c r="Q7750" s="27"/>
      <c r="R7750" s="27"/>
      <c r="S7750" s="27"/>
      <c r="T7750" s="27"/>
    </row>
    <row r="7751" spans="13:20" s="26" customFormat="1" ht="12.75" x14ac:dyDescent="0.2">
      <c r="M7751" s="27"/>
      <c r="N7751" s="27"/>
      <c r="O7751" s="27"/>
      <c r="P7751" s="27"/>
      <c r="Q7751" s="27"/>
      <c r="R7751" s="27"/>
      <c r="S7751" s="27"/>
      <c r="T7751" s="27"/>
    </row>
    <row r="7752" spans="13:20" s="26" customFormat="1" ht="12.75" x14ac:dyDescent="0.2">
      <c r="M7752" s="27"/>
      <c r="N7752" s="27"/>
      <c r="O7752" s="27"/>
      <c r="P7752" s="27"/>
      <c r="Q7752" s="27"/>
      <c r="R7752" s="27"/>
      <c r="S7752" s="27"/>
      <c r="T7752" s="27"/>
    </row>
    <row r="7753" spans="13:20" s="26" customFormat="1" ht="12.75" x14ac:dyDescent="0.2">
      <c r="M7753" s="27"/>
      <c r="N7753" s="27"/>
      <c r="O7753" s="27"/>
      <c r="P7753" s="27"/>
      <c r="Q7753" s="27"/>
      <c r="R7753" s="27"/>
      <c r="S7753" s="27"/>
      <c r="T7753" s="27"/>
    </row>
    <row r="7754" spans="13:20" s="26" customFormat="1" ht="12.75" x14ac:dyDescent="0.2">
      <c r="M7754" s="27"/>
      <c r="N7754" s="27"/>
      <c r="O7754" s="27"/>
      <c r="P7754" s="27"/>
      <c r="Q7754" s="27"/>
      <c r="R7754" s="27"/>
      <c r="S7754" s="27"/>
      <c r="T7754" s="27"/>
    </row>
    <row r="7755" spans="13:20" s="26" customFormat="1" ht="12.75" x14ac:dyDescent="0.2">
      <c r="M7755" s="27"/>
      <c r="N7755" s="27"/>
      <c r="O7755" s="27"/>
      <c r="P7755" s="27"/>
      <c r="Q7755" s="27"/>
      <c r="R7755" s="27"/>
      <c r="S7755" s="27"/>
      <c r="T7755" s="27"/>
    </row>
    <row r="7756" spans="13:20" s="26" customFormat="1" ht="12.75" x14ac:dyDescent="0.2">
      <c r="M7756" s="27"/>
      <c r="N7756" s="27"/>
      <c r="O7756" s="27"/>
      <c r="P7756" s="27"/>
      <c r="Q7756" s="27"/>
      <c r="R7756" s="27"/>
      <c r="S7756" s="27"/>
      <c r="T7756" s="27"/>
    </row>
    <row r="7757" spans="13:20" s="26" customFormat="1" ht="12.75" x14ac:dyDescent="0.2">
      <c r="M7757" s="27"/>
      <c r="N7757" s="27"/>
      <c r="O7757" s="27"/>
      <c r="P7757" s="27"/>
      <c r="Q7757" s="27"/>
      <c r="R7757" s="27"/>
      <c r="S7757" s="27"/>
      <c r="T7757" s="27"/>
    </row>
    <row r="7758" spans="13:20" s="26" customFormat="1" ht="12.75" x14ac:dyDescent="0.2">
      <c r="M7758" s="27"/>
      <c r="N7758" s="27"/>
      <c r="O7758" s="27"/>
      <c r="P7758" s="27"/>
      <c r="Q7758" s="27"/>
      <c r="R7758" s="27"/>
      <c r="S7758" s="27"/>
      <c r="T7758" s="27"/>
    </row>
    <row r="7759" spans="13:20" s="26" customFormat="1" ht="12.75" x14ac:dyDescent="0.2">
      <c r="M7759" s="27"/>
      <c r="N7759" s="27"/>
      <c r="O7759" s="27"/>
      <c r="P7759" s="27"/>
      <c r="Q7759" s="27"/>
      <c r="R7759" s="27"/>
      <c r="S7759" s="27"/>
      <c r="T7759" s="27"/>
    </row>
    <row r="7760" spans="13:20" s="26" customFormat="1" ht="12.75" x14ac:dyDescent="0.2">
      <c r="M7760" s="27"/>
      <c r="N7760" s="27"/>
      <c r="O7760" s="27"/>
      <c r="P7760" s="27"/>
      <c r="Q7760" s="27"/>
      <c r="R7760" s="27"/>
      <c r="S7760" s="27"/>
      <c r="T7760" s="27"/>
    </row>
  </sheetData>
  <mergeCells count="2">
    <mergeCell ref="B13:D13"/>
    <mergeCell ref="B14:J15"/>
  </mergeCells>
  <dataValidations count="1">
    <dataValidation type="list" allowBlank="1" showInputMessage="1" showErrorMessage="1" sqref="C16">
      <formula1>"2014,2024,7075"</formula1>
    </dataValidation>
  </dataValidations>
  <hyperlinks>
    <hyperlink ref="B13:D13" r:id="rId1" display="(NASA TM X-73306, 1975)"/>
  </hyperlinks>
  <pageMargins left="0.47244094488188998" right="0.23622047244094499" top="0.31496062992126" bottom="0.98425196850393704" header="0.43307086614173201" footer="0.59055118110236204"/>
  <pageSetup orientation="portrait" horizont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2017-06-10T20:07:16Z</dcterms:modified>
  <cp:category>Engineering Spreadsheets</cp:category>
</cp:coreProperties>
</file>